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60507_加算関係様式変更（R6年度改定に対応）\03医療院\新\"/>
    </mc:Choice>
  </mc:AlternateContent>
  <xr:revisionPtr revIDLastSave="0" documentId="13_ncr:1_{CF26649A-A16F-4D06-B515-AACB4E91B398}" xr6:coauthVersionLast="47" xr6:coauthVersionMax="47" xr10:uidLastSave="{00000000-0000-0000-0000-000000000000}"/>
  <bookViews>
    <workbookView xWindow="-108" yWindow="-108" windowWidth="23256" windowHeight="14160" tabRatio="815" activeTab="1" xr2:uid="{00000000-000D-0000-FFFF-FFFF00000000}"/>
  </bookViews>
  <sheets>
    <sheet name="手続き" sheetId="186" r:id="rId1"/>
    <sheet name="一覧" sheetId="155" r:id="rId2"/>
    <sheet name="一覧（取り下げ）" sheetId="241" r:id="rId3"/>
    <sheet name="別紙１－１－２" sheetId="229" r:id="rId4"/>
    <sheet name="別紙2" sheetId="213" r:id="rId5"/>
    <sheet name="別紙6" sheetId="242" r:id="rId6"/>
    <sheet name="別紙7" sheetId="217" r:id="rId7"/>
    <sheet name="別紙7-2" sheetId="218" r:id="rId8"/>
    <sheet name="別紙11" sheetId="238" r:id="rId9"/>
    <sheet name="別紙12-2" sheetId="222" r:id="rId10"/>
    <sheet name="別紙14－2" sheetId="240" r:id="rId11"/>
    <sheet name="別紙14－3" sheetId="237" r:id="rId12"/>
    <sheet name="別紙14-4" sheetId="227" r:id="rId13"/>
    <sheet name="別紙20" sheetId="239" r:id="rId14"/>
    <sheet name="別紙22" sheetId="235" r:id="rId15"/>
    <sheet name="別紙22ー２" sheetId="236" r:id="rId16"/>
    <sheet name="別紙28" sheetId="226" r:id="rId17"/>
    <sheet name="別紙２ 成果の確認の根拠データ" sheetId="234" r:id="rId18"/>
    <sheet name="別紙30" sheetId="219" r:id="rId19"/>
    <sheet name="別紙30-2" sheetId="220" r:id="rId20"/>
    <sheet name="別紙31" sheetId="223" r:id="rId21"/>
    <sheet name="別紙35" sheetId="225" r:id="rId22"/>
    <sheet name="別紙38" sheetId="221" r:id="rId23"/>
    <sheet name="別紙40" sheetId="224" r:id="rId24"/>
    <sheet name="様式2" sheetId="188" r:id="rId25"/>
    <sheet name="様式5" sheetId="189" r:id="rId26"/>
    <sheet name="様式6" sheetId="190" r:id="rId27"/>
    <sheet name="様式8" sheetId="192" r:id="rId28"/>
    <sheet name="様式9" sheetId="193" r:id="rId29"/>
    <sheet name="届出様式" sheetId="202" r:id="rId30"/>
    <sheet name="（参考）計算シート" sheetId="203" r:id="rId31"/>
    <sheet name="付表第一号（七）" sheetId="214" r:id="rId32"/>
    <sheet name="付表第一号（十一）" sheetId="215" r:id="rId33"/>
    <sheet name="（参考）付表第一号（十一）" sheetId="216" r:id="rId34"/>
    <sheet name="付表第一号（十七）" sheetId="231" r:id="rId35"/>
    <sheet name="（参考）付表第一号（十七）" sheetId="232" r:id="rId36"/>
    <sheet name="夜勤" sheetId="183" r:id="rId37"/>
    <sheet name="夜勤別紙" sheetId="184" r:id="rId38"/>
    <sheet name="参考1" sheetId="182" r:id="rId39"/>
    <sheet name="参考2" sheetId="233" r:id="rId40"/>
    <sheet name="別紙●24" sheetId="66" state="hidden" r:id="rId41"/>
  </sheets>
  <externalReferences>
    <externalReference r:id="rId42"/>
    <externalReference r:id="rId43"/>
    <externalReference r:id="rId44"/>
  </externalReferences>
  <definedNames>
    <definedName name="【記載例】シフト記号" localSheetId="39">#REF!</definedName>
    <definedName name="【記載例】シフト記号" localSheetId="5">#REF!</definedName>
    <definedName name="【記載例】シフト記号">#REF!</definedName>
    <definedName name="【記載例】シフト記号表" localSheetId="39">#REF!</definedName>
    <definedName name="【記載例】シフト記号表" localSheetId="5">#REF!</definedName>
    <definedName name="【記載例】シフト記号表">#REF!</definedName>
    <definedName name="ｋ">#N/A</definedName>
    <definedName name="_xlnm.Print_Area" localSheetId="30">'（参考）計算シート'!$A$1:$U$31</definedName>
    <definedName name="_xlnm.Print_Area" localSheetId="33">'（参考）付表第一号（十一）'!$A$1:$AA$27</definedName>
    <definedName name="_xlnm.Print_Area" localSheetId="35">'（参考）付表第一号（十七）'!$A$1:$R$90</definedName>
    <definedName name="_xlnm.Print_Area" localSheetId="1">一覧!$A$1:$Z$186</definedName>
    <definedName name="_xlnm.Print_Area" localSheetId="2">'一覧（取り下げ）'!$A$1:$Y$176</definedName>
    <definedName name="_xlnm.Print_Area" localSheetId="38">参考1!$A$1:$AN$64</definedName>
    <definedName name="_xlnm.Print_Area" localSheetId="39">参考2!$A$1:$P$51</definedName>
    <definedName name="_xlnm.Print_Area" localSheetId="0">手続き!$A$1:$H$77</definedName>
    <definedName name="_xlnm.Print_Area" localSheetId="29">届出様式!$A$1:$AG$77</definedName>
    <definedName name="_xlnm.Print_Area" localSheetId="31">'付表第一号（七）'!$A$1:$AH$62</definedName>
    <definedName name="_xlnm.Print_Area" localSheetId="32">'付表第一号（十一）'!$A$1:$AA$49</definedName>
    <definedName name="_xlnm.Print_Area" localSheetId="34">'付表第一号（十七）'!$A$1:$R$114</definedName>
    <definedName name="_xlnm.Print_Area" localSheetId="40">別紙●24!$A$1:$AM$77</definedName>
    <definedName name="_xlnm.Print_Area" localSheetId="8">#N/A</definedName>
    <definedName name="_xlnm.Print_Area" localSheetId="3">'別紙１－１－２'!$A$1:$AF$510</definedName>
    <definedName name="_xlnm.Print_Area" localSheetId="9">'別紙12-2'!$A$1:$AE$69</definedName>
    <definedName name="_xlnm.Print_Area" localSheetId="10">'別紙14－2'!$A$1:$AD$59</definedName>
    <definedName name="_xlnm.Print_Area" localSheetId="11">'別紙14－3'!$A$1:$AD$48</definedName>
    <definedName name="_xlnm.Print_Area" localSheetId="12">'別紙14-4'!$A$1:$AE$60</definedName>
    <definedName name="_xlnm.Print_Area" localSheetId="17">'別紙２ 成果の確認の根拠データ'!$A$1:$AB$61</definedName>
    <definedName name="_xlnm.Print_Area" localSheetId="13">別紙20!$A$1:$AD$27</definedName>
    <definedName name="_xlnm.Print_Area" localSheetId="14">別紙22!$A$1:$Y$31</definedName>
    <definedName name="_xlnm.Print_Area" localSheetId="15">別紙22ー２!$A$1:$W$47</definedName>
    <definedName name="_xlnm.Print_Area" localSheetId="18">別紙30!$A$1:$AF$54</definedName>
    <definedName name="_xlnm.Print_Area" localSheetId="19">'別紙30-2'!$A$1:$AF$45</definedName>
    <definedName name="_xlnm.Print_Area" localSheetId="20">別紙31!$A$1:$AD$67</definedName>
    <definedName name="_xlnm.Print_Area" localSheetId="21">別紙35!$A$1:$AH$51</definedName>
    <definedName name="_xlnm.Print_Area" localSheetId="22">別紙38!$A$1:$Z$45</definedName>
    <definedName name="_xlnm.Print_Area" localSheetId="23">別紙40!$A$1:$AF$59</definedName>
    <definedName name="_xlnm.Print_Area" localSheetId="5">別紙6!$A$1:$AL$33</definedName>
    <definedName name="_xlnm.Print_Area" localSheetId="6">別紙7!$A$1:$AI$61</definedName>
    <definedName name="_xlnm.Print_Area" localSheetId="7">'別紙7-2'!$A$1:$S$85</definedName>
    <definedName name="_xlnm.Print_Area" localSheetId="36">夜勤!$A$1:$T$33</definedName>
    <definedName name="_xlnm.Print_Area" localSheetId="37">夜勤別紙!$A$1:$AM$58</definedName>
    <definedName name="_xlnm.Print_Area" localSheetId="24">様式2!$A$1:$AA$44</definedName>
    <definedName name="_xlnm.Print_Area" localSheetId="25">様式5!$A$1:$AA$36</definedName>
    <definedName name="_xlnm.Print_Area" localSheetId="26">様式6!$A$1:$AA$52</definedName>
    <definedName name="_xlnm.Print_Area" localSheetId="27">様式8!$A$1:$AJ$57</definedName>
    <definedName name="_xlnm.Print_Area" localSheetId="28">様式9!$A$1:$AA$32</definedName>
    <definedName name="_xlnm.Print_Titles" localSheetId="1">一覧!$1:$18</definedName>
    <definedName name="_xlnm.Print_Titles" localSheetId="2">'一覧（取り下げ）'!$1:$18</definedName>
    <definedName name="_xlnm.Print_Titles" localSheetId="3">'別紙１－１－２'!$1:$9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 localSheetId="39">#REF!</definedName>
    <definedName name="職種" localSheetId="5">#REF!</definedName>
    <definedName name="職種">#REF!</definedName>
    <definedName name="診療放射線技師" localSheetId="5">#REF!</definedName>
    <definedName name="診療放射線技師">#REF!</definedName>
    <definedName name="調理員" localSheetId="39">#REF!</definedName>
    <definedName name="調理員" localSheetId="5">#REF!</definedName>
    <definedName name="調理員">#REF!</definedName>
    <definedName name="薬剤師" localSheetId="39">#REF!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236" l="1"/>
  <c r="M37" i="236" s="1"/>
  <c r="F36" i="236"/>
  <c r="F37" i="236" s="1"/>
  <c r="U37" i="236" s="1"/>
  <c r="M28" i="236"/>
  <c r="M29" i="236" s="1"/>
  <c r="F28" i="236"/>
  <c r="F29" i="236" s="1"/>
  <c r="U29" i="236" s="1"/>
  <c r="K39" i="233"/>
  <c r="G46" i="233" s="1"/>
  <c r="N11" i="233"/>
  <c r="O11" i="233" s="1"/>
  <c r="F9" i="233"/>
  <c r="G30" i="233" l="1"/>
  <c r="G31" i="233"/>
  <c r="G45" i="233"/>
  <c r="U21" i="224" l="1"/>
  <c r="T21" i="224"/>
  <c r="U24" i="222"/>
  <c r="T24" i="222"/>
  <c r="E51" i="218"/>
  <c r="P50" i="218"/>
  <c r="M50" i="218"/>
  <c r="E50" i="218"/>
  <c r="E49" i="218"/>
  <c r="P48" i="218"/>
  <c r="M48" i="218"/>
  <c r="E48" i="218"/>
  <c r="E47" i="218"/>
  <c r="P46" i="218"/>
  <c r="P53" i="218" s="1"/>
  <c r="P54" i="218" s="1"/>
  <c r="M46" i="218"/>
  <c r="M53" i="218" s="1"/>
  <c r="M54" i="218" s="1"/>
  <c r="P55" i="218" s="1"/>
  <c r="E46" i="218"/>
  <c r="P45" i="218"/>
  <c r="M45" i="218"/>
  <c r="E37" i="218"/>
  <c r="P36" i="218"/>
  <c r="M36" i="218"/>
  <c r="E36" i="218"/>
  <c r="E35" i="218"/>
  <c r="P34" i="218"/>
  <c r="M34" i="218"/>
  <c r="E34" i="218"/>
  <c r="E33" i="218"/>
  <c r="P32" i="218"/>
  <c r="M32" i="218"/>
  <c r="E32" i="218"/>
  <c r="E31" i="218"/>
  <c r="P30" i="218"/>
  <c r="M30" i="218"/>
  <c r="E30" i="218"/>
  <c r="E29" i="218"/>
  <c r="P28" i="218"/>
  <c r="M28" i="218"/>
  <c r="E28" i="218"/>
  <c r="E27" i="218"/>
  <c r="P26" i="218"/>
  <c r="M26" i="218"/>
  <c r="E26" i="218"/>
  <c r="E25" i="218"/>
  <c r="P24" i="218"/>
  <c r="M24" i="218"/>
  <c r="E24" i="218"/>
  <c r="E23" i="218"/>
  <c r="P22" i="218"/>
  <c r="M22" i="218"/>
  <c r="E22" i="218"/>
  <c r="E21" i="218"/>
  <c r="P20" i="218"/>
  <c r="M20" i="218"/>
  <c r="E20" i="218"/>
  <c r="E19" i="218"/>
  <c r="P18" i="218"/>
  <c r="M18" i="218"/>
  <c r="E18" i="218"/>
  <c r="E17" i="218"/>
  <c r="P16" i="218"/>
  <c r="P39" i="218" s="1"/>
  <c r="P40" i="218" s="1"/>
  <c r="M16" i="218"/>
  <c r="M39" i="218" s="1"/>
  <c r="M40" i="218" s="1"/>
  <c r="P41" i="218" s="1"/>
  <c r="E16" i="218"/>
  <c r="P15" i="218"/>
  <c r="M15" i="218"/>
  <c r="J29" i="203"/>
  <c r="R19" i="203"/>
  <c r="R21" i="203"/>
  <c r="Q19" i="203"/>
  <c r="Q21" i="203"/>
  <c r="P19" i="203"/>
  <c r="P21" i="203"/>
  <c r="O19" i="203"/>
  <c r="O21" i="203"/>
  <c r="N19" i="203"/>
  <c r="N21" i="203"/>
  <c r="M19" i="203"/>
  <c r="M21" i="203"/>
  <c r="L19" i="203"/>
  <c r="L21" i="203"/>
  <c r="K19" i="203"/>
  <c r="K21" i="203"/>
  <c r="J19" i="203"/>
  <c r="J21" i="203"/>
  <c r="I19" i="203"/>
  <c r="I21" i="203"/>
  <c r="H19" i="203"/>
  <c r="H21" i="203"/>
  <c r="G19" i="203"/>
  <c r="G21" i="203"/>
  <c r="P7" i="203"/>
  <c r="W74" i="202"/>
  <c r="W73" i="202"/>
  <c r="W72" i="202"/>
  <c r="W71" i="202"/>
  <c r="W70" i="202"/>
  <c r="W69" i="202"/>
  <c r="W68" i="202"/>
  <c r="W67" i="202"/>
  <c r="W66" i="202"/>
  <c r="W65" i="202"/>
  <c r="W64" i="202"/>
  <c r="W63" i="202"/>
  <c r="W62" i="202"/>
  <c r="W61" i="202"/>
  <c r="W60" i="202"/>
  <c r="W59" i="202"/>
  <c r="Q56" i="202"/>
  <c r="U39" i="202"/>
  <c r="AA41" i="202"/>
  <c r="U38" i="202"/>
  <c r="AA40" i="202"/>
  <c r="U37" i="202"/>
  <c r="AA39" i="202"/>
  <c r="U36" i="202"/>
  <c r="AA38" i="202"/>
  <c r="U35" i="202"/>
  <c r="AA37" i="202"/>
  <c r="Q34" i="202"/>
  <c r="U34" i="202"/>
  <c r="AJ20" i="202"/>
  <c r="AI20" i="202"/>
  <c r="AI18" i="202"/>
  <c r="AJ18" i="202"/>
  <c r="AI16" i="202"/>
  <c r="L56" i="202"/>
  <c r="L57" i="202"/>
  <c r="L58" i="202"/>
  <c r="L59" i="202"/>
  <c r="L60" i="202"/>
  <c r="L61" i="202"/>
  <c r="L62" i="202"/>
  <c r="L63" i="202"/>
  <c r="L64" i="202"/>
  <c r="L65" i="202"/>
  <c r="L66" i="202"/>
  <c r="L67" i="202"/>
  <c r="L68" i="202"/>
  <c r="L69" i="202"/>
  <c r="L70" i="202"/>
  <c r="L71" i="202"/>
  <c r="L72" i="202"/>
  <c r="L73" i="202"/>
  <c r="L74" i="202"/>
  <c r="AJ2" i="202"/>
  <c r="AJ8" i="202"/>
  <c r="S21" i="203"/>
  <c r="S22" i="203"/>
  <c r="S23" i="203"/>
  <c r="J39" i="182"/>
  <c r="X4" i="182"/>
  <c r="AI4" i="182"/>
  <c r="D5" i="184"/>
  <c r="N5" i="183"/>
  <c r="P29" i="183"/>
  <c r="Q28" i="183"/>
  <c r="R29" i="183" s="1"/>
  <c r="L29" i="183" s="1"/>
  <c r="P26" i="183"/>
  <c r="R26" i="183"/>
  <c r="L26" i="183"/>
  <c r="P25" i="183"/>
  <c r="R25" i="183"/>
  <c r="L25" i="183"/>
  <c r="P24" i="183"/>
  <c r="R24" i="183"/>
  <c r="L24" i="183"/>
  <c r="P21" i="183"/>
  <c r="Q20" i="183"/>
  <c r="R21" i="183" s="1"/>
  <c r="L21" i="183" s="1"/>
  <c r="P18" i="183"/>
  <c r="R18" i="183"/>
  <c r="L18" i="183"/>
  <c r="P17" i="183"/>
  <c r="R17" i="183"/>
  <c r="L17" i="183"/>
  <c r="F52" i="182"/>
  <c r="J50" i="182"/>
  <c r="F49" i="182"/>
  <c r="J47" i="182"/>
  <c r="J33" i="182"/>
  <c r="F29" i="182"/>
  <c r="J27" i="182"/>
  <c r="F26" i="182"/>
  <c r="J24" i="182"/>
  <c r="F23" i="182"/>
  <c r="J20" i="182"/>
  <c r="J22" i="182"/>
  <c r="F19" i="182"/>
  <c r="J17" i="182"/>
  <c r="F16" i="182"/>
  <c r="J14" i="182"/>
  <c r="AI8" i="182"/>
  <c r="AE8" i="182"/>
  <c r="AB8" i="182"/>
  <c r="Y8" i="182"/>
  <c r="Y7" i="182"/>
  <c r="H20" i="202"/>
  <c r="H19" i="202"/>
  <c r="AA36" i="202"/>
  <c r="L34" i="202"/>
  <c r="L35" i="202"/>
  <c r="L36" i="202"/>
  <c r="L37" i="202"/>
  <c r="L38" i="202"/>
  <c r="L39" i="202"/>
  <c r="L40" i="202"/>
  <c r="L41" i="202"/>
  <c r="W58" i="202"/>
  <c r="J55" i="218" l="1"/>
  <c r="J41" i="2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群馬県庁</author>
  </authors>
  <commentList>
    <comment ref="E41" authorId="0" shapeId="0" xr:uid="{00000000-0006-0000-0900-000001000000}">
      <text>
        <r>
          <rPr>
            <b/>
            <sz val="9"/>
            <rFont val="ＭＳ Ｐゴシック"/>
            <family val="3"/>
            <charset val="128"/>
          </rPr>
          <t>曜日を記載のこと。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L9" authorId="0" shapeId="0" xr:uid="{CFDA0850-C019-4A5C-A5C5-42088C752D73}">
      <text>
        <r>
          <rPr>
            <sz val="9"/>
            <color indexed="81"/>
            <rFont val="HGPｺﾞｼｯｸM"/>
            <family val="3"/>
            <charset val="128"/>
          </rPr>
          <t>当該年を入力（例：2024
）</t>
        </r>
      </text>
    </comment>
  </commentList>
</comments>
</file>

<file path=xl/sharedStrings.xml><?xml version="1.0" encoding="utf-8"?>
<sst xmlns="http://schemas.openxmlformats.org/spreadsheetml/2006/main" count="8688" uniqueCount="2089">
  <si>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</si>
  <si>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</si>
  <si>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</si>
  <si>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</si>
  <si>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</si>
  <si>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</si>
  <si>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</si>
  <si>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</si>
  <si>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</si>
  <si>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</si>
  <si>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</si>
  <si>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</si>
  <si>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</si>
  <si>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</si>
  <si>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</si>
  <si>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</si>
  <si>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</si>
  <si>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</si>
  <si>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</si>
  <si>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</si>
  <si>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</si>
  <si>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</si>
  <si>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</si>
  <si>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</si>
  <si>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</si>
  <si>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</si>
  <si>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</si>
  <si>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</si>
  <si>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</si>
  <si>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</si>
  <si>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</si>
  <si>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</si>
  <si>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</si>
  <si>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</si>
  <si>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</si>
  <si>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</si>
  <si>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</si>
  <si>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</si>
  <si>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</si>
  <si>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</si>
  <si>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</si>
  <si>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</si>
  <si>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</si>
  <si>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</si>
  <si>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</si>
  <si>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</si>
  <si>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</si>
  <si>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</si>
  <si>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</si>
  <si>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</si>
  <si>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</si>
  <si>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</si>
  <si>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</si>
  <si>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</si>
  <si>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</si>
  <si>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</si>
  <si>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</si>
  <si>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</si>
  <si>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</si>
  <si>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</si>
  <si>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</si>
  <si>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</si>
  <si>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</si>
  <si>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</si>
  <si>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</si>
  <si>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</si>
  <si>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管 理 栄 養 士</t>
    <rPh sb="0" eb="1">
      <t>カン</t>
    </rPh>
    <rPh sb="2" eb="3">
      <t>リ</t>
    </rPh>
    <rPh sb="4" eb="5">
      <t>エイ</t>
    </rPh>
    <rPh sb="6" eb="7">
      <t>オサム</t>
    </rPh>
    <rPh sb="8" eb="9">
      <t>シ</t>
    </rPh>
    <phoneticPr fontId="2"/>
  </si>
  <si>
    <t>介護支援専門員</t>
    <rPh sb="0" eb="2">
      <t>カイゴ</t>
    </rPh>
    <rPh sb="2" eb="4">
      <t>シエン</t>
    </rPh>
    <rPh sb="4" eb="7">
      <t>センモンイン</t>
    </rPh>
    <phoneticPr fontId="2"/>
  </si>
  <si>
    <t>看　護　師</t>
    <rPh sb="0" eb="1">
      <t>ミ</t>
    </rPh>
    <rPh sb="2" eb="3">
      <t>ユズル</t>
    </rPh>
    <rPh sb="4" eb="5">
      <t>シ</t>
    </rPh>
    <phoneticPr fontId="2"/>
  </si>
  <si>
    <t>医　　　師</t>
    <rPh sb="0" eb="1">
      <t>イ</t>
    </rPh>
    <rPh sb="4" eb="5">
      <t>シ</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</si>
  <si>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</si>
  <si>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</si>
  <si>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</si>
  <si>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</si>
  <si>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</si>
  <si>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</si>
  <si>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</si>
  <si>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</si>
  <si>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</si>
  <si>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</si>
  <si>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</si>
  <si>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</si>
  <si>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</si>
  <si>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</si>
  <si>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</si>
  <si>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</si>
  <si>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</si>
  <si>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</si>
  <si>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</si>
  <si>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人</t>
    <rPh sb="0" eb="1">
      <t>ニン</t>
    </rPh>
    <phoneticPr fontId="2"/>
  </si>
  <si>
    <t>提供サービス</t>
  </si>
  <si>
    <t>職員の欠員による減算の状況</t>
  </si>
  <si>
    <t>ユニットケア体制</t>
    <rPh sb="6" eb="8">
      <t>タイセイ</t>
    </rPh>
    <phoneticPr fontId="2"/>
  </si>
  <si>
    <t>事業所名</t>
    <rPh sb="0" eb="3">
      <t>ジギョウショ</t>
    </rPh>
    <rPh sb="3" eb="4">
      <t>メイ</t>
    </rPh>
    <phoneticPr fontId="2"/>
  </si>
  <si>
    <t>2　異 動 区 分</t>
    <rPh sb="2" eb="3">
      <t>イ</t>
    </rPh>
    <rPh sb="4" eb="5">
      <t>ドウ</t>
    </rPh>
    <rPh sb="6" eb="7">
      <t>ク</t>
    </rPh>
    <rPh sb="8" eb="9">
      <t>ブン</t>
    </rPh>
    <phoneticPr fontId="2"/>
  </si>
  <si>
    <t>有・無</t>
    <rPh sb="0" eb="1">
      <t>ウ</t>
    </rPh>
    <rPh sb="2" eb="3">
      <t>ム</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</si>
  <si>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</si>
  <si>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</si>
  <si>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</si>
  <si>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</si>
  <si>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</si>
  <si>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</si>
  <si>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歯科医師</t>
    <rPh sb="0" eb="2">
      <t>シカ</t>
    </rPh>
    <rPh sb="2" eb="4">
      <t>イシ</t>
    </rPh>
    <phoneticPr fontId="2"/>
  </si>
  <si>
    <t>（別紙●）</t>
    <rPh sb="1" eb="3">
      <t>ベッシ</t>
    </rPh>
    <phoneticPr fontId="2"/>
  </si>
  <si>
    <t>①</t>
    <phoneticPr fontId="2"/>
  </si>
  <si>
    <t>②</t>
    <phoneticPr fontId="2"/>
  </si>
  <si>
    <t>夜間勤務条件基準</t>
    <rPh sb="0" eb="2">
      <t>ヤカン</t>
    </rPh>
    <rPh sb="2" eb="4">
      <t>キンム</t>
    </rPh>
    <rPh sb="4" eb="6">
      <t>ジョウケン</t>
    </rPh>
    <rPh sb="6" eb="8">
      <t>キジュン</t>
    </rPh>
    <phoneticPr fontId="2"/>
  </si>
  <si>
    <t>身体拘束廃止取組の有無</t>
    <rPh sb="0" eb="2">
      <t>シンタイ</t>
    </rPh>
    <rPh sb="2" eb="4">
      <t>コウソク</t>
    </rPh>
    <rPh sb="4" eb="6">
      <t>ハイシ</t>
    </rPh>
    <rPh sb="6" eb="8">
      <t>トリクミ</t>
    </rPh>
    <rPh sb="9" eb="11">
      <t>ウム</t>
    </rPh>
    <phoneticPr fontId="2"/>
  </si>
  <si>
    <t>療養食加算</t>
    <rPh sb="0" eb="2">
      <t>リョウヨウ</t>
    </rPh>
    <rPh sb="2" eb="3">
      <t>ショク</t>
    </rPh>
    <rPh sb="3" eb="4">
      <t>カ</t>
    </rPh>
    <rPh sb="4" eb="5">
      <t>サン</t>
    </rPh>
    <phoneticPr fontId="2"/>
  </si>
  <si>
    <t>サービス提供体制強化加算</t>
    <rPh sb="4" eb="6">
      <t>テイキョウ</t>
    </rPh>
    <rPh sb="6" eb="8">
      <t>タイセイ</t>
    </rPh>
    <rPh sb="8" eb="10">
      <t>キョウカ</t>
    </rPh>
    <rPh sb="10" eb="11">
      <t>カ</t>
    </rPh>
    <rPh sb="11" eb="12">
      <t>サン</t>
    </rPh>
    <phoneticPr fontId="2"/>
  </si>
  <si>
    <t>施設コード</t>
    <rPh sb="0" eb="2">
      <t>シセツ</t>
    </rPh>
    <phoneticPr fontId="2"/>
  </si>
  <si>
    <t>月</t>
  </si>
  <si>
    <t>日</t>
  </si>
  <si>
    <t>送迎体制</t>
    <rPh sb="0" eb="2">
      <t>ソウゲイ</t>
    </rPh>
    <rPh sb="2" eb="4">
      <t>タイセイ</t>
    </rPh>
    <phoneticPr fontId="2"/>
  </si>
  <si>
    <t>加算等の種類</t>
    <rPh sb="0" eb="2">
      <t>カサン</t>
    </rPh>
    <rPh sb="2" eb="3">
      <t>トウ</t>
    </rPh>
    <rPh sb="4" eb="6">
      <t>シュルイ</t>
    </rPh>
    <phoneticPr fontId="2"/>
  </si>
  <si>
    <t>別紙</t>
    <phoneticPr fontId="2"/>
  </si>
  <si>
    <t>番号</t>
    <rPh sb="0" eb="2">
      <t>バンゴウ</t>
    </rPh>
    <phoneticPr fontId="2"/>
  </si>
  <si>
    <t>□</t>
  </si>
  <si>
    <t>□</t>
    <phoneticPr fontId="2"/>
  </si>
  <si>
    <t>■</t>
    <phoneticPr fontId="2"/>
  </si>
  <si>
    <t>介護給付費算定に係る体制等状況一覧表</t>
    <phoneticPr fontId="2"/>
  </si>
  <si>
    <t>③</t>
    <phoneticPr fontId="2"/>
  </si>
  <si>
    <t>④</t>
    <phoneticPr fontId="2"/>
  </si>
  <si>
    <t>介護支援専門員</t>
  </si>
  <si>
    <t>看護職員</t>
  </si>
  <si>
    <t>介護職員</t>
  </si>
  <si>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</si>
  <si>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</si>
  <si>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</si>
  <si>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</si>
  <si>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</si>
  <si>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</si>
  <si>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</si>
  <si>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</si>
  <si>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t>
    <phoneticPr fontId="2"/>
  </si>
  <si>
    <t>　</t>
    <phoneticPr fontId="2"/>
  </si>
  <si>
    <t>各種加算における必要な添付書類一覧（介護職員処遇改善加算は除く）</t>
    <rPh sb="0" eb="2">
      <t>カクシュ</t>
    </rPh>
    <rPh sb="29" eb="30">
      <t>ノゾ</t>
    </rPh>
    <phoneticPr fontId="2"/>
  </si>
  <si>
    <t>●</t>
  </si>
  <si>
    <t>◎</t>
  </si>
  <si>
    <t>備考欄（その他の書類など）</t>
    <rPh sb="0" eb="2">
      <t>ビコウ</t>
    </rPh>
    <rPh sb="2" eb="3">
      <t>ラン</t>
    </rPh>
    <rPh sb="6" eb="7">
      <t>タ</t>
    </rPh>
    <rPh sb="8" eb="10">
      <t>ショルイ</t>
    </rPh>
    <phoneticPr fontId="2"/>
  </si>
  <si>
    <t>若年性認知症入所者受入加算</t>
    <rPh sb="0" eb="3">
      <t>ジャクネンセイ</t>
    </rPh>
    <rPh sb="3" eb="5">
      <t>ニンチ</t>
    </rPh>
    <rPh sb="5" eb="6">
      <t>ショウ</t>
    </rPh>
    <rPh sb="6" eb="9">
      <t>ニュウショシャ</t>
    </rPh>
    <rPh sb="9" eb="11">
      <t>ウケイ</t>
    </rPh>
    <rPh sb="11" eb="13">
      <t>カサン</t>
    </rPh>
    <phoneticPr fontId="2"/>
  </si>
  <si>
    <t>療養食加算</t>
    <rPh sb="0" eb="2">
      <t>リョウヨウ</t>
    </rPh>
    <rPh sb="2" eb="3">
      <t>ショク</t>
    </rPh>
    <rPh sb="3" eb="5">
      <t>カサン</t>
    </rPh>
    <phoneticPr fontId="2"/>
  </si>
  <si>
    <t>認知症専門ケア加算</t>
    <rPh sb="0" eb="2">
      <t>ニンチ</t>
    </rPh>
    <rPh sb="2" eb="3">
      <t>ショウ</t>
    </rPh>
    <rPh sb="3" eb="5">
      <t>センモン</t>
    </rPh>
    <rPh sb="7" eb="8">
      <t>カ</t>
    </rPh>
    <rPh sb="8" eb="9">
      <t>サン</t>
    </rPh>
    <phoneticPr fontId="2"/>
  </si>
  <si>
    <t>共通</t>
    <rPh sb="0" eb="2">
      <t>キョウツウ</t>
    </rPh>
    <phoneticPr fontId="2"/>
  </si>
  <si>
    <t>時間延長サービス体制</t>
    <rPh sb="0" eb="2">
      <t>ジカン</t>
    </rPh>
    <rPh sb="2" eb="4">
      <t>エンチョウ</t>
    </rPh>
    <rPh sb="8" eb="10">
      <t>タイセイ</t>
    </rPh>
    <phoneticPr fontId="2"/>
  </si>
  <si>
    <t>リハビリテーション提供体制加算</t>
    <rPh sb="9" eb="11">
      <t>テイキョウ</t>
    </rPh>
    <rPh sb="11" eb="13">
      <t>タイセイ</t>
    </rPh>
    <rPh sb="13" eb="15">
      <t>カサン</t>
    </rPh>
    <phoneticPr fontId="2"/>
  </si>
  <si>
    <t>リハビリテーションマネジメント加算</t>
    <rPh sb="15" eb="17">
      <t>カサン</t>
    </rPh>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</si>
  <si>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</si>
  <si>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</si>
  <si>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5">
      <t>ニンチ</t>
    </rPh>
    <rPh sb="5" eb="6">
      <t>ショウ</t>
    </rPh>
    <rPh sb="6" eb="9">
      <t>リヨウシャ</t>
    </rPh>
    <rPh sb="9" eb="11">
      <t>ウケイ</t>
    </rPh>
    <rPh sb="11" eb="13">
      <t>カサン</t>
    </rPh>
    <phoneticPr fontId="2"/>
  </si>
  <si>
    <t>中重度者ケア体制加算</t>
    <rPh sb="0" eb="1">
      <t>チュウ</t>
    </rPh>
    <rPh sb="1" eb="3">
      <t>ジュウド</t>
    </rPh>
    <rPh sb="3" eb="4">
      <t>シャ</t>
    </rPh>
    <rPh sb="6" eb="8">
      <t>タイセイ</t>
    </rPh>
    <rPh sb="8" eb="10">
      <t>カサン</t>
    </rPh>
    <phoneticPr fontId="2"/>
  </si>
  <si>
    <t>通リハ01</t>
    <rPh sb="0" eb="1">
      <t>ツウ</t>
    </rPh>
    <phoneticPr fontId="2"/>
  </si>
  <si>
    <t>予通リ01</t>
    <rPh sb="0" eb="1">
      <t>ヨ</t>
    </rPh>
    <rPh sb="1" eb="2">
      <t>ツウ</t>
    </rPh>
    <phoneticPr fontId="2"/>
  </si>
  <si>
    <t>予通リ02</t>
    <rPh sb="0" eb="1">
      <t>ヨ</t>
    </rPh>
    <rPh sb="1" eb="2">
      <t>ツウ</t>
    </rPh>
    <phoneticPr fontId="2"/>
  </si>
  <si>
    <t>予通リ03</t>
    <rPh sb="0" eb="1">
      <t>ヨ</t>
    </rPh>
    <rPh sb="1" eb="2">
      <t>ツウ</t>
    </rPh>
    <phoneticPr fontId="2"/>
  </si>
  <si>
    <t>予通リ04</t>
    <rPh sb="0" eb="1">
      <t>ヨ</t>
    </rPh>
    <rPh sb="1" eb="2">
      <t>ツウ</t>
    </rPh>
    <phoneticPr fontId="2"/>
  </si>
  <si>
    <t>予通リ05</t>
    <rPh sb="0" eb="1">
      <t>ヨ</t>
    </rPh>
    <rPh sb="1" eb="2">
      <t>ツウ</t>
    </rPh>
    <phoneticPr fontId="2"/>
  </si>
  <si>
    <t>予通リ06</t>
    <rPh sb="0" eb="1">
      <t>ヨ</t>
    </rPh>
    <rPh sb="1" eb="2">
      <t>ツウ</t>
    </rPh>
    <phoneticPr fontId="2"/>
  </si>
  <si>
    <t>予通リ07</t>
    <rPh sb="0" eb="1">
      <t>ヨ</t>
    </rPh>
    <rPh sb="1" eb="2">
      <t>ツウ</t>
    </rPh>
    <phoneticPr fontId="2"/>
  </si>
  <si>
    <t>予通リ08</t>
    <rPh sb="0" eb="1">
      <t>ヨ</t>
    </rPh>
    <rPh sb="1" eb="2">
      <t>ツウ</t>
    </rPh>
    <phoneticPr fontId="2"/>
  </si>
  <si>
    <t>予通リ09</t>
    <rPh sb="0" eb="1">
      <t>ヨ</t>
    </rPh>
    <rPh sb="1" eb="2">
      <t>ツウ</t>
    </rPh>
    <phoneticPr fontId="2"/>
  </si>
  <si>
    <t>予通リ10</t>
    <rPh sb="0" eb="1">
      <t>ヨ</t>
    </rPh>
    <rPh sb="1" eb="2">
      <t>ツウ</t>
    </rPh>
    <phoneticPr fontId="2"/>
  </si>
  <si>
    <t>●</t>
    <phoneticPr fontId="2"/>
  </si>
  <si>
    <t>◎</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</si>
  <si>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</si>
  <si>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</si>
  <si>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１０％以上</t>
    <rPh sb="3" eb="5">
      <t>イジョウ</t>
    </rPh>
    <phoneticPr fontId="2"/>
  </si>
  <si>
    <t>３０％以上</t>
    <rPh sb="3" eb="5">
      <t>イジョウ</t>
    </rPh>
    <phoneticPr fontId="2"/>
  </si>
  <si>
    <t>日</t>
    <rPh sb="0" eb="1">
      <t>ニチ</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</si>
  <si>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</si>
  <si>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</si>
  <si>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</si>
  <si>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</si>
  <si>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</si>
  <si>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3　届 出 項 目</t>
    <rPh sb="2" eb="3">
      <t>トドケ</t>
    </rPh>
    <rPh sb="4" eb="5">
      <t>デ</t>
    </rPh>
    <rPh sb="6" eb="7">
      <t>コウ</t>
    </rPh>
    <rPh sb="8" eb="9">
      <t>モク</t>
    </rPh>
    <phoneticPr fontId="2"/>
  </si>
  <si>
    <t>４月</t>
    <rPh sb="1" eb="2">
      <t>ガツ</t>
    </rPh>
    <phoneticPr fontId="2"/>
  </si>
  <si>
    <t>通リハ02</t>
    <rPh sb="0" eb="1">
      <t>ツウ</t>
    </rPh>
    <phoneticPr fontId="2"/>
  </si>
  <si>
    <t>通リハ03</t>
    <rPh sb="0" eb="1">
      <t>ツウ</t>
    </rPh>
    <phoneticPr fontId="2"/>
  </si>
  <si>
    <t>通リハ04</t>
    <rPh sb="0" eb="1">
      <t>ツウ</t>
    </rPh>
    <phoneticPr fontId="2"/>
  </si>
  <si>
    <t>通リハ05</t>
    <rPh sb="0" eb="1">
      <t>ツウ</t>
    </rPh>
    <phoneticPr fontId="2"/>
  </si>
  <si>
    <t>通リハ06</t>
    <rPh sb="0" eb="1">
      <t>ツウ</t>
    </rPh>
    <phoneticPr fontId="2"/>
  </si>
  <si>
    <t>通リハ07</t>
    <rPh sb="0" eb="1">
      <t>ツウ</t>
    </rPh>
    <phoneticPr fontId="2"/>
  </si>
  <si>
    <t>通リハ08</t>
    <rPh sb="0" eb="1">
      <t>ツウ</t>
    </rPh>
    <phoneticPr fontId="2"/>
  </si>
  <si>
    <t>通リハ09</t>
    <rPh sb="0" eb="1">
      <t>ツウ</t>
    </rPh>
    <phoneticPr fontId="2"/>
  </si>
  <si>
    <t>通リハ10</t>
    <rPh sb="0" eb="1">
      <t>ツウ</t>
    </rPh>
    <phoneticPr fontId="2"/>
  </si>
  <si>
    <t>通リハ11</t>
    <rPh sb="0" eb="1">
      <t>ツウ</t>
    </rPh>
    <phoneticPr fontId="2"/>
  </si>
  <si>
    <t>通リハ12</t>
    <rPh sb="0" eb="1">
      <t>ツウ</t>
    </rPh>
    <phoneticPr fontId="2"/>
  </si>
  <si>
    <t>通リハ13</t>
    <rPh sb="0" eb="1">
      <t>ツウ</t>
    </rPh>
    <phoneticPr fontId="2"/>
  </si>
  <si>
    <t>通リハ14</t>
    <rPh sb="0" eb="1">
      <t>ツウ</t>
    </rPh>
    <phoneticPr fontId="2"/>
  </si>
  <si>
    <t>通リハ15</t>
    <rPh sb="0" eb="1">
      <t>ツウ</t>
    </rPh>
    <phoneticPr fontId="2"/>
  </si>
  <si>
    <t>事業所の規模</t>
    <phoneticPr fontId="2"/>
  </si>
  <si>
    <t>短療01</t>
    <rPh sb="0" eb="1">
      <t>タン</t>
    </rPh>
    <rPh sb="1" eb="2">
      <t>イヤス</t>
    </rPh>
    <phoneticPr fontId="2"/>
  </si>
  <si>
    <t>短療02</t>
    <rPh sb="0" eb="1">
      <t>タン</t>
    </rPh>
    <rPh sb="1" eb="2">
      <t>イヤス</t>
    </rPh>
    <phoneticPr fontId="2"/>
  </si>
  <si>
    <t>短療03</t>
    <rPh sb="0" eb="1">
      <t>タン</t>
    </rPh>
    <rPh sb="1" eb="2">
      <t>イヤス</t>
    </rPh>
    <phoneticPr fontId="2"/>
  </si>
  <si>
    <t>短療04</t>
    <rPh sb="0" eb="1">
      <t>タン</t>
    </rPh>
    <rPh sb="1" eb="2">
      <t>イヤス</t>
    </rPh>
    <phoneticPr fontId="2"/>
  </si>
  <si>
    <t>短療05</t>
    <rPh sb="0" eb="1">
      <t>タン</t>
    </rPh>
    <rPh sb="1" eb="2">
      <t>イヤス</t>
    </rPh>
    <phoneticPr fontId="2"/>
  </si>
  <si>
    <t>短療06</t>
    <rPh sb="0" eb="1">
      <t>タン</t>
    </rPh>
    <rPh sb="1" eb="2">
      <t>イヤス</t>
    </rPh>
    <phoneticPr fontId="2"/>
  </si>
  <si>
    <t>短療07</t>
    <rPh sb="0" eb="1">
      <t>タン</t>
    </rPh>
    <rPh sb="1" eb="2">
      <t>イヤス</t>
    </rPh>
    <phoneticPr fontId="2"/>
  </si>
  <si>
    <t>短療08</t>
    <rPh sb="0" eb="1">
      <t>タン</t>
    </rPh>
    <rPh sb="1" eb="2">
      <t>イヤス</t>
    </rPh>
    <phoneticPr fontId="2"/>
  </si>
  <si>
    <t>短療09</t>
    <rPh sb="0" eb="1">
      <t>タン</t>
    </rPh>
    <rPh sb="1" eb="2">
      <t>イヤス</t>
    </rPh>
    <phoneticPr fontId="2"/>
  </si>
  <si>
    <t>短療10</t>
    <rPh sb="0" eb="1">
      <t>タン</t>
    </rPh>
    <rPh sb="1" eb="2">
      <t>イヤス</t>
    </rPh>
    <phoneticPr fontId="2"/>
  </si>
  <si>
    <t>短療11</t>
    <rPh sb="0" eb="1">
      <t>タン</t>
    </rPh>
    <rPh sb="1" eb="2">
      <t>イヤス</t>
    </rPh>
    <phoneticPr fontId="2"/>
  </si>
  <si>
    <t>短療12</t>
    <rPh sb="0" eb="1">
      <t>タン</t>
    </rPh>
    <rPh sb="1" eb="2">
      <t>イヤス</t>
    </rPh>
    <phoneticPr fontId="2"/>
  </si>
  <si>
    <t>短療13</t>
    <rPh sb="0" eb="1">
      <t>タン</t>
    </rPh>
    <rPh sb="1" eb="2">
      <t>イヤス</t>
    </rPh>
    <phoneticPr fontId="2"/>
  </si>
  <si>
    <t>予短療01</t>
    <rPh sb="0" eb="1">
      <t>ヨ</t>
    </rPh>
    <rPh sb="1" eb="2">
      <t>タン</t>
    </rPh>
    <rPh sb="2" eb="3">
      <t>イヤス</t>
    </rPh>
    <phoneticPr fontId="2"/>
  </si>
  <si>
    <t>予短療02</t>
    <rPh sb="0" eb="1">
      <t>ヨ</t>
    </rPh>
    <rPh sb="1" eb="2">
      <t>タン</t>
    </rPh>
    <rPh sb="2" eb="3">
      <t>イヤス</t>
    </rPh>
    <phoneticPr fontId="2"/>
  </si>
  <si>
    <t>予短療03</t>
    <rPh sb="0" eb="1">
      <t>ヨ</t>
    </rPh>
    <rPh sb="1" eb="2">
      <t>タン</t>
    </rPh>
    <rPh sb="2" eb="3">
      <t>イヤス</t>
    </rPh>
    <phoneticPr fontId="2"/>
  </si>
  <si>
    <t>予短療04</t>
    <rPh sb="0" eb="1">
      <t>ヨ</t>
    </rPh>
    <rPh sb="1" eb="2">
      <t>タン</t>
    </rPh>
    <rPh sb="2" eb="3">
      <t>イヤス</t>
    </rPh>
    <phoneticPr fontId="2"/>
  </si>
  <si>
    <t>予短療05</t>
    <rPh sb="0" eb="1">
      <t>ヨ</t>
    </rPh>
    <rPh sb="1" eb="2">
      <t>タン</t>
    </rPh>
    <rPh sb="2" eb="3">
      <t>イヤス</t>
    </rPh>
    <phoneticPr fontId="2"/>
  </si>
  <si>
    <t>予短療06</t>
    <rPh sb="0" eb="1">
      <t>ヨ</t>
    </rPh>
    <rPh sb="1" eb="2">
      <t>タン</t>
    </rPh>
    <rPh sb="2" eb="3">
      <t>イヤス</t>
    </rPh>
    <phoneticPr fontId="2"/>
  </si>
  <si>
    <t>予短療07</t>
    <rPh sb="0" eb="1">
      <t>ヨ</t>
    </rPh>
    <rPh sb="1" eb="2">
      <t>タン</t>
    </rPh>
    <rPh sb="2" eb="3">
      <t>イヤス</t>
    </rPh>
    <phoneticPr fontId="2"/>
  </si>
  <si>
    <t>予短療08</t>
    <rPh sb="0" eb="1">
      <t>ヨ</t>
    </rPh>
    <rPh sb="1" eb="2">
      <t>タン</t>
    </rPh>
    <rPh sb="2" eb="3">
      <t>イヤス</t>
    </rPh>
    <phoneticPr fontId="2"/>
  </si>
  <si>
    <t>予短療09</t>
    <rPh sb="0" eb="1">
      <t>ヨ</t>
    </rPh>
    <rPh sb="1" eb="2">
      <t>タン</t>
    </rPh>
    <rPh sb="2" eb="3">
      <t>イヤス</t>
    </rPh>
    <phoneticPr fontId="2"/>
  </si>
  <si>
    <t>予短療10</t>
    <rPh sb="0" eb="1">
      <t>ヨ</t>
    </rPh>
    <rPh sb="1" eb="2">
      <t>タン</t>
    </rPh>
    <rPh sb="2" eb="3">
      <t>イヤス</t>
    </rPh>
    <phoneticPr fontId="2"/>
  </si>
  <si>
    <t>予短療11</t>
    <rPh sb="0" eb="1">
      <t>ヨ</t>
    </rPh>
    <rPh sb="1" eb="2">
      <t>タン</t>
    </rPh>
    <rPh sb="2" eb="3">
      <t>イヤス</t>
    </rPh>
    <phoneticPr fontId="2"/>
  </si>
  <si>
    <t>予短療12</t>
    <rPh sb="0" eb="1">
      <t>ヨ</t>
    </rPh>
    <rPh sb="1" eb="2">
      <t>タン</t>
    </rPh>
    <rPh sb="2" eb="3">
      <t>イヤス</t>
    </rPh>
    <phoneticPr fontId="2"/>
  </si>
  <si>
    <t>◎勤務形態一覧は、職員全員分（算定月）</t>
  </si>
  <si>
    <t>◎</t>
    <phoneticPr fontId="2"/>
  </si>
  <si>
    <t>●</t>
    <phoneticPr fontId="2"/>
  </si>
  <si>
    <t>作業療法士</t>
    <rPh sb="0" eb="2">
      <t>サギョウ</t>
    </rPh>
    <rPh sb="2" eb="5">
      <t>リョウホウシ</t>
    </rPh>
    <phoneticPr fontId="2"/>
  </si>
  <si>
    <t>介護職員</t>
    <rPh sb="0" eb="2">
      <t>カイゴ</t>
    </rPh>
    <rPh sb="2" eb="4">
      <t>ショクイン</t>
    </rPh>
    <phoneticPr fontId="2"/>
  </si>
  <si>
    <t>【通所リハビリテーション】</t>
    <rPh sb="1" eb="3">
      <t>ツウショ</t>
    </rPh>
    <phoneticPr fontId="2"/>
  </si>
  <si>
    <t>【介護予防通所リハビリテーション】</t>
    <phoneticPr fontId="2"/>
  </si>
  <si>
    <t>【介護予防短期入所療養介護】</t>
    <phoneticPr fontId="2"/>
  </si>
  <si>
    <t>【短期入所療養介護】</t>
    <phoneticPr fontId="2"/>
  </si>
  <si>
    <t>専従</t>
    <rPh sb="0" eb="2">
      <t>センジュウ</t>
    </rPh>
    <phoneticPr fontId="2"/>
  </si>
  <si>
    <t>㎡</t>
  </si>
  <si>
    <t>片廊下の幅</t>
  </si>
  <si>
    <t>ｍ</t>
  </si>
  <si>
    <t>中廊下の幅</t>
  </si>
  <si>
    <t>添付書類</t>
  </si>
  <si>
    <t>床</t>
    <rPh sb="0" eb="1">
      <t>ユカ</t>
    </rPh>
    <phoneticPr fontId="2"/>
  </si>
  <si>
    <t>フリガナ</t>
    <phoneticPr fontId="2"/>
  </si>
  <si>
    <t>－</t>
    <phoneticPr fontId="2"/>
  </si>
  <si>
    <t>）</t>
    <phoneticPr fontId="2"/>
  </si>
  <si>
    <t>⑤</t>
    <phoneticPr fontId="2"/>
  </si>
  <si>
    <t>職員の欠員による減算の状況</t>
    <phoneticPr fontId="2"/>
  </si>
  <si>
    <t>療養環境基準（廊下）</t>
    <rPh sb="7" eb="9">
      <t>ロウカ</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</si>
  <si>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</si>
  <si>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サービス提供体制強化加算</t>
    <rPh sb="4" eb="6">
      <t>テイキョウ</t>
    </rPh>
    <rPh sb="6" eb="8">
      <t>タイセイ</t>
    </rPh>
    <rPh sb="8" eb="10">
      <t>キョウカ</t>
    </rPh>
    <rPh sb="10" eb="12">
      <t>カサン</t>
    </rPh>
    <phoneticPr fontId="2"/>
  </si>
  <si>
    <t>医療院01</t>
    <rPh sb="0" eb="2">
      <t>イリョウ</t>
    </rPh>
    <rPh sb="2" eb="3">
      <t>イン</t>
    </rPh>
    <phoneticPr fontId="2"/>
  </si>
  <si>
    <t>【介護医療院】</t>
    <rPh sb="1" eb="3">
      <t>カイゴ</t>
    </rPh>
    <rPh sb="3" eb="5">
      <t>イリョウ</t>
    </rPh>
    <rPh sb="5" eb="6">
      <t>イン</t>
    </rPh>
    <phoneticPr fontId="2"/>
  </si>
  <si>
    <t>①②④⑤</t>
  </si>
  <si>
    <t>①②④⑤</t>
    <phoneticPr fontId="2"/>
  </si>
  <si>
    <t>④⑤⑥</t>
    <phoneticPr fontId="2"/>
  </si>
  <si>
    <t>重度認知症疾患療養体制加算</t>
    <phoneticPr fontId="2"/>
  </si>
  <si>
    <t>認知症短期集中ﾘﾊﾋﾞﾘﾃｰｼｮﾝ加算</t>
    <phoneticPr fontId="2"/>
  </si>
  <si>
    <t>療養環境基準（廊下）</t>
  </si>
  <si>
    <t>療養環境基準（廊下）</t>
    <phoneticPr fontId="2"/>
  </si>
  <si>
    <t>療養環境基準（療養室）</t>
  </si>
  <si>
    <t>療養環境基準（療養室）</t>
    <phoneticPr fontId="2"/>
  </si>
  <si>
    <t>③</t>
  </si>
  <si>
    <t>③⑥</t>
    <phoneticPr fontId="2"/>
  </si>
  <si>
    <t>④⑤⑥</t>
    <phoneticPr fontId="2"/>
  </si>
  <si>
    <t>④</t>
  </si>
  <si>
    <t>医療院02</t>
    <rPh sb="0" eb="2">
      <t>イリョウ</t>
    </rPh>
    <rPh sb="2" eb="3">
      <t>イン</t>
    </rPh>
    <phoneticPr fontId="2"/>
  </si>
  <si>
    <t>医療院03</t>
    <rPh sb="0" eb="2">
      <t>イリョウ</t>
    </rPh>
    <rPh sb="2" eb="3">
      <t>イン</t>
    </rPh>
    <phoneticPr fontId="2"/>
  </si>
  <si>
    <t>医療院04</t>
    <rPh sb="0" eb="2">
      <t>イリョウ</t>
    </rPh>
    <rPh sb="2" eb="3">
      <t>イン</t>
    </rPh>
    <phoneticPr fontId="2"/>
  </si>
  <si>
    <t>医療院05</t>
    <rPh sb="0" eb="2">
      <t>イリョウ</t>
    </rPh>
    <rPh sb="2" eb="3">
      <t>イン</t>
    </rPh>
    <phoneticPr fontId="2"/>
  </si>
  <si>
    <t>医療院06</t>
    <rPh sb="0" eb="2">
      <t>イリョウ</t>
    </rPh>
    <rPh sb="2" eb="3">
      <t>イン</t>
    </rPh>
    <phoneticPr fontId="2"/>
  </si>
  <si>
    <t>医療院07</t>
    <rPh sb="0" eb="2">
      <t>イリョウ</t>
    </rPh>
    <rPh sb="2" eb="3">
      <t>イン</t>
    </rPh>
    <phoneticPr fontId="2"/>
  </si>
  <si>
    <t>医療院08</t>
    <rPh sb="0" eb="2">
      <t>イリョウ</t>
    </rPh>
    <rPh sb="2" eb="3">
      <t>イン</t>
    </rPh>
    <phoneticPr fontId="2"/>
  </si>
  <si>
    <t>医療院09</t>
    <rPh sb="0" eb="2">
      <t>イリョウ</t>
    </rPh>
    <rPh sb="2" eb="3">
      <t>イン</t>
    </rPh>
    <phoneticPr fontId="2"/>
  </si>
  <si>
    <t>医療院10</t>
    <rPh sb="0" eb="2">
      <t>イリョウ</t>
    </rPh>
    <rPh sb="2" eb="3">
      <t>イン</t>
    </rPh>
    <phoneticPr fontId="2"/>
  </si>
  <si>
    <t>医療院11</t>
    <rPh sb="0" eb="2">
      <t>イリョウ</t>
    </rPh>
    <rPh sb="2" eb="3">
      <t>イン</t>
    </rPh>
    <phoneticPr fontId="2"/>
  </si>
  <si>
    <t>医療院12</t>
    <rPh sb="0" eb="2">
      <t>イリョウ</t>
    </rPh>
    <rPh sb="2" eb="3">
      <t>イン</t>
    </rPh>
    <phoneticPr fontId="2"/>
  </si>
  <si>
    <t>医療院13</t>
    <rPh sb="0" eb="2">
      <t>イリョウ</t>
    </rPh>
    <rPh sb="2" eb="3">
      <t>イン</t>
    </rPh>
    <phoneticPr fontId="2"/>
  </si>
  <si>
    <t>医療院14</t>
    <rPh sb="0" eb="2">
      <t>イリョウ</t>
    </rPh>
    <rPh sb="2" eb="3">
      <t>イン</t>
    </rPh>
    <phoneticPr fontId="2"/>
  </si>
  <si>
    <t>医療院15</t>
    <rPh sb="0" eb="2">
      <t>イリョウ</t>
    </rPh>
    <rPh sb="2" eb="3">
      <t>イン</t>
    </rPh>
    <phoneticPr fontId="2"/>
  </si>
  <si>
    <t>医療院16</t>
    <rPh sb="0" eb="2">
      <t>イリョウ</t>
    </rPh>
    <rPh sb="2" eb="3">
      <t>イン</t>
    </rPh>
    <phoneticPr fontId="2"/>
  </si>
  <si>
    <t>医療院17</t>
    <rPh sb="0" eb="2">
      <t>イリョウ</t>
    </rPh>
    <rPh sb="2" eb="3">
      <t>イン</t>
    </rPh>
    <phoneticPr fontId="2"/>
  </si>
  <si>
    <t>医療院18</t>
    <rPh sb="0" eb="2">
      <t>イリョウ</t>
    </rPh>
    <rPh sb="2" eb="3">
      <t>イン</t>
    </rPh>
    <phoneticPr fontId="2"/>
  </si>
  <si>
    <t>医療院19</t>
    <rPh sb="0" eb="2">
      <t>イリョウ</t>
    </rPh>
    <rPh sb="2" eb="3">
      <t>イン</t>
    </rPh>
    <phoneticPr fontId="2"/>
  </si>
  <si>
    <t>①Ⅰ型介護医療院、②Ⅱ型介護医療院、③特別介護医療院、④ユニット型Ⅰ型介護医療院、⑤ユニット型Ⅱ型介護医療院、⑥ユニット型特別介護医療院</t>
    <phoneticPr fontId="2"/>
  </si>
  <si>
    <t>③.介護医療院</t>
    <phoneticPr fontId="2"/>
  </si>
  <si>
    <t>1　事 業 所 名</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</si>
  <si>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</si>
  <si>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</si>
  <si>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</si>
  <si>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</si>
  <si>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t>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</si>
  <si>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</si>
  <si>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</si>
  <si>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</si>
  <si>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</si>
  <si>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</si>
  <si>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①に占める②の割合</t>
    <rPh sb="2" eb="3">
      <t>シ</t>
    </rPh>
    <rPh sb="7" eb="9">
      <t>ワリアイ</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</si>
  <si>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</si>
  <si>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</si>
  <si>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</si>
  <si>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⑥</t>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</si>
  <si>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</si>
  <si>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</si>
  <si>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</si>
  <si>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</si>
  <si>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</si>
  <si>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</si>
  <si>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</si>
  <si>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</si>
  <si>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</si>
  <si>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</si>
  <si>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</si>
  <si>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</si>
  <si>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</si>
  <si>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</si>
  <si>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</si>
  <si>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</si>
  <si>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１　事  業  所  名</t>
    <phoneticPr fontId="2"/>
  </si>
  <si>
    <t xml:space="preserve"> </t>
    <phoneticPr fontId="2"/>
  </si>
  <si>
    <t>４　介護医療院（Ⅰ型）に係る届出内容</t>
    <rPh sb="2" eb="4">
      <t>カイゴ</t>
    </rPh>
    <rPh sb="4" eb="7">
      <t>イリョウイン</t>
    </rPh>
    <rPh sb="9" eb="10">
      <t>ガタ</t>
    </rPh>
    <phoneticPr fontId="2"/>
  </si>
  <si>
    <t>　①　重度者の割合</t>
    <rPh sb="3" eb="5">
      <t>ジュウド</t>
    </rPh>
    <rPh sb="5" eb="6">
      <t>シャ</t>
    </rPh>
    <rPh sb="7" eb="9">
      <t>ワリアイ</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</si>
  <si>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</si>
  <si>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</si>
  <si>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</si>
  <si>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</si>
  <si>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①に占める④の割合</t>
    <phoneticPr fontId="2"/>
  </si>
  <si>
    <t>（人員配置区分１～３）</t>
    <phoneticPr fontId="2"/>
  </si>
  <si>
    <t>　②　医療処置の実施状況</t>
    <rPh sb="3" eb="5">
      <t>イリョウ</t>
    </rPh>
    <rPh sb="5" eb="7">
      <t>ショチ</t>
    </rPh>
    <rPh sb="8" eb="10">
      <t>ジッシ</t>
    </rPh>
    <rPh sb="10" eb="12">
      <t>ジョウキョウ</t>
    </rPh>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</si>
  <si>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</si>
  <si>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</si>
  <si>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</si>
  <si>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②から④の和</t>
    <rPh sb="5" eb="6">
      <t>ワ</t>
    </rPh>
    <phoneticPr fontId="2"/>
  </si>
  <si>
    <t>①に占める⑤の割合</t>
    <phoneticPr fontId="2"/>
  </si>
  <si>
    <t>（人員配置区分１のみ）</t>
    <phoneticPr fontId="2"/>
  </si>
  <si>
    <t>（人員配置区分２，３）</t>
    <phoneticPr fontId="2"/>
  </si>
  <si>
    <t>　③　ターミナルケアの
　　実施状況</t>
    <rPh sb="14" eb="16">
      <t>ジッシ</t>
    </rPh>
    <rPh sb="16" eb="18">
      <t>ジョウキョウ</t>
    </rPh>
    <phoneticPr fontId="2"/>
  </si>
  <si>
    <t>前３月間の入所者延日数</t>
    <rPh sb="0" eb="1">
      <t>ゼン</t>
    </rPh>
    <rPh sb="2" eb="3">
      <t>ガツ</t>
    </rPh>
    <rPh sb="3" eb="4">
      <t>カン</t>
    </rPh>
    <rPh sb="5" eb="8">
      <t>ニュウショシャ</t>
    </rPh>
    <rPh sb="8" eb="9">
      <t>ノブ</t>
    </rPh>
    <rPh sb="9" eb="11">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</si>
  <si>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</si>
  <si>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</si>
  <si>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</si>
  <si>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</si>
  <si>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</si>
  <si>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</si>
  <si>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</si>
  <si>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</si>
  <si>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</si>
  <si>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注５：自ら実施する者は除く。</t>
    <phoneticPr fontId="2"/>
  </si>
  <si>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</si>
  <si>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</si>
  <si>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①</t>
  </si>
  <si>
    <t>　前３月間の入所者等の総数</t>
    <rPh sb="1" eb="2">
      <t>ゼン</t>
    </rPh>
    <rPh sb="3" eb="4">
      <t>ガツ</t>
    </rPh>
    <rPh sb="4" eb="5">
      <t>カン</t>
    </rPh>
    <rPh sb="6" eb="9">
      <t>ニュウショシャ</t>
    </rPh>
    <rPh sb="9" eb="10">
      <t>トウ</t>
    </rPh>
    <rPh sb="11" eb="13">
      <t>ソウスウ</t>
    </rPh>
    <phoneticPr fontId="2"/>
  </si>
  <si>
    <t>②</t>
  </si>
  <si>
    <t>　①のうち、日常生活自立度のランクＭに該当する入所者等</t>
    <phoneticPr fontId="2"/>
  </si>
  <si>
    <t>　①に占める②の割合（注４）</t>
    <phoneticPr fontId="2"/>
  </si>
  <si>
    <t>％</t>
  </si>
  <si>
    <t>　①のうち、日常生活自立度のランクⅣ又はＭに該当する入所者及び利用者</t>
    <phoneticPr fontId="2"/>
  </si>
  <si>
    <t>⑤</t>
  </si>
  <si>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</si>
  <si>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</si>
  <si>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</si>
  <si>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</si>
  <si>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</si>
  <si>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</si>
  <si>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</si>
  <si>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</si>
  <si>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</si>
  <si>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</si>
  <si>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</si>
  <si>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介護医療院（Ⅰ型）の基本施設サービス費に係る届出</t>
    <phoneticPr fontId="2"/>
  </si>
  <si>
    <t>介護医療院（Ⅱ型）の基本施設サービス費に係る届出</t>
    <phoneticPr fontId="2"/>
  </si>
  <si>
    <t>介護医療院における重度認知症疾患療養体制加算に係る届出</t>
    <phoneticPr fontId="2"/>
  </si>
  <si>
    <t>介護医療院サービス、①Ⅰ型介護医療院、②Ⅱ型介護医療院、③特別介護医療院、④ユニット型Ⅰ型介護医療院、⑤ユニット型Ⅱ型介護医療院、⑥ユニット型特別介護医療院</t>
    <phoneticPr fontId="2"/>
  </si>
  <si>
    <t>人員配置区分
　特別（Ⅰ型、Ⅱ型）、
　ユニット特別（Ⅰ型、Ⅱ型）</t>
    <rPh sb="0" eb="2">
      <t>ジンイン</t>
    </rPh>
    <rPh sb="2" eb="4">
      <t>ハイチ</t>
    </rPh>
    <rPh sb="4" eb="6">
      <t>クブン</t>
    </rPh>
    <rPh sb="8" eb="10">
      <t>トクベツ</t>
    </rPh>
    <rPh sb="24" eb="26">
      <t>トクベツ</t>
    </rPh>
    <rPh sb="28" eb="29">
      <t>ガタ</t>
    </rPh>
    <rPh sb="31" eb="32">
      <t>ガタ</t>
    </rPh>
    <phoneticPr fontId="2"/>
  </si>
  <si>
    <t>●</t>
    <phoneticPr fontId="2"/>
  </si>
  <si>
    <t>①④</t>
    <phoneticPr fontId="2"/>
  </si>
  <si>
    <t>人員配置区分
　Ⅰ型（Ⅰ、Ⅱ、Ⅲ）、
　ユニット型Ⅰ型（Ⅰ、Ⅱ）</t>
    <rPh sb="0" eb="2">
      <t>ジンイン</t>
    </rPh>
    <rPh sb="2" eb="4">
      <t>ハイチ</t>
    </rPh>
    <rPh sb="4" eb="6">
      <t>クブン</t>
    </rPh>
    <phoneticPr fontId="2"/>
  </si>
  <si>
    <t>人員配置区分
　Ⅱ型（Ⅰ、Ⅱ、Ⅲ）、
　ユニット型Ⅱ型</t>
    <rPh sb="0" eb="2">
      <t>ジンイン</t>
    </rPh>
    <rPh sb="2" eb="4">
      <t>ハイチ</t>
    </rPh>
    <rPh sb="4" eb="6">
      <t>クブン</t>
    </rPh>
    <phoneticPr fontId="2"/>
  </si>
  <si>
    <t>介護医療院</t>
    <phoneticPr fontId="2"/>
  </si>
  <si>
    <t>人</t>
  </si>
  <si>
    <t>医師</t>
    <rPh sb="0" eb="2">
      <t>イシ</t>
    </rPh>
    <phoneticPr fontId="2"/>
  </si>
  <si>
    <t>薬剤師</t>
    <rPh sb="0" eb="3">
      <t>ヤクザイシ</t>
    </rPh>
    <phoneticPr fontId="2"/>
  </si>
  <si>
    <t>理学療法士</t>
    <rPh sb="0" eb="2">
      <t>リガク</t>
    </rPh>
    <rPh sb="2" eb="5">
      <t>リョウホウシ</t>
    </rPh>
    <phoneticPr fontId="2"/>
  </si>
  <si>
    <t>非常勤（人）</t>
    <phoneticPr fontId="2"/>
  </si>
  <si>
    <t>常　勤（人）</t>
    <phoneticPr fontId="2"/>
  </si>
  <si>
    <t>従業者の職種・員数</t>
    <phoneticPr fontId="2"/>
  </si>
  <si>
    <t>診療放射線技師</t>
    <rPh sb="0" eb="2">
      <t>シンリョウ</t>
    </rPh>
    <rPh sb="2" eb="5">
      <t>ホウシャセン</t>
    </rPh>
    <rPh sb="5" eb="7">
      <t>ギシ</t>
    </rPh>
    <phoneticPr fontId="2"/>
  </si>
  <si>
    <t>合計</t>
    <rPh sb="0" eb="2">
      <t>ゴウケイ</t>
    </rPh>
    <phoneticPr fontId="2"/>
  </si>
  <si>
    <t>火</t>
  </si>
  <si>
    <t>水</t>
  </si>
  <si>
    <t>木</t>
  </si>
  <si>
    <t>金</t>
  </si>
  <si>
    <t>土</t>
  </si>
  <si>
    <t>平日</t>
    <rPh sb="0" eb="2">
      <t>ヘイジツ</t>
    </rPh>
    <phoneticPr fontId="2"/>
  </si>
  <si>
    <t>～</t>
    <phoneticPr fontId="2"/>
  </si>
  <si>
    <t>月</t>
    <rPh sb="0" eb="1">
      <t>ゲツ</t>
    </rPh>
    <phoneticPr fontId="2"/>
  </si>
  <si>
    <t>施 設 名 称</t>
    <rPh sb="0" eb="1">
      <t>シ</t>
    </rPh>
    <rPh sb="2" eb="3">
      <t>セツ</t>
    </rPh>
    <rPh sb="4" eb="5">
      <t>ナ</t>
    </rPh>
    <rPh sb="6" eb="7">
      <t>ショウ</t>
    </rPh>
    <phoneticPr fontId="2"/>
  </si>
  <si>
    <t>①入　　所</t>
    <rPh sb="1" eb="2">
      <t>ニュウ</t>
    </rPh>
    <rPh sb="4" eb="5">
      <t>ショ</t>
    </rPh>
    <phoneticPr fontId="2"/>
  </si>
  <si>
    <t>定員</t>
    <rPh sb="0" eb="2">
      <t>テイイン</t>
    </rPh>
    <phoneticPr fontId="2"/>
  </si>
  <si>
    <t>②通　　所</t>
    <rPh sb="1" eb="2">
      <t>ツウ</t>
    </rPh>
    <rPh sb="4" eb="5">
      <t>ショ</t>
    </rPh>
    <phoneticPr fontId="2"/>
  </si>
  <si>
    <t>週</t>
    <rPh sb="0" eb="1">
      <t>シュウ</t>
    </rPh>
    <phoneticPr fontId="2"/>
  </si>
  <si>
    <t>回</t>
    <rPh sb="0" eb="1">
      <t>カイ</t>
    </rPh>
    <phoneticPr fontId="2"/>
  </si>
  <si>
    <t>（</t>
    <phoneticPr fontId="2"/>
  </si>
  <si>
    <t>曜日～</t>
    <rPh sb="0" eb="2">
      <t>ヨウビ</t>
    </rPh>
    <phoneticPr fontId="2"/>
  </si>
  <si>
    <t>曜日）</t>
    <rPh sb="0" eb="2">
      <t>ヨウビ</t>
    </rPh>
    <phoneticPr fontId="2"/>
  </si>
  <si>
    <t>【　入　　所　】</t>
    <rPh sb="2" eb="3">
      <t>ニュウ</t>
    </rPh>
    <rPh sb="5" eb="6">
      <t>ショ</t>
    </rPh>
    <phoneticPr fontId="2"/>
  </si>
  <si>
    <t>【　通　　所　】</t>
    <rPh sb="2" eb="3">
      <t>トオ</t>
    </rPh>
    <rPh sb="5" eb="6">
      <t>ショ</t>
    </rPh>
    <phoneticPr fontId="2"/>
  </si>
  <si>
    <t>通所リハビリテーション</t>
    <phoneticPr fontId="2"/>
  </si>
  <si>
    <t>指定居宅サービス等の事業の人員、設備及び運営に関する基準（平成11年厚生省令第37号）</t>
    <phoneticPr fontId="2"/>
  </si>
  <si>
    <t>職　　種</t>
    <rPh sb="0" eb="1">
      <t>ショク</t>
    </rPh>
    <rPh sb="3" eb="4">
      <t>タネ</t>
    </rPh>
    <phoneticPr fontId="2"/>
  </si>
  <si>
    <t>基　　準</t>
    <rPh sb="0" eb="1">
      <t>モト</t>
    </rPh>
    <rPh sb="3" eb="4">
      <t>ジュン</t>
    </rPh>
    <phoneticPr fontId="2"/>
  </si>
  <si>
    <t>基準人員</t>
    <rPh sb="0" eb="2">
      <t>キジュン</t>
    </rPh>
    <rPh sb="2" eb="4">
      <t>ジンイン</t>
    </rPh>
    <phoneticPr fontId="2"/>
  </si>
  <si>
    <t>実人員</t>
    <rPh sb="0" eb="1">
      <t>ジツ</t>
    </rPh>
    <rPh sb="1" eb="3">
      <t>ジンイン</t>
    </rPh>
    <phoneticPr fontId="2"/>
  </si>
  <si>
    <t>備　　考</t>
    <rPh sb="0" eb="1">
      <t>ソナエ</t>
    </rPh>
    <rPh sb="3" eb="4">
      <t>コウ</t>
    </rPh>
    <phoneticPr fontId="2"/>
  </si>
  <si>
    <t>〔　人　員　基　準　〕</t>
  </si>
  <si>
    <t>（常勤換算）</t>
    <phoneticPr fontId="2"/>
  </si>
  <si>
    <t>医　　師</t>
    <rPh sb="0" eb="1">
      <t>イ</t>
    </rPh>
    <rPh sb="3" eb="4">
      <t>シ</t>
    </rPh>
    <phoneticPr fontId="2"/>
  </si>
  <si>
    <t>人以上</t>
    <rPh sb="0" eb="1">
      <t>ニン</t>
    </rPh>
    <rPh sb="1" eb="3">
      <t>イジョウ</t>
    </rPh>
    <phoneticPr fontId="2"/>
  </si>
  <si>
    <t>管理者である医師は常勤であること</t>
    <phoneticPr fontId="2"/>
  </si>
  <si>
    <t>○　医　師　</t>
  </si>
  <si>
    <t xml:space="preserve">   ・指定通所リハビリテーションの提供に当たらせるために必要な1以上の数。</t>
    <phoneticPr fontId="2"/>
  </si>
  <si>
    <t>人÷</t>
    <rPh sb="0" eb="1">
      <t>ニン</t>
    </rPh>
    <phoneticPr fontId="2"/>
  </si>
  <si>
    <t>＝</t>
    <phoneticPr fontId="2"/>
  </si>
  <si>
    <t xml:space="preserve">   ・医師は、常勤でなければならない。</t>
    <phoneticPr fontId="2"/>
  </si>
  <si>
    <t>↓</t>
    <phoneticPr fontId="2"/>
  </si>
  <si>
    <t>○　理学療法士、作業療法士若しくは言語聴覚士又は看護職員若しくは介護職員</t>
  </si>
  <si>
    <t xml:space="preserve">   ・次に掲げる基準を満たすために必要と認められる数</t>
    <phoneticPr fontId="2"/>
  </si>
  <si>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</si>
  <si>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ＰＴ・ＯＴ・ＳＴ</t>
    <phoneticPr fontId="2"/>
  </si>
  <si>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2"/>
  </si>
  <si>
    <t>管理栄養士・栄養士</t>
    <phoneticPr fontId="2"/>
  </si>
  <si>
    <t>入所定員100以上の介護老人保健施設にあっては、１以上</t>
    <phoneticPr fontId="2"/>
  </si>
  <si>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2"/>
  </si>
  <si>
    <t>内管理栄養士</t>
    <phoneticPr fontId="2"/>
  </si>
  <si>
    <t>言語療法士</t>
    <rPh sb="0" eb="2">
      <t>ゲンゴ</t>
    </rPh>
    <rPh sb="2" eb="5">
      <t>リョウホウシ</t>
    </rPh>
    <phoneticPr fontId="2"/>
  </si>
  <si>
    <t>看護師
准看護師</t>
    <rPh sb="0" eb="3">
      <t>カンゴシ</t>
    </rPh>
    <rPh sb="4" eb="8">
      <t>ジュンカンゴシ</t>
    </rPh>
    <phoneticPr fontId="2"/>
  </si>
  <si>
    <t>1以上（入所者の数が100を超える場合は１に加え、その越える部分を100で除して得た数以上）</t>
    <phoneticPr fontId="2"/>
  </si>
  <si>
    <t>基準人員
（人）</t>
    <rPh sb="0" eb="2">
      <t>キジュン</t>
    </rPh>
    <rPh sb="2" eb="4">
      <t>ジンイン</t>
    </rPh>
    <rPh sb="6" eb="7">
      <t>ニン</t>
    </rPh>
    <phoneticPr fontId="2"/>
  </si>
  <si>
    <t>イ</t>
    <phoneticPr fontId="2"/>
  </si>
  <si>
    <t>①1０人以下の場合　　１以上</t>
    <phoneticPr fontId="2"/>
  </si>
  <si>
    <t>②1０人を超える場合　利用者数</t>
    <phoneticPr fontId="2"/>
  </si>
  <si>
    <t>人÷１０＝</t>
    <phoneticPr fontId="2"/>
  </si>
  <si>
    <t>人以上</t>
    <phoneticPr fontId="2"/>
  </si>
  <si>
    <t>ロ</t>
    <phoneticPr fontId="2"/>
  </si>
  <si>
    <t>①1００人以下の場合　　１以上</t>
    <phoneticPr fontId="2"/>
  </si>
  <si>
    <t xml:space="preserve">②1００人を超える場合＝１＋その端数を増すごとに１以上
</t>
    <phoneticPr fontId="2"/>
  </si>
  <si>
    <t>1以上（入所者の数が100又はその端数を増すごとに１を標準）</t>
    <phoneticPr fontId="2"/>
  </si>
  <si>
    <t>常　勤</t>
    <rPh sb="0" eb="1">
      <t>ツネ</t>
    </rPh>
    <rPh sb="2" eb="3">
      <t>キン</t>
    </rPh>
    <phoneticPr fontId="2"/>
  </si>
  <si>
    <t>非常勤</t>
    <rPh sb="0" eb="3">
      <t>ヒジョウキン</t>
    </rPh>
    <phoneticPr fontId="2"/>
  </si>
  <si>
    <t>常勤換算
後の人数</t>
    <rPh sb="0" eb="2">
      <t>ジョウキン</t>
    </rPh>
    <rPh sb="2" eb="4">
      <t>カンサン</t>
    </rPh>
    <rPh sb="5" eb="6">
      <t>ゴ</t>
    </rPh>
    <rPh sb="7" eb="9">
      <t>ニンズ</t>
    </rPh>
    <phoneticPr fontId="2"/>
  </si>
  <si>
    <t>通所の時間延長サービス体制　（※　加算を申請する場合は①②③④に記載してください。）　</t>
    <phoneticPr fontId="2"/>
  </si>
  <si>
    <t>①　通所の時間延長サービス体制</t>
    <phoneticPr fontId="2"/>
  </si>
  <si>
    <t>対応可</t>
    <phoneticPr fontId="2"/>
  </si>
  <si>
    <t>・</t>
    <phoneticPr fontId="2"/>
  </si>
  <si>
    <t>対応不可</t>
    <phoneticPr fontId="2"/>
  </si>
  <si>
    <t>（該当する方に○をすること）</t>
    <phoneticPr fontId="2"/>
  </si>
  <si>
    <t>②　通常のサービス提供時間　　（</t>
    <phoneticPr fontId="2"/>
  </si>
  <si>
    <t>：</t>
    <phoneticPr fontId="2"/>
  </si>
  <si>
    <t>～</t>
    <phoneticPr fontId="2"/>
  </si>
  <si>
    <t>）</t>
    <phoneticPr fontId="2"/>
  </si>
  <si>
    <t>③　サービス提供時間前の時間延長可能時間帯（</t>
    <phoneticPr fontId="2"/>
  </si>
  <si>
    <t>④　サービス提供時間後の時間延長可能時間帯（</t>
    <phoneticPr fontId="2"/>
  </si>
  <si>
    <t>介護医療院の人員、施設及び設備並びに運営に関する基準（平成29年厚生省令第5号）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2" eb="35">
      <t>コウセイショウ</t>
    </rPh>
    <rPh sb="35" eb="36">
      <t>レイ</t>
    </rPh>
    <rPh sb="36" eb="37">
      <t>ダイ</t>
    </rPh>
    <rPh sb="38" eb="39">
      <t>ゴウ</t>
    </rPh>
    <phoneticPr fontId="2"/>
  </si>
  <si>
    <t>介護医療院</t>
    <rPh sb="0" eb="2">
      <t>カイゴ</t>
    </rPh>
    <rPh sb="2" eb="4">
      <t>イリョウ</t>
    </rPh>
    <rPh sb="4" eb="5">
      <t>イン</t>
    </rPh>
    <phoneticPr fontId="2"/>
  </si>
  <si>
    <t>【Ⅰ型】常勤換算で、入所者の数を48で除して得た数以上</t>
    <phoneticPr fontId="2"/>
  </si>
  <si>
    <t>【Ⅱ型】常勤換算で、入所者の数を100で除して得た数以上</t>
    <phoneticPr fontId="2"/>
  </si>
  <si>
    <t>看護職員</t>
    <rPh sb="2" eb="4">
      <t>ショクイン</t>
    </rPh>
    <phoneticPr fontId="2"/>
  </si>
  <si>
    <t>実情に応じた数</t>
    <phoneticPr fontId="2"/>
  </si>
  <si>
    <t>氏　　　名：</t>
    <rPh sb="0" eb="1">
      <t>シ</t>
    </rPh>
    <rPh sb="4" eb="5">
      <t>メイ</t>
    </rPh>
    <phoneticPr fontId="2"/>
  </si>
  <si>
    <t>登録証明書：</t>
    <rPh sb="0" eb="2">
      <t>トウロク</t>
    </rPh>
    <rPh sb="2" eb="5">
      <t>ショウメイショ</t>
    </rPh>
    <phoneticPr fontId="2"/>
  </si>
  <si>
    <t>（注）ユニットの場合、介護職員・看護職員について、各ユニットにユニットリーダーを配置する必要がある。</t>
    <phoneticPr fontId="2"/>
  </si>
  <si>
    <t>夜勤体制</t>
  </si>
  <si>
    <t>療養階（　　階～　　　階）</t>
    <phoneticPr fontId="2"/>
  </si>
  <si>
    <t>ユニット数（　　</t>
    <phoneticPr fontId="2"/>
  </si>
  <si>
    <t>ユニット）</t>
    <phoneticPr fontId="2"/>
  </si>
  <si>
    <t>（配置要件）
　2ユニットに1人以上、介護職員又は看護職員を配置。（うち看護職員を1名以上配置）</t>
    <phoneticPr fontId="2"/>
  </si>
  <si>
    <t>（配置要件）
　看護職員を1名以上配置。
　看護職員又は介護職員の数が、入所者の数の合計数が30又はその端数を増すごとに1以上であり、かつ2以上配置。</t>
    <phoneticPr fontId="2"/>
  </si>
  <si>
    <t>短療14</t>
    <rPh sb="0" eb="1">
      <t>タン</t>
    </rPh>
    <rPh sb="1" eb="2">
      <t>イヤス</t>
    </rPh>
    <phoneticPr fontId="2"/>
  </si>
  <si>
    <t>短療15</t>
    <rPh sb="0" eb="1">
      <t>タン</t>
    </rPh>
    <rPh sb="1" eb="2">
      <t>イヤス</t>
    </rPh>
    <phoneticPr fontId="2"/>
  </si>
  <si>
    <t>短療16</t>
    <rPh sb="0" eb="1">
      <t>タン</t>
    </rPh>
    <rPh sb="1" eb="2">
      <t>イヤス</t>
    </rPh>
    <phoneticPr fontId="2"/>
  </si>
  <si>
    <t>予短療13</t>
    <rPh sb="0" eb="1">
      <t>ヨ</t>
    </rPh>
    <rPh sb="1" eb="2">
      <t>タン</t>
    </rPh>
    <rPh sb="2" eb="3">
      <t>イヤス</t>
    </rPh>
    <phoneticPr fontId="2"/>
  </si>
  <si>
    <t>予短療14</t>
    <rPh sb="0" eb="1">
      <t>ヨ</t>
    </rPh>
    <rPh sb="1" eb="2">
      <t>タン</t>
    </rPh>
    <rPh sb="2" eb="3">
      <t>イヤス</t>
    </rPh>
    <phoneticPr fontId="2"/>
  </si>
  <si>
    <t>予短療15</t>
    <rPh sb="0" eb="1">
      <t>ヨ</t>
    </rPh>
    <rPh sb="1" eb="2">
      <t>タン</t>
    </rPh>
    <rPh sb="2" eb="3">
      <t>イヤス</t>
    </rPh>
    <phoneticPr fontId="2"/>
  </si>
  <si>
    <t>夜間勤務等看護加算算定表</t>
    <rPh sb="0" eb="2">
      <t>ヤカン</t>
    </rPh>
    <rPh sb="2" eb="4">
      <t>キンム</t>
    </rPh>
    <rPh sb="4" eb="5">
      <t>トウ</t>
    </rPh>
    <rPh sb="5" eb="7">
      <t>カンゴ</t>
    </rPh>
    <rPh sb="7" eb="9">
      <t>カサン</t>
    </rPh>
    <phoneticPr fontId="24"/>
  </si>
  <si>
    <t>施設名</t>
    <rPh sb="0" eb="2">
      <t>シセツ</t>
    </rPh>
    <rPh sb="2" eb="3">
      <t>メイ</t>
    </rPh>
    <phoneticPr fontId="2"/>
  </si>
  <si>
    <t>施設種別</t>
    <rPh sb="0" eb="2">
      <t>シセツ</t>
    </rPh>
    <rPh sb="2" eb="4">
      <t>シュベツ</t>
    </rPh>
    <phoneticPr fontId="24"/>
  </si>
  <si>
    <t>１．介護医療院</t>
    <rPh sb="2" eb="4">
      <t>カイゴ</t>
    </rPh>
    <rPh sb="4" eb="6">
      <t>イリョウ</t>
    </rPh>
    <rPh sb="6" eb="7">
      <t>イン</t>
    </rPh>
    <phoneticPr fontId="24"/>
  </si>
  <si>
    <t>２．短期入所療養介護（介護医療院）</t>
    <rPh sb="2" eb="4">
      <t>タンキ</t>
    </rPh>
    <rPh sb="4" eb="6">
      <t>ニュウショ</t>
    </rPh>
    <rPh sb="6" eb="8">
      <t>リョウヨウ</t>
    </rPh>
    <rPh sb="8" eb="10">
      <t>カイゴ</t>
    </rPh>
    <rPh sb="11" eb="13">
      <t>カイゴ</t>
    </rPh>
    <rPh sb="13" eb="15">
      <t>イリョウ</t>
    </rPh>
    <rPh sb="15" eb="16">
      <t>イン</t>
    </rPh>
    <phoneticPr fontId="24"/>
  </si>
  <si>
    <t>届出項目</t>
    <rPh sb="0" eb="2">
      <t>トドケデ</t>
    </rPh>
    <rPh sb="2" eb="4">
      <t>コウモク</t>
    </rPh>
    <phoneticPr fontId="24"/>
  </si>
  <si>
    <t>１．加算型Ⅰ　　２．加算型Ⅱ　　３．加算型Ⅲ　　４．加算型Ⅳ　　５．基準型　　６．減算型　</t>
    <rPh sb="2" eb="4">
      <t>カサン</t>
    </rPh>
    <rPh sb="4" eb="5">
      <t>ガタ</t>
    </rPh>
    <rPh sb="10" eb="12">
      <t>カサン</t>
    </rPh>
    <rPh sb="12" eb="13">
      <t>ガタ</t>
    </rPh>
    <rPh sb="18" eb="21">
      <t>カサンガタ</t>
    </rPh>
    <rPh sb="26" eb="28">
      <t>カサン</t>
    </rPh>
    <rPh sb="28" eb="29">
      <t>ガタ</t>
    </rPh>
    <rPh sb="34" eb="36">
      <t>キジュン</t>
    </rPh>
    <rPh sb="36" eb="37">
      <t>ガタ</t>
    </rPh>
    <rPh sb="41" eb="43">
      <t>ゲンサン</t>
    </rPh>
    <rPh sb="43" eb="44">
      <t>ガタ</t>
    </rPh>
    <phoneticPr fontId="24"/>
  </si>
  <si>
    <t>■平均入院患者数</t>
    <rPh sb="1" eb="3">
      <t>ヘイキン</t>
    </rPh>
    <rPh sb="3" eb="5">
      <t>ニュウイン</t>
    </rPh>
    <rPh sb="5" eb="8">
      <t>カンジャスウ</t>
    </rPh>
    <phoneticPr fontId="2"/>
  </si>
  <si>
    <t>人</t>
    <rPh sb="0" eb="1">
      <t>ニン</t>
    </rPh>
    <phoneticPr fontId="24"/>
  </si>
  <si>
    <t>（Ａ)</t>
    <phoneticPr fontId="24"/>
  </si>
  <si>
    <t>午後</t>
    <rPh sb="0" eb="2">
      <t>ゴゴ</t>
    </rPh>
    <phoneticPr fontId="2"/>
  </si>
  <si>
    <t>時</t>
    <rPh sb="0" eb="1">
      <t>ジ</t>
    </rPh>
    <phoneticPr fontId="2"/>
  </si>
  <si>
    <t>分</t>
    <rPh sb="0" eb="1">
      <t>フン</t>
    </rPh>
    <phoneticPr fontId="2"/>
  </si>
  <si>
    <t>～</t>
    <phoneticPr fontId="2"/>
  </si>
  <si>
    <t>午前</t>
    <rPh sb="0" eb="2">
      <t>ゴゼン</t>
    </rPh>
    <phoneticPr fontId="2"/>
  </si>
  <si>
    <t>（１６時間）</t>
    <rPh sb="3" eb="5">
      <t>ジカン</t>
    </rPh>
    <phoneticPr fontId="2"/>
  </si>
  <si>
    <t>■夜間勤務条件基準</t>
    <rPh sb="1" eb="3">
      <t>ヤカン</t>
    </rPh>
    <rPh sb="3" eb="5">
      <t>キンム</t>
    </rPh>
    <rPh sb="5" eb="7">
      <t>ジョウケン</t>
    </rPh>
    <rPh sb="7" eb="9">
      <t>キジュン</t>
    </rPh>
    <phoneticPr fontId="2"/>
  </si>
  <si>
    <t>○加算型Ⅰ又は加算型Ⅱ</t>
    <rPh sb="1" eb="3">
      <t>カサン</t>
    </rPh>
    <rPh sb="3" eb="4">
      <t>ガタ</t>
    </rPh>
    <rPh sb="5" eb="6">
      <t>マタ</t>
    </rPh>
    <rPh sb="7" eb="9">
      <t>カサン</t>
    </rPh>
    <rPh sb="9" eb="10">
      <t>ガタ</t>
    </rPh>
    <phoneticPr fontId="24"/>
  </si>
  <si>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24"/>
  </si>
  <si>
    <t>基準</t>
    <rPh sb="0" eb="2">
      <t>キジュン</t>
    </rPh>
    <phoneticPr fontId="24"/>
  </si>
  <si>
    <t>　必要看護職員数（加算型Ⅰ）</t>
    <rPh sb="1" eb="3">
      <t>ヒツヨウ</t>
    </rPh>
    <rPh sb="3" eb="5">
      <t>カンゴ</t>
    </rPh>
    <rPh sb="5" eb="7">
      <t>ショクイン</t>
    </rPh>
    <rPh sb="7" eb="8">
      <t>スウ</t>
    </rPh>
    <rPh sb="9" eb="12">
      <t>カサンガタ</t>
    </rPh>
    <phoneticPr fontId="24"/>
  </si>
  <si>
    <t>人以上　　</t>
    <rPh sb="0" eb="1">
      <t>ニン</t>
    </rPh>
    <rPh sb="1" eb="3">
      <t>イジョウ</t>
    </rPh>
    <phoneticPr fontId="24"/>
  </si>
  <si>
    <t>　必要看護職員数（加算型Ⅱ）</t>
    <rPh sb="1" eb="3">
      <t>ヒツヨウ</t>
    </rPh>
    <rPh sb="3" eb="5">
      <t>カンゴ</t>
    </rPh>
    <rPh sb="5" eb="7">
      <t>ショクイン</t>
    </rPh>
    <rPh sb="7" eb="8">
      <t>スウ</t>
    </rPh>
    <rPh sb="9" eb="12">
      <t>カサンガタ</t>
    </rPh>
    <phoneticPr fontId="24"/>
  </si>
  <si>
    <t>実績</t>
    <rPh sb="0" eb="2">
      <t>ジッセキ</t>
    </rPh>
    <phoneticPr fontId="24"/>
  </si>
  <si>
    <t xml:space="preserve"> 看護職員の延夜勤時間数</t>
    <rPh sb="1" eb="3">
      <t>カンゴ</t>
    </rPh>
    <rPh sb="3" eb="5">
      <t>ショクイン</t>
    </rPh>
    <phoneticPr fontId="2"/>
  </si>
  <si>
    <t>時間</t>
    <rPh sb="0" eb="2">
      <t>ジカン</t>
    </rPh>
    <phoneticPr fontId="2"/>
  </si>
  <si>
    <t>（Ｄ）</t>
    <phoneticPr fontId="24"/>
  </si>
  <si>
    <t xml:space="preserve"> 計算月の日数</t>
    <phoneticPr fontId="2"/>
  </si>
  <si>
    <t>×１６＝</t>
    <phoneticPr fontId="2"/>
  </si>
  <si>
    <t>時間（Ｂ）</t>
    <rPh sb="0" eb="2">
      <t>ジカン</t>
    </rPh>
    <phoneticPr fontId="2"/>
  </si>
  <si>
    <t xml:space="preserve"> 1日平均夜勤職員数（看護職員）</t>
    <rPh sb="2" eb="3">
      <t>ニチ</t>
    </rPh>
    <rPh sb="3" eb="5">
      <t>ヘイキン</t>
    </rPh>
    <rPh sb="5" eb="7">
      <t>ヤキン</t>
    </rPh>
    <rPh sb="7" eb="9">
      <t>ショクイン</t>
    </rPh>
    <rPh sb="9" eb="10">
      <t>スウ</t>
    </rPh>
    <rPh sb="11" eb="13">
      <t>カンゴ</t>
    </rPh>
    <rPh sb="13" eb="15">
      <t>ショクイン</t>
    </rPh>
    <phoneticPr fontId="2"/>
  </si>
  <si>
    <t>○加算型Ⅲ、加算型Ⅳ、基準型</t>
    <rPh sb="1" eb="3">
      <t>カサン</t>
    </rPh>
    <rPh sb="3" eb="4">
      <t>ガタ</t>
    </rPh>
    <rPh sb="6" eb="8">
      <t>カサン</t>
    </rPh>
    <rPh sb="8" eb="9">
      <t>ガタ</t>
    </rPh>
    <rPh sb="11" eb="13">
      <t>キジュン</t>
    </rPh>
    <rPh sb="13" eb="14">
      <t>ガタ</t>
    </rPh>
    <phoneticPr fontId="24"/>
  </si>
  <si>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24"/>
  </si>
  <si>
    <t>　必要職員数（加算型Ⅲ）</t>
    <rPh sb="1" eb="3">
      <t>ヒツヨウ</t>
    </rPh>
    <rPh sb="3" eb="5">
      <t>ショクイン</t>
    </rPh>
    <rPh sb="5" eb="6">
      <t>スウ</t>
    </rPh>
    <rPh sb="7" eb="10">
      <t>カサンガタ</t>
    </rPh>
    <phoneticPr fontId="24"/>
  </si>
  <si>
    <t>※最低でも２人以上
　 うち１人は看護職員</t>
    <phoneticPr fontId="24"/>
  </si>
  <si>
    <t>人　　</t>
    <rPh sb="0" eb="1">
      <t>ニン</t>
    </rPh>
    <phoneticPr fontId="24"/>
  </si>
  <si>
    <t>　必要職員数（加算型Ⅳ）</t>
    <rPh sb="1" eb="3">
      <t>ヒツヨウ</t>
    </rPh>
    <rPh sb="3" eb="5">
      <t>ショクイン</t>
    </rPh>
    <rPh sb="5" eb="6">
      <t>スウ</t>
    </rPh>
    <rPh sb="7" eb="10">
      <t>カサンガタ</t>
    </rPh>
    <phoneticPr fontId="24"/>
  </si>
  <si>
    <t>　必要職員数（基準型）</t>
    <rPh sb="1" eb="3">
      <t>ヒツヨウ</t>
    </rPh>
    <rPh sb="3" eb="5">
      <t>ショクイン</t>
    </rPh>
    <rPh sb="5" eb="6">
      <t>スウ</t>
    </rPh>
    <rPh sb="7" eb="9">
      <t>キジュン</t>
    </rPh>
    <rPh sb="9" eb="10">
      <t>カタ</t>
    </rPh>
    <phoneticPr fontId="24"/>
  </si>
  <si>
    <t xml:space="preserve"> 看護・介護職員の延夜勤時間数</t>
    <rPh sb="1" eb="3">
      <t>カンゴ</t>
    </rPh>
    <rPh sb="4" eb="6">
      <t>カイゴ</t>
    </rPh>
    <rPh sb="6" eb="8">
      <t>ショクイン</t>
    </rPh>
    <phoneticPr fontId="2"/>
  </si>
  <si>
    <t>(Ｃ)＝(Ｄ)＋(Ｅ)</t>
    <phoneticPr fontId="24"/>
  </si>
  <si>
    <t xml:space="preserve"> 1日平均夜勤職員数（看護・介護職員）</t>
    <rPh sb="2" eb="3">
      <t>ニチ</t>
    </rPh>
    <rPh sb="3" eb="5">
      <t>ヘイキン</t>
    </rPh>
    <rPh sb="5" eb="7">
      <t>ヤキン</t>
    </rPh>
    <rPh sb="7" eb="9">
      <t>ショクイン</t>
    </rPh>
    <rPh sb="9" eb="10">
      <t>スウ</t>
    </rPh>
    <rPh sb="11" eb="13">
      <t>カンゴ</t>
    </rPh>
    <rPh sb="14" eb="16">
      <t>カイゴ</t>
    </rPh>
    <rPh sb="16" eb="18">
      <t>ショクイン</t>
    </rPh>
    <phoneticPr fontId="2"/>
  </si>
  <si>
    <t>○減算型　上記のいずれにも該当しない場合</t>
    <rPh sb="1" eb="3">
      <t>ゲンサン</t>
    </rPh>
    <rPh sb="3" eb="4">
      <t>ガタ</t>
    </rPh>
    <rPh sb="5" eb="7">
      <t>ジョウキ</t>
    </rPh>
    <rPh sb="13" eb="15">
      <t>ガイトウ</t>
    </rPh>
    <rPh sb="18" eb="20">
      <t>バアイ</t>
    </rPh>
    <phoneticPr fontId="24"/>
  </si>
  <si>
    <t>※当該様式は、施設ごとに作成すること。</t>
    <rPh sb="1" eb="3">
      <t>トウガイ</t>
    </rPh>
    <rPh sb="3" eb="5">
      <t>ヨウシキ</t>
    </rPh>
    <rPh sb="7" eb="9">
      <t>シセツ</t>
    </rPh>
    <rPh sb="12" eb="14">
      <t>サクセイ</t>
    </rPh>
    <phoneticPr fontId="24"/>
  </si>
  <si>
    <t>※別紙により夜間職員の配置状況がわかる一覧表を添付し、Ｄ、Ｅについては、別紙の数値を記入すること。</t>
    <rPh sb="36" eb="38">
      <t>ベッシ</t>
    </rPh>
    <rPh sb="39" eb="41">
      <t>スウチ</t>
    </rPh>
    <rPh sb="42" eb="44">
      <t>キニュウ</t>
    </rPh>
    <phoneticPr fontId="24"/>
  </si>
  <si>
    <t>　 なお、各施設において使用している勤務表等により、上記の要件が確認できる場合は、別紙に代えて添付しても差し支えない。</t>
    <rPh sb="26" eb="28">
      <t>ジョウキ</t>
    </rPh>
    <rPh sb="41" eb="43">
      <t>ベッシ</t>
    </rPh>
    <rPh sb="44" eb="45">
      <t>カ</t>
    </rPh>
    <rPh sb="47" eb="49">
      <t>テンプ</t>
    </rPh>
    <rPh sb="52" eb="53">
      <t>サ</t>
    </rPh>
    <rPh sb="54" eb="55">
      <t>ツカ</t>
    </rPh>
    <phoneticPr fontId="24"/>
  </si>
  <si>
    <r>
      <t>■夜勤時間帯</t>
    </r>
    <r>
      <rPr>
        <sz val="9"/>
        <rFont val="HGPｺﾞｼｯｸM"/>
        <family val="3"/>
        <charset val="128"/>
      </rPr>
      <t>（午後１０時から翌日午前５時までを含む連続する１６時間で施設で定めたもの）</t>
    </r>
    <rPh sb="5" eb="6">
      <t>タイ</t>
    </rPh>
    <rPh sb="7" eb="9">
      <t>ゴゴ</t>
    </rPh>
    <rPh sb="11" eb="12">
      <t>ジ</t>
    </rPh>
    <rPh sb="14" eb="16">
      <t>ヨクジツ</t>
    </rPh>
    <rPh sb="16" eb="18">
      <t>ゴゼン</t>
    </rPh>
    <rPh sb="19" eb="20">
      <t>ジ</t>
    </rPh>
    <rPh sb="23" eb="24">
      <t>フク</t>
    </rPh>
    <rPh sb="25" eb="27">
      <t>レンゾク</t>
    </rPh>
    <rPh sb="31" eb="33">
      <t>ジカン</t>
    </rPh>
    <rPh sb="34" eb="36">
      <t>シセツ</t>
    </rPh>
    <rPh sb="37" eb="38">
      <t>サダ</t>
    </rPh>
    <phoneticPr fontId="2"/>
  </si>
  <si>
    <t>(Ａ)</t>
    <phoneticPr fontId="24"/>
  </si>
  <si>
    <t>※端数切り上げ</t>
    <phoneticPr fontId="2"/>
  </si>
  <si>
    <t>/15=</t>
    <phoneticPr fontId="2"/>
  </si>
  <si>
    <t>/20=</t>
    <phoneticPr fontId="2"/>
  </si>
  <si>
    <t>（Ｄ）</t>
    <phoneticPr fontId="24"/>
  </si>
  <si>
    <t>※小数点第３位以下切り捨て</t>
    <phoneticPr fontId="2"/>
  </si>
  <si>
    <t>/(Ｂ)=　</t>
    <phoneticPr fontId="2"/>
  </si>
  <si>
    <t>/30=</t>
    <phoneticPr fontId="2"/>
  </si>
  <si>
    <t>夜間勤務等看護加算算定表別紙（介護医療院）</t>
    <rPh sb="12" eb="14">
      <t>ベッシ</t>
    </rPh>
    <rPh sb="15" eb="17">
      <t>カイゴ</t>
    </rPh>
    <rPh sb="17" eb="19">
      <t>イリョウ</t>
    </rPh>
    <rPh sb="19" eb="20">
      <t>イン</t>
    </rPh>
    <phoneticPr fontId="2"/>
  </si>
  <si>
    <t>夜勤職員の夜勤体制（直近月１ヶ月間）</t>
    <rPh sb="0" eb="2">
      <t>ヤキン</t>
    </rPh>
    <rPh sb="2" eb="4">
      <t>ショクイン</t>
    </rPh>
    <rPh sb="5" eb="7">
      <t>ヤキン</t>
    </rPh>
    <rPh sb="7" eb="9">
      <t>タイセイ</t>
    </rPh>
    <rPh sb="10" eb="12">
      <t>チョッキン</t>
    </rPh>
    <rPh sb="12" eb="13">
      <t>ツキ</t>
    </rPh>
    <rPh sb="15" eb="16">
      <t>ゲツ</t>
    </rPh>
    <rPh sb="16" eb="17">
      <t>アイダ</t>
    </rPh>
    <phoneticPr fontId="2"/>
  </si>
  <si>
    <t>夜勤時間帯</t>
    <rPh sb="0" eb="2">
      <t>ヤキン</t>
    </rPh>
    <rPh sb="2" eb="5">
      <t>ジカンタイ</t>
    </rPh>
    <phoneticPr fontId="2"/>
  </si>
  <si>
    <t>看護師・
准看護師・
介護職員の別</t>
    <rPh sb="0" eb="3">
      <t>カンゴシ</t>
    </rPh>
    <rPh sb="5" eb="9">
      <t>ジュンカンゴシ</t>
    </rPh>
    <rPh sb="11" eb="13">
      <t>カイゴ</t>
    </rPh>
    <rPh sb="13" eb="15">
      <t>ショクイン</t>
    </rPh>
    <rPh sb="16" eb="17">
      <t>ベツ</t>
    </rPh>
    <phoneticPr fontId="2"/>
  </si>
  <si>
    <t>氏名</t>
    <rPh sb="0" eb="2">
      <t>シメイ</t>
    </rPh>
    <phoneticPr fontId="2"/>
  </si>
  <si>
    <t>夜勤時間数（計）</t>
    <rPh sb="0" eb="2">
      <t>ヤキン</t>
    </rPh>
    <rPh sb="2" eb="5">
      <t>ジカンスウ</t>
    </rPh>
    <rPh sb="6" eb="7">
      <t>ケイ</t>
    </rPh>
    <phoneticPr fontId="2"/>
  </si>
  <si>
    <t>備考</t>
    <rPh sb="0" eb="2">
      <t>ビコウ</t>
    </rPh>
    <phoneticPr fontId="2"/>
  </si>
  <si>
    <t>夜勤時間数
（計）</t>
    <rPh sb="0" eb="2">
      <t>ヤキン</t>
    </rPh>
    <rPh sb="2" eb="5">
      <t>ジカンスウ</t>
    </rPh>
    <rPh sb="7" eb="8">
      <t>ケイ</t>
    </rPh>
    <phoneticPr fontId="2"/>
  </si>
  <si>
    <t>看護小計</t>
    <rPh sb="0" eb="2">
      <t>カンゴ</t>
    </rPh>
    <rPh sb="2" eb="4">
      <t>ショウケイ</t>
    </rPh>
    <phoneticPr fontId="2"/>
  </si>
  <si>
    <t>（Ｄ）</t>
    <phoneticPr fontId="2"/>
  </si>
  <si>
    <t>介護小計</t>
    <rPh sb="0" eb="2">
      <t>カイゴ</t>
    </rPh>
    <rPh sb="2" eb="4">
      <t>ショウケイ</t>
    </rPh>
    <phoneticPr fontId="2"/>
  </si>
  <si>
    <t>（Ｅ）</t>
    <phoneticPr fontId="2"/>
  </si>
  <si>
    <t>※記入上の注意</t>
    <phoneticPr fontId="2"/>
  </si>
  <si>
    <t xml:space="preserve"> １　本様式は、施設ごとに作成すること。</t>
    <rPh sb="3" eb="4">
      <t>ホン</t>
    </rPh>
    <rPh sb="4" eb="6">
      <t>ヨウシキ</t>
    </rPh>
    <rPh sb="8" eb="10">
      <t>シセツ</t>
    </rPh>
    <rPh sb="13" eb="15">
      <t>サクセイ</t>
    </rPh>
    <phoneticPr fontId="24"/>
  </si>
  <si>
    <t xml:space="preserve"> ２　日付の欄には、夜勤時間帯に従事した夜勤時間を記入すること。（例：22:00～7:00の場合、「22～7」と記入）　</t>
    <rPh sb="20" eb="22">
      <t>ヤキン</t>
    </rPh>
    <rPh sb="46" eb="48">
      <t>バアイ</t>
    </rPh>
    <rPh sb="56" eb="58">
      <t>キニュウ</t>
    </rPh>
    <phoneticPr fontId="2"/>
  </si>
  <si>
    <t xml:space="preserve"> ３　「夜勤時間数（計）」欄には日付の欄に記入した従事者の夜勤時間数の合計を記入する。</t>
    <phoneticPr fontId="2"/>
  </si>
  <si>
    <t xml:space="preserve"> ４　夜勤時間帯は22：00～翌5：00を含めた連続する16時間で施設で定めたものとすること。</t>
    <rPh sb="3" eb="5">
      <t>ヤキン</t>
    </rPh>
    <rPh sb="5" eb="8">
      <t>ジカンタイ</t>
    </rPh>
    <rPh sb="15" eb="16">
      <t>ヨク</t>
    </rPh>
    <rPh sb="21" eb="22">
      <t>フク</t>
    </rPh>
    <rPh sb="24" eb="26">
      <t>レンゾク</t>
    </rPh>
    <rPh sb="30" eb="32">
      <t>ジカン</t>
    </rPh>
    <rPh sb="33" eb="35">
      <t>シセツ</t>
    </rPh>
    <rPh sb="36" eb="37">
      <t>サダ</t>
    </rPh>
    <phoneticPr fontId="2"/>
  </si>
  <si>
    <t xml:space="preserve"> ５  各施設において使用している勤務表等により、夜勤時間数など夜間勤務等看護加算の要件が確認できる場合は、本様式に代えて当該書類を添付しても差し支えない。</t>
    <rPh sb="4" eb="5">
      <t>カク</t>
    </rPh>
    <rPh sb="5" eb="7">
      <t>シセツ</t>
    </rPh>
    <rPh sb="11" eb="13">
      <t>シヨウ</t>
    </rPh>
    <rPh sb="17" eb="20">
      <t>キンムヒョウ</t>
    </rPh>
    <rPh sb="20" eb="21">
      <t>トウ</t>
    </rPh>
    <rPh sb="25" eb="27">
      <t>ヤキン</t>
    </rPh>
    <rPh sb="27" eb="29">
      <t>ジカン</t>
    </rPh>
    <rPh sb="29" eb="30">
      <t>スウ</t>
    </rPh>
    <rPh sb="32" eb="34">
      <t>ヤカン</t>
    </rPh>
    <rPh sb="34" eb="36">
      <t>キンム</t>
    </rPh>
    <rPh sb="36" eb="37">
      <t>トウ</t>
    </rPh>
    <rPh sb="37" eb="39">
      <t>カンゴ</t>
    </rPh>
    <rPh sb="39" eb="41">
      <t>カサン</t>
    </rPh>
    <rPh sb="42" eb="44">
      <t>ヨウケン</t>
    </rPh>
    <rPh sb="45" eb="47">
      <t>カクニン</t>
    </rPh>
    <rPh sb="50" eb="52">
      <t>バアイ</t>
    </rPh>
    <rPh sb="54" eb="55">
      <t>ホン</t>
    </rPh>
    <rPh sb="55" eb="57">
      <t>ヨウシキ</t>
    </rPh>
    <rPh sb="58" eb="59">
      <t>カ</t>
    </rPh>
    <rPh sb="61" eb="63">
      <t>トウガイ</t>
    </rPh>
    <rPh sb="63" eb="65">
      <t>ショルイ</t>
    </rPh>
    <rPh sb="66" eb="68">
      <t>テンプ</t>
    </rPh>
    <rPh sb="71" eb="72">
      <t>サ</t>
    </rPh>
    <rPh sb="73" eb="74">
      <t>ツカ</t>
    </rPh>
    <phoneticPr fontId="24"/>
  </si>
  <si>
    <t>※別紙の（Ｄ）と（Ｅ）を足してください。</t>
    <rPh sb="1" eb="3">
      <t>ベッシ</t>
    </rPh>
    <rPh sb="12" eb="13">
      <t>タ</t>
    </rPh>
    <phoneticPr fontId="2"/>
  </si>
  <si>
    <t>（Ｃ）</t>
    <phoneticPr fontId="24"/>
  </si>
  <si>
    <t>介護医療院○○</t>
    <rPh sb="0" eb="2">
      <t>カイゴ</t>
    </rPh>
    <rPh sb="2" eb="4">
      <t>イリョウ</t>
    </rPh>
    <rPh sb="4" eb="5">
      <t>イン</t>
    </rPh>
    <phoneticPr fontId="24"/>
  </si>
  <si>
    <t>　　　　１７時～　　９時</t>
    <rPh sb="6" eb="7">
      <t>ジ</t>
    </rPh>
    <rPh sb="11" eb="12">
      <t>ジ</t>
    </rPh>
    <phoneticPr fontId="2"/>
  </si>
  <si>
    <t>月</t>
    <rPh sb="0" eb="1">
      <t>ツキ</t>
    </rPh>
    <phoneticPr fontId="24"/>
  </si>
  <si>
    <t>火</t>
    <rPh sb="0" eb="1">
      <t>ヒ</t>
    </rPh>
    <phoneticPr fontId="24"/>
  </si>
  <si>
    <t>水</t>
    <rPh sb="0" eb="1">
      <t>ミズ</t>
    </rPh>
    <phoneticPr fontId="24"/>
  </si>
  <si>
    <t>木</t>
    <rPh sb="0" eb="1">
      <t>キ</t>
    </rPh>
    <phoneticPr fontId="24"/>
  </si>
  <si>
    <t>金</t>
    <rPh sb="0" eb="1">
      <t>キン</t>
    </rPh>
    <phoneticPr fontId="24"/>
  </si>
  <si>
    <t>土</t>
    <rPh sb="0" eb="1">
      <t>ツチ</t>
    </rPh>
    <phoneticPr fontId="24"/>
  </si>
  <si>
    <t>日</t>
    <rPh sb="0" eb="1">
      <t>ニチ</t>
    </rPh>
    <phoneticPr fontId="24"/>
  </si>
  <si>
    <t>看護師</t>
    <rPh sb="0" eb="3">
      <t>カンゴシ</t>
    </rPh>
    <phoneticPr fontId="2"/>
  </si>
  <si>
    <t>○　○</t>
    <phoneticPr fontId="24"/>
  </si>
  <si>
    <t>23-9</t>
    <phoneticPr fontId="24"/>
  </si>
  <si>
    <t>・・・</t>
    <phoneticPr fontId="24"/>
  </si>
  <si>
    <t>看護師</t>
    <rPh sb="0" eb="3">
      <t>カンゴシ</t>
    </rPh>
    <phoneticPr fontId="24"/>
  </si>
  <si>
    <t>△　△</t>
    <phoneticPr fontId="24"/>
  </si>
  <si>
    <t>17-9</t>
    <phoneticPr fontId="24"/>
  </si>
  <si>
    <t>17-9　月4回</t>
    <rPh sb="5" eb="6">
      <t>ツキ</t>
    </rPh>
    <rPh sb="7" eb="8">
      <t>カイ</t>
    </rPh>
    <phoneticPr fontId="24"/>
  </si>
  <si>
    <t>…</t>
    <phoneticPr fontId="24"/>
  </si>
  <si>
    <t>准看護師</t>
    <rPh sb="0" eb="4">
      <t>ジュンカンゴシ</t>
    </rPh>
    <phoneticPr fontId="24"/>
  </si>
  <si>
    <t>□　□</t>
    <phoneticPr fontId="24"/>
  </si>
  <si>
    <t>介護職員</t>
    <rPh sb="0" eb="2">
      <t>カイゴ</t>
    </rPh>
    <rPh sb="2" eb="4">
      <t>ショクイン</t>
    </rPh>
    <phoneticPr fontId="24"/>
  </si>
  <si>
    <t>▽　▽</t>
    <phoneticPr fontId="24"/>
  </si>
  <si>
    <t>（Ｄ）</t>
    <phoneticPr fontId="2"/>
  </si>
  <si>
    <t>（Ｅ）</t>
    <phoneticPr fontId="2"/>
  </si>
  <si>
    <t>※最低でも２人以上必要</t>
    <rPh sb="9" eb="11">
      <t>ヒツヨウ</t>
    </rPh>
    <phoneticPr fontId="24"/>
  </si>
  <si>
    <t>介護医療院サービス</t>
    <phoneticPr fontId="2"/>
  </si>
  <si>
    <t>2A</t>
    <phoneticPr fontId="2"/>
  </si>
  <si>
    <t>2B</t>
    <phoneticPr fontId="2"/>
  </si>
  <si>
    <t>介護給付費算定に係る体制等に関する手続きについて</t>
    <rPh sb="17" eb="19">
      <t>テツヅ</t>
    </rPh>
    <phoneticPr fontId="2"/>
  </si>
  <si>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</si>
  <si>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2"/>
  </si>
  <si>
    <t xml:space="preserve">届出先及び算定時期について </t>
    <phoneticPr fontId="2"/>
  </si>
  <si>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2"/>
  </si>
  <si>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2"/>
  </si>
  <si>
    <t>サービス種別</t>
  </si>
  <si>
    <t>届出先</t>
  </si>
  <si>
    <t>算定時期</t>
  </si>
  <si>
    <t>訪問入浴介護</t>
    <phoneticPr fontId="2"/>
  </si>
  <si>
    <t>(介護予防訪問入浴介護)</t>
    <phoneticPr fontId="2"/>
  </si>
  <si>
    <t>訪問看護</t>
    <phoneticPr fontId="2"/>
  </si>
  <si>
    <t>※緊急時(介護予防)訪問看護加算除く</t>
  </si>
  <si>
    <t>(介護予防訪問看護)</t>
    <phoneticPr fontId="2"/>
  </si>
  <si>
    <t>介護事業者課</t>
  </si>
  <si>
    <t>届出受理日が</t>
    <rPh sb="0" eb="2">
      <t>トドケデ</t>
    </rPh>
    <rPh sb="2" eb="4">
      <t>ジュリ</t>
    </rPh>
    <rPh sb="4" eb="5">
      <t>ヒ</t>
    </rPh>
    <phoneticPr fontId="2"/>
  </si>
  <si>
    <t>訪問ﾘﾊﾋﾞﾘﾃｰｼｮﾝ</t>
    <phoneticPr fontId="2"/>
  </si>
  <si>
    <t>居宅グループ</t>
  </si>
  <si>
    <t>　毎月15日以前の場合→翌月からの算定</t>
    <rPh sb="5" eb="6">
      <t>ヒ</t>
    </rPh>
    <rPh sb="6" eb="8">
      <t>イゼン</t>
    </rPh>
    <rPh sb="9" eb="11">
      <t>バアイ</t>
    </rPh>
    <rPh sb="12" eb="14">
      <t>ヨクゲツ</t>
    </rPh>
    <rPh sb="17" eb="19">
      <t>サンテイ</t>
    </rPh>
    <phoneticPr fontId="2"/>
  </si>
  <si>
    <t>０６－６９４４－７０９５</t>
  </si>
  <si>
    <t>　毎月16日以降の場合→翌々月からの算定</t>
    <rPh sb="5" eb="6">
      <t>ヒ</t>
    </rPh>
    <rPh sb="6" eb="8">
      <t>イコウ</t>
    </rPh>
    <rPh sb="9" eb="11">
      <t>バアイ</t>
    </rPh>
    <rPh sb="12" eb="14">
      <t>ヨクヨク</t>
    </rPh>
    <rPh sb="14" eb="15">
      <t>ツキ</t>
    </rPh>
    <rPh sb="18" eb="20">
      <t>サンテイ</t>
    </rPh>
    <phoneticPr fontId="2"/>
  </si>
  <si>
    <t>福祉用具貸与</t>
    <phoneticPr fontId="2"/>
  </si>
  <si>
    <t>(介護予防福祉用具貸与)</t>
    <phoneticPr fontId="2"/>
  </si>
  <si>
    <t>訪問看護</t>
    <phoneticPr fontId="2"/>
  </si>
  <si>
    <t>※緊急時(介護予防)訪問看護加算</t>
    <phoneticPr fontId="2"/>
  </si>
  <si>
    <t>届出を受理した日からの算定</t>
    <phoneticPr fontId="2"/>
  </si>
  <si>
    <t>通所ﾘﾊﾋﾞﾘﾃｰｼｮﾝ</t>
  </si>
  <si>
    <t>病院･診療所</t>
  </si>
  <si>
    <t>(介護予防通所ﾘﾊﾋﾞﾘﾃｰｼｮﾝ)</t>
    <phoneticPr fontId="2"/>
  </si>
  <si>
    <t>介護老人保健施設、介護医療院(みなし事業所)</t>
    <rPh sb="9" eb="11">
      <t>カイゴ</t>
    </rPh>
    <phoneticPr fontId="2"/>
  </si>
  <si>
    <t>施設指導グループ</t>
  </si>
  <si>
    <t>０６－６９４４－７１０６</t>
  </si>
  <si>
    <t>特定施設入居者生活介護</t>
  </si>
  <si>
    <t>(介護予防特定施設入居者生活介護)</t>
  </si>
  <si>
    <t>単独型</t>
  </si>
  <si>
    <t>(介護予防短期入所生活介護)</t>
  </si>
  <si>
    <t>特養以外の併設型</t>
  </si>
  <si>
    <t>介護老人福祉施設（特別養護老人ホーム）併設型</t>
    <phoneticPr fontId="2"/>
  </si>
  <si>
    <t>届出が受理された月の翌月からの算定</t>
    <rPh sb="0" eb="2">
      <t>トドケデ</t>
    </rPh>
    <rPh sb="3" eb="5">
      <t>ジュリ</t>
    </rPh>
    <rPh sb="8" eb="9">
      <t>ツキ</t>
    </rPh>
    <rPh sb="10" eb="11">
      <t>ヨク</t>
    </rPh>
    <rPh sb="11" eb="12">
      <t>ツキ</t>
    </rPh>
    <rPh sb="15" eb="17">
      <t>サンテイ</t>
    </rPh>
    <phoneticPr fontId="2"/>
  </si>
  <si>
    <t>短期入所療養介護</t>
  </si>
  <si>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2"/>
  </si>
  <si>
    <t>(介護予防短期入所療養介護)</t>
  </si>
  <si>
    <t>その他</t>
  </si>
  <si>
    <t>介護保険施設</t>
    <rPh sb="0" eb="2">
      <t>カイゴ</t>
    </rPh>
    <rPh sb="2" eb="4">
      <t>ホケン</t>
    </rPh>
    <rPh sb="4" eb="6">
      <t>シセツ</t>
    </rPh>
    <phoneticPr fontId="2"/>
  </si>
  <si>
    <t>介護老人福祉施設（特別養護老人ホーム）</t>
    <phoneticPr fontId="2"/>
  </si>
  <si>
    <t>介護老人保健施設</t>
  </si>
  <si>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2"/>
  </si>
  <si>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2"/>
  </si>
  <si>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2"/>
  </si>
  <si>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2"/>
  </si>
  <si>
    <t>【届出を収受した記録を希望する場合】</t>
    <phoneticPr fontId="2"/>
  </si>
  <si>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2"/>
  </si>
  <si>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2"/>
  </si>
  <si>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2"/>
  </si>
  <si>
    <t>介護給付費算定に係る体制等に関する届出【介護医療院】</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イリョウ</t>
    </rPh>
    <rPh sb="24" eb="25">
      <t>イン</t>
    </rPh>
    <phoneticPr fontId="2"/>
  </si>
  <si>
    <t>〇</t>
    <phoneticPr fontId="2"/>
  </si>
  <si>
    <t>介護給付費算定に係る体制等に関する届出書＜指定事業者用＞</t>
    <phoneticPr fontId="2"/>
  </si>
  <si>
    <t>名　称</t>
    <phoneticPr fontId="2"/>
  </si>
  <si>
    <t>代表者の職・氏名</t>
    <phoneticPr fontId="2"/>
  </si>
  <si>
    <t>このことについて、関係書類を添えて以下のとおり届け出ます。</t>
    <phoneticPr fontId="2"/>
  </si>
  <si>
    <t>(郵便番号</t>
    <phoneticPr fontId="2"/>
  </si>
  <si>
    <t>ー</t>
    <phoneticPr fontId="2"/>
  </si>
  <si>
    <t>指定（許可）</t>
    <rPh sb="0" eb="2">
      <t>シテイ</t>
    </rPh>
    <rPh sb="3" eb="5">
      <t>キョカ</t>
    </rPh>
    <phoneticPr fontId="2"/>
  </si>
  <si>
    <t>2変更</t>
    <phoneticPr fontId="2"/>
  </si>
  <si>
    <t>3終了</t>
    <phoneticPr fontId="2"/>
  </si>
  <si>
    <t>訪問看護</t>
  </si>
  <si>
    <t>居宅療養管理指導</t>
  </si>
  <si>
    <t>特定施設入居者生活介護</t>
    <rPh sb="5" eb="6">
      <t>キョ</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</si>
  <si>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</si>
  <si>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</si>
  <si>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</si>
  <si>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</si>
  <si>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</si>
  <si>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</si>
  <si>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令和</t>
    <rPh sb="0" eb="2">
      <t>レイワ</t>
    </rPh>
    <phoneticPr fontId="2"/>
  </si>
  <si>
    <t>※</t>
    <phoneticPr fontId="2"/>
  </si>
  <si>
    <t>　1　新規　2　変更　3　終了</t>
    <phoneticPr fontId="2"/>
  </si>
  <si>
    <t>①　終了者数の状況</t>
    <phoneticPr fontId="2"/>
  </si>
  <si>
    <t>①に占める②の割合</t>
    <phoneticPr fontId="2"/>
  </si>
  <si>
    <t>②　事業所の利用状況</t>
    <phoneticPr fontId="2"/>
  </si>
  <si>
    <t>評価対象期間の利用者延月数</t>
    <phoneticPr fontId="2"/>
  </si>
  <si>
    <t>評価対象期間の新規利用者数</t>
    <phoneticPr fontId="2"/>
  </si>
  <si>
    <t>12×（②＋③）÷２÷①</t>
    <phoneticPr fontId="2"/>
  </si>
  <si>
    <t>11月</t>
  </si>
  <si>
    <t>12月</t>
  </si>
  <si>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2"/>
  </si>
  <si>
    <t>人員基準確認表</t>
    <rPh sb="6" eb="7">
      <t>ヒョウ</t>
    </rPh>
    <phoneticPr fontId="2"/>
  </si>
  <si>
    <t>②⑤</t>
    <phoneticPr fontId="2"/>
  </si>
  <si>
    <t>②⑤</t>
    <phoneticPr fontId="2"/>
  </si>
  <si>
    <t>人員基準確認表（介護医療院）</t>
    <rPh sb="6" eb="7">
      <t>ヒョウ</t>
    </rPh>
    <rPh sb="8" eb="10">
      <t>カイゴ</t>
    </rPh>
    <rPh sb="10" eb="12">
      <t>イリョウ</t>
    </rPh>
    <rPh sb="12" eb="13">
      <t>イン</t>
    </rPh>
    <phoneticPr fontId="2"/>
  </si>
  <si>
    <t>※人員基準は、前年度の平均値に対する配置（定員や現在の入所者数に対する配置ではない）がこの表では定員で算出（目安）</t>
    <phoneticPr fontId="2"/>
  </si>
  <si>
    <t>常勤換算で、入所者の数が6又はその端数を増すごとに1以上</t>
    <phoneticPr fontId="2"/>
  </si>
  <si>
    <t>◎勤務形態一覧は、リハ職員分（算定月）、理学療法士・作業療法士又は言語聴覚士の免許証（写）</t>
    <rPh sb="11" eb="13">
      <t>ショクイン</t>
    </rPh>
    <phoneticPr fontId="2"/>
  </si>
  <si>
    <t>◎勤務形態一覧は、職員全員分（算定月）、精神保健福祉士の登録証（写）、理学療法士・作業療法士又は言語聴覚士の免許証（写）</t>
    <rPh sb="20" eb="22">
      <t>セイシン</t>
    </rPh>
    <rPh sb="22" eb="24">
      <t>ホケン</t>
    </rPh>
    <rPh sb="24" eb="27">
      <t>フクシシ</t>
    </rPh>
    <rPh sb="28" eb="30">
      <t>トウロク</t>
    </rPh>
    <phoneticPr fontId="2"/>
  </si>
  <si>
    <t>付表９、車検証（写）、新旧対照表、運営規程（新）</t>
  </si>
  <si>
    <t>様式9</t>
    <rPh sb="0" eb="2">
      <t>ヨウシキ</t>
    </rPh>
    <phoneticPr fontId="2"/>
  </si>
  <si>
    <t>□</t>
    <phoneticPr fontId="2"/>
  </si>
  <si>
    <t>精神科作業療法の施設基準に係る届出書添付書類</t>
    <rPh sb="0" eb="3">
      <t>セイシンカ</t>
    </rPh>
    <rPh sb="3" eb="5">
      <t>サギョウ</t>
    </rPh>
    <rPh sb="5" eb="7">
      <t>リョウホウ</t>
    </rPh>
    <rPh sb="8" eb="10">
      <t>シセツ</t>
    </rPh>
    <rPh sb="10" eb="12">
      <t>キジュン</t>
    </rPh>
    <rPh sb="13" eb="14">
      <t>カカ</t>
    </rPh>
    <rPh sb="15" eb="17">
      <t>トドケデ</t>
    </rPh>
    <rPh sb="17" eb="18">
      <t>ショ</t>
    </rPh>
    <rPh sb="18" eb="20">
      <t>テンプ</t>
    </rPh>
    <rPh sb="20" eb="22">
      <t>ショルイ</t>
    </rPh>
    <phoneticPr fontId="2"/>
  </si>
  <si>
    <t>■</t>
    <phoneticPr fontId="2"/>
  </si>
  <si>
    <t>当該療法に</t>
    <rPh sb="0" eb="2">
      <t>トウガイ</t>
    </rPh>
    <rPh sb="2" eb="4">
      <t>リョウホウ</t>
    </rPh>
    <phoneticPr fontId="2"/>
  </si>
  <si>
    <t>常
勤</t>
    <rPh sb="0" eb="1">
      <t>ジョウ</t>
    </rPh>
    <rPh sb="3" eb="4">
      <t>ツトム</t>
    </rPh>
    <phoneticPr fontId="2"/>
  </si>
  <si>
    <t>非
常
勤</t>
    <rPh sb="0" eb="1">
      <t>ヒ</t>
    </rPh>
    <rPh sb="2" eb="3">
      <t>ジョウ</t>
    </rPh>
    <rPh sb="4" eb="5">
      <t>ツトム</t>
    </rPh>
    <phoneticPr fontId="2"/>
  </si>
  <si>
    <t>従事する</t>
    <rPh sb="0" eb="2">
      <t>ジュウジ</t>
    </rPh>
    <phoneticPr fontId="2"/>
  </si>
  <si>
    <t>名</t>
    <rPh sb="0" eb="1">
      <t>ナ</t>
    </rPh>
    <phoneticPr fontId="2"/>
  </si>
  <si>
    <t>非専従</t>
    <rPh sb="0" eb="1">
      <t>ヒ</t>
    </rPh>
    <rPh sb="1" eb="3">
      <t>センジュウ</t>
    </rPh>
    <phoneticPr fontId="2"/>
  </si>
  <si>
    <t>専用施設の面積</t>
    <rPh sb="0" eb="2">
      <t>センヨウ</t>
    </rPh>
    <rPh sb="2" eb="4">
      <t>シセツ</t>
    </rPh>
    <rPh sb="5" eb="7">
      <t>メンセキ</t>
    </rPh>
    <phoneticPr fontId="2"/>
  </si>
  <si>
    <t>平方メートル</t>
    <phoneticPr fontId="2"/>
  </si>
  <si>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
  </si>
  <si>
    <t>手工芸</t>
    <rPh sb="0" eb="3">
      <t>シュコウゲイ</t>
    </rPh>
    <phoneticPr fontId="2"/>
  </si>
  <si>
    <t>木工</t>
    <rPh sb="0" eb="2">
      <t>モッコウ</t>
    </rPh>
    <phoneticPr fontId="2"/>
  </si>
  <si>
    <t>印刷</t>
    <rPh sb="0" eb="2">
      <t>インサツ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</si>
  <si>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</si>
  <si>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</si>
  <si>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様式８</t>
    <rPh sb="0" eb="2">
      <t>ヨウシキ</t>
    </rPh>
    <phoneticPr fontId="2"/>
  </si>
  <si>
    <t>理学療法，作業療法，言語聴覚療法の施設基準に係る届出書添付書類</t>
    <rPh sb="5" eb="7">
      <t>サギョウ</t>
    </rPh>
    <rPh sb="7" eb="9">
      <t>リョウホウ</t>
    </rPh>
    <rPh sb="10" eb="12">
      <t>ゲンゴ</t>
    </rPh>
    <rPh sb="12" eb="14">
      <t>チョウカク</t>
    </rPh>
    <rPh sb="14" eb="16">
      <t>リョウホウ</t>
    </rPh>
    <phoneticPr fontId="2"/>
  </si>
  <si>
    <t>○</t>
    <phoneticPr fontId="2"/>
  </si>
  <si>
    <t>　届　出　区　分
（該当するものに○）</t>
    <rPh sb="1" eb="2">
      <t>トドケ</t>
    </rPh>
    <rPh sb="3" eb="4">
      <t>デ</t>
    </rPh>
    <rPh sb="5" eb="6">
      <t>ク</t>
    </rPh>
    <rPh sb="7" eb="8">
      <t>ブン</t>
    </rPh>
    <rPh sb="10" eb="12">
      <t>ガイトウ</t>
    </rPh>
    <phoneticPr fontId="2"/>
  </si>
  <si>
    <t xml:space="preserve">（ </t>
    <phoneticPr fontId="2"/>
  </si>
  <si>
    <t>）理学療法Ⅰ</t>
    <rPh sb="1" eb="3">
      <t>リガク</t>
    </rPh>
    <rPh sb="3" eb="5">
      <t>リョウホウ</t>
    </rPh>
    <phoneticPr fontId="2"/>
  </si>
  <si>
    <t xml:space="preserve">（ </t>
    <phoneticPr fontId="2"/>
  </si>
  <si>
    <t>）理学療法Ⅱ</t>
    <rPh sb="1" eb="3">
      <t>リガク</t>
    </rPh>
    <rPh sb="3" eb="5">
      <t>リョウホウ</t>
    </rPh>
    <phoneticPr fontId="2"/>
  </si>
  <si>
    <t xml:space="preserve">（ </t>
    <phoneticPr fontId="2"/>
  </si>
  <si>
    <t>）作業療法</t>
    <rPh sb="1" eb="3">
      <t>サギョウ</t>
    </rPh>
    <rPh sb="3" eb="5">
      <t>リョウホウ</t>
    </rPh>
    <phoneticPr fontId="2"/>
  </si>
  <si>
    <t>）言語聴覚療法</t>
    <rPh sb="1" eb="3">
      <t>ゲンゴ</t>
    </rPh>
    <rPh sb="3" eb="5">
      <t>チョウカク</t>
    </rPh>
    <rPh sb="5" eb="7">
      <t>リョウホウ</t>
    </rPh>
    <phoneticPr fontId="2"/>
  </si>
  <si>
    <t>従　事　者　数</t>
    <rPh sb="0" eb="1">
      <t>ジュウ</t>
    </rPh>
    <rPh sb="2" eb="3">
      <t>コト</t>
    </rPh>
    <rPh sb="4" eb="5">
      <t>モノ</t>
    </rPh>
    <rPh sb="6" eb="7">
      <t>スウ</t>
    </rPh>
    <phoneticPr fontId="2"/>
  </si>
  <si>
    <t>常　勤</t>
    <rPh sb="0" eb="1">
      <t>ツネ</t>
    </rPh>
    <rPh sb="2" eb="3">
      <t>ツトム</t>
    </rPh>
    <phoneticPr fontId="2"/>
  </si>
  <si>
    <t>専　任</t>
    <rPh sb="0" eb="1">
      <t>アツム</t>
    </rPh>
    <rPh sb="2" eb="3">
      <t>ニン</t>
    </rPh>
    <phoneticPr fontId="2"/>
  </si>
  <si>
    <t xml:space="preserve">名 </t>
    <rPh sb="0" eb="1">
      <t>メイ</t>
    </rPh>
    <phoneticPr fontId="2"/>
  </si>
  <si>
    <t>非専任</t>
    <rPh sb="0" eb="1">
      <t>ヒ</t>
    </rPh>
    <rPh sb="1" eb="3">
      <t>センニン</t>
    </rPh>
    <phoneticPr fontId="2"/>
  </si>
  <si>
    <t>専　従</t>
    <rPh sb="0" eb="1">
      <t>アツム</t>
    </rPh>
    <rPh sb="2" eb="3">
      <t>ジュウ</t>
    </rPh>
    <phoneticPr fontId="2"/>
  </si>
  <si>
    <t>言語聴覚士</t>
    <rPh sb="0" eb="2">
      <t>ゲンゴ</t>
    </rPh>
    <rPh sb="2" eb="4">
      <t>チョウカク</t>
    </rPh>
    <rPh sb="4" eb="5">
      <t>シ</t>
    </rPh>
    <phoneticPr fontId="2"/>
  </si>
  <si>
    <t>経験を有する
従　 事　 者</t>
    <rPh sb="0" eb="2">
      <t>ケイケン</t>
    </rPh>
    <rPh sb="3" eb="4">
      <t>ユウ</t>
    </rPh>
    <rPh sb="7" eb="8">
      <t>ジュウ</t>
    </rPh>
    <rPh sb="10" eb="11">
      <t>コト</t>
    </rPh>
    <rPh sb="13" eb="14">
      <t>モノ</t>
    </rPh>
    <phoneticPr fontId="2"/>
  </si>
  <si>
    <t>理学療法</t>
    <rPh sb="0" eb="1">
      <t>リ</t>
    </rPh>
    <rPh sb="1" eb="2">
      <t>ガク</t>
    </rPh>
    <rPh sb="2" eb="3">
      <t>リョウ</t>
    </rPh>
    <rPh sb="3" eb="4">
      <t>ホウ</t>
    </rPh>
    <phoneticPr fontId="2"/>
  </si>
  <si>
    <t>平方メートル　</t>
    <rPh sb="0" eb="2">
      <t>ヘイホウ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</si>
  <si>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</si>
  <si>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</si>
  <si>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r>
      <t>当該理学療法・作業療法・言語聴覚療法を行うための器械・器具の一覧</t>
    </r>
    <r>
      <rPr>
        <sz val="11"/>
        <color indexed="10"/>
        <rFont val="HGPｺﾞｼｯｸM"/>
        <family val="3"/>
        <charset val="128"/>
      </rPr>
      <t>（名称・台数等）</t>
    </r>
    <rPh sb="0" eb="2">
      <t>トウガイ</t>
    </rPh>
    <rPh sb="2" eb="4">
      <t>リガク</t>
    </rPh>
    <rPh sb="4" eb="6">
      <t>リョウホウ</t>
    </rPh>
    <rPh sb="7" eb="9">
      <t>サギョウ</t>
    </rPh>
    <rPh sb="9" eb="11">
      <t>リョウホウ</t>
    </rPh>
    <rPh sb="12" eb="14">
      <t>ゲンゴ</t>
    </rPh>
    <rPh sb="14" eb="16">
      <t>チョウカク</t>
    </rPh>
    <rPh sb="16" eb="18">
      <t>リョウホウ</t>
    </rPh>
    <rPh sb="19" eb="20">
      <t>オコナ</t>
    </rPh>
    <rPh sb="24" eb="26">
      <t>キカイ</t>
    </rPh>
    <rPh sb="27" eb="29">
      <t>キグ</t>
    </rPh>
    <rPh sb="30" eb="32">
      <t>イチラン</t>
    </rPh>
    <rPh sb="33" eb="35">
      <t>メイショウ</t>
    </rPh>
    <rPh sb="36" eb="38">
      <t>ダイスウ</t>
    </rPh>
    <rPh sb="38" eb="39">
      <t>トウ</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</si>
  <si>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</si>
  <si>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t>
    <phoneticPr fontId="2"/>
  </si>
  <si>
    <t>〔記入上の注意〕</t>
  </si>
  <si>
    <t>様式6</t>
    <rPh sb="0" eb="2">
      <t>ヨウシキ</t>
    </rPh>
    <phoneticPr fontId="2"/>
  </si>
  <si>
    <t>□</t>
    <phoneticPr fontId="2"/>
  </si>
  <si>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2"/>
  </si>
  <si>
    <t>■</t>
    <phoneticPr fontId="2"/>
  </si>
  <si>
    <t>１　医薬品情報管理室等</t>
    <rPh sb="2" eb="5">
      <t>イヤクヒン</t>
    </rPh>
    <rPh sb="5" eb="7">
      <t>ジョウホウ</t>
    </rPh>
    <rPh sb="7" eb="9">
      <t>カンリ</t>
    </rPh>
    <rPh sb="9" eb="10">
      <t>シツ</t>
    </rPh>
    <rPh sb="10" eb="11">
      <t>トウ</t>
    </rPh>
    <phoneticPr fontId="2"/>
  </si>
  <si>
    <t>場　　　所</t>
    <rPh sb="0" eb="1">
      <t>バ</t>
    </rPh>
    <rPh sb="4" eb="5">
      <t>ショ</t>
    </rPh>
    <phoneticPr fontId="2"/>
  </si>
  <si>
    <t>許可病床数</t>
    <rPh sb="0" eb="2">
      <t>キョカ</t>
    </rPh>
    <rPh sb="2" eb="4">
      <t>ビョウショウ</t>
    </rPh>
    <rPh sb="4" eb="5">
      <t>スウ</t>
    </rPh>
    <phoneticPr fontId="2"/>
  </si>
  <si>
    <t>平方メートル</t>
    <rPh sb="0" eb="2">
      <t>ヘイホウ</t>
    </rPh>
    <phoneticPr fontId="2"/>
  </si>
  <si>
    <t>業務内容</t>
    <rPh sb="0" eb="2">
      <t>ギョウム</t>
    </rPh>
    <rPh sb="2" eb="4">
      <t>ナイヨウ</t>
    </rPh>
    <phoneticPr fontId="2"/>
  </si>
  <si>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2"/>
  </si>
  <si>
    <t>有</t>
    <rPh sb="0" eb="1">
      <t>アリ</t>
    </rPh>
    <phoneticPr fontId="2"/>
  </si>
  <si>
    <t>□</t>
    <phoneticPr fontId="2"/>
  </si>
  <si>
    <t>無</t>
    <rPh sb="0" eb="1">
      <t>ナ</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</si>
  <si>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</si>
  <si>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</si>
  <si>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タモツ</t>
    </rPh>
    <rPh sb="2" eb="3">
      <t>カン</t>
    </rPh>
    <rPh sb="4" eb="5">
      <t>バ</t>
    </rPh>
    <rPh sb="6" eb="7">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</si>
  <si>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</si>
  <si>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</si>
  <si>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服薬指導方法</t>
    <rPh sb="0" eb="2">
      <t>フクヤク</t>
    </rPh>
    <rPh sb="2" eb="4">
      <t>シドウ</t>
    </rPh>
    <rPh sb="4" eb="6">
      <t>ホウホウ</t>
    </rPh>
    <phoneticPr fontId="2"/>
  </si>
  <si>
    <t>服薬指導マニュアルの作成
（予定を含む）</t>
    <rPh sb="0" eb="2">
      <t>フクヤク</t>
    </rPh>
    <rPh sb="2" eb="4">
      <t>シドウ</t>
    </rPh>
    <rPh sb="10" eb="12">
      <t>サクセイ</t>
    </rPh>
    <rPh sb="14" eb="16">
      <t>ヨテイ</t>
    </rPh>
    <rPh sb="17" eb="18">
      <t>フク</t>
    </rPh>
    <phoneticPr fontId="2"/>
  </si>
  <si>
    <t>・</t>
    <phoneticPr fontId="2"/>
  </si>
  <si>
    <t>□</t>
    <phoneticPr fontId="2"/>
  </si>
  <si>
    <t>「３」については、院内における内服薬、注射薬、外用薬の投薬行為全般について、どのような管理方法を行っているか簡略に記入すること。</t>
    <rPh sb="9" eb="11">
      <t>インナイ</t>
    </rPh>
    <rPh sb="15" eb="18">
      <t>ナイフクヤク</t>
    </rPh>
    <rPh sb="19" eb="22">
      <t>チュウシャヤク</t>
    </rPh>
    <rPh sb="23" eb="26">
      <t>ガイヨウヤク</t>
    </rPh>
    <rPh sb="27" eb="29">
      <t>トウヤク</t>
    </rPh>
    <rPh sb="29" eb="31">
      <t>コウイ</t>
    </rPh>
    <rPh sb="31" eb="33">
      <t>ゼンパン</t>
    </rPh>
    <rPh sb="43" eb="45">
      <t>カンリ</t>
    </rPh>
    <rPh sb="45" eb="47">
      <t>ホウホウ</t>
    </rPh>
    <rPh sb="48" eb="49">
      <t>オコナ</t>
    </rPh>
    <rPh sb="54" eb="56">
      <t>カンリャク</t>
    </rPh>
    <rPh sb="57" eb="59">
      <t>キニュウ</t>
    </rPh>
    <phoneticPr fontId="2"/>
  </si>
  <si>
    <t>様式5</t>
    <rPh sb="0" eb="2">
      <t>ヨウシキ</t>
    </rPh>
    <phoneticPr fontId="2"/>
  </si>
  <si>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2"/>
  </si>
  <si>
    <t>□</t>
    <phoneticPr fontId="2"/>
  </si>
  <si>
    <t>■</t>
    <phoneticPr fontId="2"/>
  </si>
  <si>
    <t>１　標榜診療科</t>
    <rPh sb="2" eb="4">
      <t>ヒョウボウ</t>
    </rPh>
    <rPh sb="4" eb="7">
      <t>シンリョウカ</t>
    </rPh>
    <phoneticPr fontId="2"/>
  </si>
  <si>
    <t>皮膚泌尿器科</t>
    <rPh sb="0" eb="2">
      <t>ヒフ</t>
    </rPh>
    <rPh sb="2" eb="6">
      <t>ヒニョウキカ</t>
    </rPh>
    <phoneticPr fontId="2"/>
  </si>
  <si>
    <t>皮膚科</t>
    <rPh sb="0" eb="3">
      <t>ヒフカ</t>
    </rPh>
    <phoneticPr fontId="2"/>
  </si>
  <si>
    <t>形成外科</t>
    <rPh sb="0" eb="2">
      <t>ケイセイ</t>
    </rPh>
    <rPh sb="2" eb="4">
      <t>ゲカ</t>
    </rPh>
    <phoneticPr fontId="2"/>
  </si>
  <si>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2"/>
  </si>
  <si>
    <t>様式2</t>
    <rPh sb="0" eb="2">
      <t>ヨウシキ</t>
    </rPh>
    <phoneticPr fontId="2"/>
  </si>
  <si>
    <t>感染対策指導管理に係る内容</t>
    <rPh sb="0" eb="2">
      <t>カンセン</t>
    </rPh>
    <rPh sb="2" eb="4">
      <t>タイサク</t>
    </rPh>
    <rPh sb="4" eb="6">
      <t>シドウ</t>
    </rPh>
    <rPh sb="6" eb="8">
      <t>カンリ</t>
    </rPh>
    <rPh sb="9" eb="10">
      <t>カカ</t>
    </rPh>
    <rPh sb="11" eb="13">
      <t>ナイヨウ</t>
    </rPh>
    <phoneticPr fontId="2"/>
  </si>
  <si>
    <t>院内感染防止対策委員会</t>
    <rPh sb="0" eb="2">
      <t>インナイ</t>
    </rPh>
    <rPh sb="2" eb="4">
      <t>カンセン</t>
    </rPh>
    <rPh sb="4" eb="6">
      <t>ボウシ</t>
    </rPh>
    <rPh sb="6" eb="8">
      <t>タイサク</t>
    </rPh>
    <rPh sb="8" eb="11">
      <t>イインカイ</t>
    </rPh>
    <phoneticPr fontId="2"/>
  </si>
  <si>
    <t>　参加メンバー</t>
    <rPh sb="1" eb="3">
      <t>サンカ</t>
    </rPh>
    <phoneticPr fontId="2"/>
  </si>
  <si>
    <t>　開催回数</t>
    <rPh sb="1" eb="3">
      <t>カイサイ</t>
    </rPh>
    <rPh sb="3" eb="5">
      <t>カイスウ</t>
    </rPh>
    <phoneticPr fontId="2"/>
  </si>
  <si>
    <t>　病室数</t>
    <rPh sb="1" eb="3">
      <t>ビョウシツ</t>
    </rPh>
    <rPh sb="3" eb="4">
      <t>スウ</t>
    </rPh>
    <phoneticPr fontId="2"/>
  </si>
  <si>
    <t>　消毒液の種類（成分名）
　　※成分ごとに記載のこと</t>
    <rPh sb="1" eb="3">
      <t>ショウドク</t>
    </rPh>
    <rPh sb="3" eb="4">
      <t>エキ</t>
    </rPh>
    <rPh sb="5" eb="7">
      <t>シュルイ</t>
    </rPh>
    <rPh sb="8" eb="10">
      <t>セイブン</t>
    </rPh>
    <rPh sb="10" eb="11">
      <t>ナ</t>
    </rPh>
    <rPh sb="16" eb="18">
      <t>セイブン</t>
    </rPh>
    <rPh sb="21" eb="23">
      <t>キサイ</t>
    </rPh>
    <phoneticPr fontId="2"/>
  </si>
  <si>
    <t>そ　　の　　他</t>
    <rPh sb="6" eb="7">
      <t>タ</t>
    </rPh>
    <phoneticPr fontId="2"/>
  </si>
  <si>
    <t>水　道　・　消　毒　液　の　設　置</t>
    <rPh sb="0" eb="1">
      <t>スイ</t>
    </rPh>
    <rPh sb="2" eb="3">
      <t>ミチ</t>
    </rPh>
    <rPh sb="6" eb="7">
      <t>ショウ</t>
    </rPh>
    <rPh sb="8" eb="9">
      <t>ドク</t>
    </rPh>
    <rPh sb="10" eb="11">
      <t>エキ</t>
    </rPh>
    <rPh sb="14" eb="15">
      <t>セツ</t>
    </rPh>
    <rPh sb="16" eb="17">
      <t>チ</t>
    </rPh>
    <phoneticPr fontId="2"/>
  </si>
  <si>
    <t>　感染情報レポートの
　作成の有・無</t>
    <rPh sb="1" eb="3">
      <t>カンセン</t>
    </rPh>
    <rPh sb="3" eb="5">
      <t>ジョウホウ</t>
    </rPh>
    <rPh sb="12" eb="14">
      <t>サクセイ</t>
    </rPh>
    <rPh sb="15" eb="16">
      <t>アリ</t>
    </rPh>
    <rPh sb="17" eb="18">
      <t>ム</t>
    </rPh>
    <phoneticPr fontId="2"/>
  </si>
  <si>
    <t>（</t>
    <phoneticPr fontId="2"/>
  </si>
  <si>
    <t>・</t>
    <phoneticPr fontId="2"/>
  </si>
  <si>
    <t>□</t>
    <phoneticPr fontId="2"/>
  </si>
  <si>
    <t>室</t>
    <rPh sb="0" eb="1">
      <t>シツ</t>
    </rPh>
    <phoneticPr fontId="2"/>
  </si>
  <si>
    <t>）</t>
    <phoneticPr fontId="2"/>
  </si>
  <si>
    <t>）室</t>
    <rPh sb="1" eb="2">
      <t>シツ</t>
    </rPh>
    <phoneticPr fontId="2"/>
  </si>
  <si>
    <t>（</t>
    <phoneticPr fontId="2"/>
  </si>
  <si>
    <t>委員会の開催については、委員会の目的、構成メンバー、開催回数等を記載した院内感染防止委員会設置要綱等を添付のこと。</t>
    <rPh sb="0" eb="3">
      <t>イインカイ</t>
    </rPh>
    <rPh sb="4" eb="6">
      <t>カイサイ</t>
    </rPh>
    <rPh sb="12" eb="15">
      <t>イインカイ</t>
    </rPh>
    <rPh sb="16" eb="18">
      <t>モクテキ</t>
    </rPh>
    <rPh sb="19" eb="21">
      <t>コウセイ</t>
    </rPh>
    <rPh sb="26" eb="28">
      <t>カイサイ</t>
    </rPh>
    <rPh sb="28" eb="30">
      <t>カイスウ</t>
    </rPh>
    <rPh sb="30" eb="31">
      <t>トウ</t>
    </rPh>
    <rPh sb="32" eb="34">
      <t>キサイ</t>
    </rPh>
    <rPh sb="36" eb="38">
      <t>インナイ</t>
    </rPh>
    <rPh sb="38" eb="40">
      <t>カンセン</t>
    </rPh>
    <rPh sb="40" eb="42">
      <t>ボウシ</t>
    </rPh>
    <rPh sb="42" eb="45">
      <t>イインカイ</t>
    </rPh>
    <rPh sb="45" eb="47">
      <t>セッチ</t>
    </rPh>
    <rPh sb="47" eb="49">
      <t>ヨウコウ</t>
    </rPh>
    <rPh sb="49" eb="50">
      <t>トウ</t>
    </rPh>
    <rPh sb="51" eb="53">
      <t>テンプ</t>
    </rPh>
    <phoneticPr fontId="2"/>
  </si>
  <si>
    <t>（職種）</t>
    <rPh sb="1" eb="3">
      <t>ショクシュ</t>
    </rPh>
    <phoneticPr fontId="2"/>
  </si>
  <si>
    <t>　・</t>
    <phoneticPr fontId="2"/>
  </si>
  <si>
    <t>（氏名）</t>
    <rPh sb="1" eb="3">
      <t>シメイ</t>
    </rPh>
    <phoneticPr fontId="2"/>
  </si>
  <si>
    <t>）回/月</t>
    <rPh sb="1" eb="2">
      <t>カイ</t>
    </rPh>
    <rPh sb="3" eb="4">
      <t>ツキ</t>
    </rPh>
    <phoneticPr fontId="2"/>
  </si>
  <si>
    <t>（</t>
    <phoneticPr fontId="2"/>
  </si>
  <si>
    <t>　消毒液の設置病室数（再掲）</t>
    <rPh sb="1" eb="3">
      <t>ショウドク</t>
    </rPh>
    <rPh sb="3" eb="4">
      <t>エキ</t>
    </rPh>
    <rPh sb="5" eb="7">
      <t>セッチ</t>
    </rPh>
    <rPh sb="7" eb="9">
      <t>ビョウシツ</t>
    </rPh>
    <rPh sb="9" eb="10">
      <t>スウ</t>
    </rPh>
    <rPh sb="11" eb="13">
      <t>サイケイ</t>
    </rPh>
    <phoneticPr fontId="2"/>
  </si>
  <si>
    <t>　水道の設置病室数（再掲）</t>
    <rPh sb="1" eb="3">
      <t>スイドウ</t>
    </rPh>
    <rPh sb="4" eb="6">
      <t>セッチ</t>
    </rPh>
    <rPh sb="6" eb="8">
      <t>ビョウシツ</t>
    </rPh>
    <rPh sb="8" eb="9">
      <t>スウ</t>
    </rPh>
    <rPh sb="10" eb="12">
      <t>サイケイ</t>
    </rPh>
    <phoneticPr fontId="2"/>
  </si>
  <si>
    <t>面　　積</t>
    <rPh sb="0" eb="1">
      <t>メン</t>
    </rPh>
    <rPh sb="3" eb="4">
      <t>セキ</t>
    </rPh>
    <phoneticPr fontId="2"/>
  </si>
  <si>
    <t>※本体施設を参照</t>
    <rPh sb="1" eb="3">
      <t>ホンタイ</t>
    </rPh>
    <rPh sb="3" eb="5">
      <t>シセツ</t>
    </rPh>
    <rPh sb="6" eb="8">
      <t>サンショウ</t>
    </rPh>
    <phoneticPr fontId="2"/>
  </si>
  <si>
    <t>リハビリテーション提供体制
（作業療法）</t>
    <rPh sb="9" eb="11">
      <t>テイキョウ</t>
    </rPh>
    <rPh sb="11" eb="13">
      <t>タイセイ</t>
    </rPh>
    <phoneticPr fontId="2"/>
  </si>
  <si>
    <t>リハビリテーション提供体制
（言語聴覚療法）</t>
    <rPh sb="9" eb="11">
      <t>テイキョウ</t>
    </rPh>
    <rPh sb="11" eb="13">
      <t>タイセイ</t>
    </rPh>
    <phoneticPr fontId="2"/>
  </si>
  <si>
    <t>リハビリテーション提供体制
（精神科作業療法）</t>
    <rPh sb="9" eb="11">
      <t>テイキョウ</t>
    </rPh>
    <rPh sb="11" eb="13">
      <t>タイセイ</t>
    </rPh>
    <phoneticPr fontId="2"/>
  </si>
  <si>
    <t>リハビリテーション提供体制
（その他）</t>
    <rPh sb="9" eb="11">
      <t>テイキョウ</t>
    </rPh>
    <rPh sb="11" eb="13">
      <t>タイセイ</t>
    </rPh>
    <rPh sb="17" eb="18">
      <t>タ</t>
    </rPh>
    <phoneticPr fontId="2"/>
  </si>
  <si>
    <t>医療院20</t>
    <rPh sb="0" eb="2">
      <t>イリョウ</t>
    </rPh>
    <rPh sb="2" eb="3">
      <t>イン</t>
    </rPh>
    <phoneticPr fontId="2"/>
  </si>
  <si>
    <t>医療院21</t>
    <rPh sb="0" eb="2">
      <t>イリョウ</t>
    </rPh>
    <rPh sb="2" eb="3">
      <t>イン</t>
    </rPh>
    <phoneticPr fontId="2"/>
  </si>
  <si>
    <t>医療院22</t>
    <rPh sb="0" eb="2">
      <t>イリョウ</t>
    </rPh>
    <rPh sb="2" eb="3">
      <t>イン</t>
    </rPh>
    <phoneticPr fontId="2"/>
  </si>
  <si>
    <t>医療院23</t>
    <rPh sb="0" eb="2">
      <t>イリョウ</t>
    </rPh>
    <rPh sb="2" eb="3">
      <t>イン</t>
    </rPh>
    <phoneticPr fontId="2"/>
  </si>
  <si>
    <t>医療院24</t>
    <rPh sb="0" eb="2">
      <t>イリョウ</t>
    </rPh>
    <rPh sb="2" eb="3">
      <t>イン</t>
    </rPh>
    <phoneticPr fontId="2"/>
  </si>
  <si>
    <t>医療院25</t>
    <rPh sb="0" eb="2">
      <t>イリョウ</t>
    </rPh>
    <rPh sb="2" eb="3">
      <t>イン</t>
    </rPh>
    <phoneticPr fontId="2"/>
  </si>
  <si>
    <t>短療17</t>
    <rPh sb="0" eb="1">
      <t>タン</t>
    </rPh>
    <rPh sb="1" eb="2">
      <t>イヤス</t>
    </rPh>
    <phoneticPr fontId="2"/>
  </si>
  <si>
    <t>短療18</t>
    <rPh sb="0" eb="1">
      <t>タン</t>
    </rPh>
    <rPh sb="1" eb="2">
      <t>イヤス</t>
    </rPh>
    <phoneticPr fontId="2"/>
  </si>
  <si>
    <t>短療19</t>
    <rPh sb="0" eb="1">
      <t>タン</t>
    </rPh>
    <rPh sb="1" eb="2">
      <t>イヤス</t>
    </rPh>
    <phoneticPr fontId="2"/>
  </si>
  <si>
    <t>短療20</t>
    <rPh sb="0" eb="1">
      <t>タン</t>
    </rPh>
    <rPh sb="1" eb="2">
      <t>イヤス</t>
    </rPh>
    <phoneticPr fontId="2"/>
  </si>
  <si>
    <t>短療21</t>
    <rPh sb="0" eb="1">
      <t>タン</t>
    </rPh>
    <rPh sb="1" eb="2">
      <t>イヤス</t>
    </rPh>
    <phoneticPr fontId="2"/>
  </si>
  <si>
    <t>短療22</t>
    <rPh sb="0" eb="1">
      <t>タン</t>
    </rPh>
    <rPh sb="1" eb="2">
      <t>イヤス</t>
    </rPh>
    <phoneticPr fontId="2"/>
  </si>
  <si>
    <t>予短療16</t>
    <rPh sb="0" eb="1">
      <t>ヨ</t>
    </rPh>
    <rPh sb="1" eb="2">
      <t>タン</t>
    </rPh>
    <rPh sb="2" eb="3">
      <t>イヤス</t>
    </rPh>
    <phoneticPr fontId="2"/>
  </si>
  <si>
    <t>予短療17</t>
    <rPh sb="0" eb="1">
      <t>ヨ</t>
    </rPh>
    <rPh sb="1" eb="2">
      <t>タン</t>
    </rPh>
    <rPh sb="2" eb="3">
      <t>イヤス</t>
    </rPh>
    <phoneticPr fontId="2"/>
  </si>
  <si>
    <t>予短療18</t>
    <rPh sb="0" eb="1">
      <t>ヨ</t>
    </rPh>
    <rPh sb="1" eb="2">
      <t>タン</t>
    </rPh>
    <rPh sb="2" eb="3">
      <t>イヤス</t>
    </rPh>
    <phoneticPr fontId="2"/>
  </si>
  <si>
    <t>予短療19</t>
    <rPh sb="0" eb="1">
      <t>ヨ</t>
    </rPh>
    <rPh sb="1" eb="2">
      <t>タン</t>
    </rPh>
    <rPh sb="2" eb="3">
      <t>イヤス</t>
    </rPh>
    <phoneticPr fontId="2"/>
  </si>
  <si>
    <t>予短療20</t>
    <rPh sb="0" eb="1">
      <t>ヨ</t>
    </rPh>
    <rPh sb="1" eb="2">
      <t>タン</t>
    </rPh>
    <rPh sb="2" eb="3">
      <t>イヤス</t>
    </rPh>
    <phoneticPr fontId="2"/>
  </si>
  <si>
    <t>予短療21</t>
    <rPh sb="0" eb="1">
      <t>ヨ</t>
    </rPh>
    <rPh sb="1" eb="2">
      <t>タン</t>
    </rPh>
    <rPh sb="2" eb="3">
      <t>イヤス</t>
    </rPh>
    <phoneticPr fontId="2"/>
  </si>
  <si>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2"/>
  </si>
  <si>
    <t>設　備　の　目　録</t>
    <rPh sb="0" eb="1">
      <t>セツ</t>
    </rPh>
    <rPh sb="2" eb="3">
      <t>ビ</t>
    </rPh>
    <rPh sb="6" eb="7">
      <t>メ</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</si>
  <si>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</si>
  <si>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</si>
  <si>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栄養マネジメント強化体制</t>
    <rPh sb="0" eb="2">
      <t>エイヨウ</t>
    </rPh>
    <rPh sb="8" eb="10">
      <t>キョウカ</t>
    </rPh>
    <rPh sb="10" eb="12">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</si>
  <si>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</si>
  <si>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</si>
  <si>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</si>
  <si>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</si>
  <si>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LIFEへの登録</t>
    <rPh sb="6" eb="8">
      <t>トウロク</t>
    </rPh>
    <phoneticPr fontId="2"/>
  </si>
  <si>
    <t>医療院26</t>
    <rPh sb="0" eb="2">
      <t>イリョウ</t>
    </rPh>
    <rPh sb="2" eb="3">
      <t>イン</t>
    </rPh>
    <phoneticPr fontId="2"/>
  </si>
  <si>
    <t>医療院27</t>
    <rPh sb="0" eb="2">
      <t>イリョウ</t>
    </rPh>
    <rPh sb="2" eb="3">
      <t>イン</t>
    </rPh>
    <phoneticPr fontId="2"/>
  </si>
  <si>
    <t>医療院28</t>
    <rPh sb="0" eb="2">
      <t>イリョウ</t>
    </rPh>
    <rPh sb="2" eb="3">
      <t>イン</t>
    </rPh>
    <phoneticPr fontId="2"/>
  </si>
  <si>
    <t>医療院29</t>
    <rPh sb="0" eb="2">
      <t>イリョウ</t>
    </rPh>
    <rPh sb="2" eb="3">
      <t>イン</t>
    </rPh>
    <phoneticPr fontId="2"/>
  </si>
  <si>
    <t>医療院30</t>
    <rPh sb="0" eb="2">
      <t>イリョウ</t>
    </rPh>
    <rPh sb="2" eb="3">
      <t>イン</t>
    </rPh>
    <phoneticPr fontId="2"/>
  </si>
  <si>
    <t>医療院31</t>
    <rPh sb="0" eb="2">
      <t>イリョウ</t>
    </rPh>
    <rPh sb="2" eb="3">
      <t>イン</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</si>
  <si>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</si>
  <si>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栄養アセスメント・栄養改善体制</t>
    <rPh sb="0" eb="2">
      <t>エイヨウ</t>
    </rPh>
    <rPh sb="9" eb="11">
      <t>エイヨウ</t>
    </rPh>
    <rPh sb="11" eb="13">
      <t>カイゼン</t>
    </rPh>
    <rPh sb="13" eb="15">
      <t>タイセイ</t>
    </rPh>
    <phoneticPr fontId="2"/>
  </si>
  <si>
    <t>移行支援加算</t>
    <rPh sb="0" eb="2">
      <t>イコウ</t>
    </rPh>
    <rPh sb="2" eb="4">
      <t>シエン</t>
    </rPh>
    <rPh sb="4" eb="6">
      <t>カサン</t>
    </rPh>
    <phoneticPr fontId="2"/>
  </si>
  <si>
    <t>通リハ16</t>
    <rPh sb="0" eb="1">
      <t>ツウ</t>
    </rPh>
    <phoneticPr fontId="2"/>
  </si>
  <si>
    <t>通リハ17</t>
    <rPh sb="0" eb="1">
      <t>ツウ</t>
    </rPh>
    <phoneticPr fontId="2"/>
  </si>
  <si>
    <t>予通リ11</t>
    <rPh sb="0" eb="1">
      <t>ヨ</t>
    </rPh>
    <rPh sb="1" eb="2">
      <t>ツウ</t>
    </rPh>
    <phoneticPr fontId="2"/>
  </si>
  <si>
    <t>短療23</t>
    <rPh sb="0" eb="1">
      <t>タン</t>
    </rPh>
    <rPh sb="1" eb="2">
      <t>イヤス</t>
    </rPh>
    <phoneticPr fontId="2"/>
  </si>
  <si>
    <t>予短療22</t>
    <rPh sb="0" eb="1">
      <t>ヨ</t>
    </rPh>
    <rPh sb="1" eb="2">
      <t>タン</t>
    </rPh>
    <rPh sb="2" eb="3">
      <t>イヤス</t>
    </rPh>
    <phoneticPr fontId="2"/>
  </si>
  <si>
    <t>栄養マネジメント体制に関する届出書</t>
    <rPh sb="0" eb="2">
      <t>エイヨウ</t>
    </rPh>
    <rPh sb="8" eb="10">
      <t>タイセイ</t>
    </rPh>
    <rPh sb="11" eb="12">
      <t>カン</t>
    </rPh>
    <rPh sb="14" eb="17">
      <t>トドケデショ</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</si>
  <si>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</si>
  <si>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</si>
  <si>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</si>
  <si>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</si>
  <si>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</si>
  <si>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</si>
  <si>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</si>
  <si>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</si>
  <si>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</si>
  <si>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</si>
  <si>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</si>
  <si>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</si>
  <si>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</si>
  <si>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</si>
  <si>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</si>
  <si>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</si>
  <si>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</si>
  <si>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</si>
  <si>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</si>
  <si>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</si>
  <si>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</si>
  <si>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</si>
  <si>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</si>
  <si>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</si>
  <si>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</si>
  <si>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</si>
  <si>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</si>
  <si>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</si>
  <si>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</si>
  <si>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</si>
  <si>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</si>
  <si>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</si>
  <si>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</si>
  <si>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</si>
  <si>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</si>
  <si>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</si>
  <si>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</si>
  <si>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</si>
  <si>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</si>
  <si>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</si>
  <si>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</si>
  <si>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</si>
  <si>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</si>
  <si>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</si>
  <si>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</si>
  <si>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</si>
  <si>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</si>
  <si>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令和　　年　　月　　日</t>
    <rPh sb="4" eb="5">
      <t>ネン</t>
    </rPh>
    <rPh sb="7" eb="8">
      <t>ガツ</t>
    </rPh>
    <rPh sb="10" eb="11">
      <t>ニチ</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</si>
  <si>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</si>
  <si>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</si>
  <si>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「医療処置の実施状況」における③の割合が２０％以上、⑤の割合が２５％以上、「重度者の割合」における⑤の割合が
１５％以上のいずれかを満たす</t>
    <rPh sb="66" eb="67">
      <t>ミ</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</si>
  <si>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</si>
  <si>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</si>
  <si>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評価対象期間の新規終了者数（注２）</t>
    <phoneticPr fontId="2"/>
  </si>
  <si>
    <t>注１：</t>
    <phoneticPr fontId="2"/>
  </si>
  <si>
    <t>注２：</t>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</si>
  <si>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</si>
  <si>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</si>
  <si>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</si>
  <si>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</si>
  <si>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</si>
  <si>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</si>
  <si>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</si>
  <si>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</si>
  <si>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</si>
  <si>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</si>
  <si>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</si>
  <si>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</si>
  <si>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</si>
  <si>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</si>
  <si>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</si>
  <si>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</si>
  <si>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</si>
  <si>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</si>
  <si>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</si>
  <si>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</si>
  <si>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</si>
  <si>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</si>
  <si>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</si>
  <si>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</si>
  <si>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</si>
  <si>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</si>
  <si>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</si>
  <si>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</si>
  <si>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</si>
  <si>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</si>
  <si>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</si>
  <si>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</si>
  <si>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</si>
  <si>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</si>
  <si>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</si>
  <si>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</si>
  <si>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</si>
  <si>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</si>
  <si>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</si>
  <si>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</si>
  <si>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</si>
  <si>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</si>
  <si>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</si>
  <si>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</si>
  <si>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</si>
  <si>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</si>
  <si>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</si>
  <si>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</si>
  <si>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</si>
  <si>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</si>
  <si>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口腔機能向上加算</t>
    <rPh sb="0" eb="2">
      <t>コウクウ</t>
    </rPh>
    <rPh sb="2" eb="4">
      <t>キノウ</t>
    </rPh>
    <rPh sb="4" eb="6">
      <t>コウジョウ</t>
    </rPh>
    <rPh sb="6" eb="8">
      <t>カサン</t>
    </rPh>
    <phoneticPr fontId="2"/>
  </si>
  <si>
    <t>月</t>
    <rPh sb="0" eb="1">
      <t>ガツ</t>
    </rPh>
    <phoneticPr fontId="2"/>
  </si>
  <si>
    <t>介護医療院サービス</t>
  </si>
  <si>
    <t>短期入所療養介護</t>
    <phoneticPr fontId="2"/>
  </si>
  <si>
    <t>栄養マネジメント体制に関する届出書</t>
    <rPh sb="8" eb="10">
      <t>タイセイ</t>
    </rPh>
    <rPh sb="11" eb="12">
      <t>カン</t>
    </rPh>
    <phoneticPr fontId="2"/>
  </si>
  <si>
    <t>通所リハビリテーション事業所における移行支援加算に係る届出</t>
    <rPh sb="18" eb="20">
      <t>イコウ</t>
    </rPh>
    <rPh sb="20" eb="22">
      <t>シエン</t>
    </rPh>
    <phoneticPr fontId="2"/>
  </si>
  <si>
    <t>従業者の勤務の体制及び勤務形態一覧表（勤務形態一覧）</t>
    <rPh sb="19" eb="21">
      <t>キンム</t>
    </rPh>
    <rPh sb="21" eb="23">
      <t>ケイタイ</t>
    </rPh>
    <rPh sb="23" eb="25">
      <t>イチラン</t>
    </rPh>
    <phoneticPr fontId="2"/>
  </si>
  <si>
    <t>◎勤務形態一覧は、職員全員分（算定月）、参考１「人員基準確認表」</t>
    <rPh sb="20" eb="22">
      <t>サンコウ</t>
    </rPh>
    <phoneticPr fontId="2"/>
  </si>
  <si>
    <t>参考様式１</t>
    <rPh sb="0" eb="2">
      <t>サンコウ</t>
    </rPh>
    <rPh sb="2" eb="4">
      <t>ヨウシキ</t>
    </rPh>
    <phoneticPr fontId="2"/>
  </si>
  <si>
    <t>栄養マネジメント強化加算を算定している場合は、管理栄養士を常勤換算で入所者の数を50（施設に常勤栄養士を1人以上配置し、給食管理を行っている場合は70）で除して得た数以上配置が必要。</t>
    <rPh sb="0" eb="2">
      <t>エイヨウ</t>
    </rPh>
    <rPh sb="8" eb="10">
      <t>キョウカ</t>
    </rPh>
    <rPh sb="10" eb="12">
      <t>カサン</t>
    </rPh>
    <rPh sb="13" eb="15">
      <t>サンテイ</t>
    </rPh>
    <rPh sb="19" eb="21">
      <t>バアイ</t>
    </rPh>
    <rPh sb="23" eb="25">
      <t>カンリ</t>
    </rPh>
    <rPh sb="25" eb="28">
      <t>エイヨウシ</t>
    </rPh>
    <rPh sb="29" eb="31">
      <t>ジョウキン</t>
    </rPh>
    <rPh sb="31" eb="33">
      <t>カンサン</t>
    </rPh>
    <rPh sb="34" eb="37">
      <t>ニュウショシャ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2"/>
  </si>
  <si>
    <t>◎勤務形態一覧は、栄養士・管理栄養士分（算定月）、参考１「人員基準確認表」、管理栄養士の免許証（写）、辞令（写）又は雇用契約書（写）</t>
    <rPh sb="9" eb="12">
      <t>エイヨウシ</t>
    </rPh>
    <rPh sb="13" eb="15">
      <t>カンリ</t>
    </rPh>
    <rPh sb="15" eb="18">
      <t>エイヨウシ</t>
    </rPh>
    <rPh sb="54" eb="55">
      <t>ウツ</t>
    </rPh>
    <rPh sb="64" eb="65">
      <t>ウツ</t>
    </rPh>
    <phoneticPr fontId="2"/>
  </si>
  <si>
    <t>参考１「人員基準確認表」（算定月）</t>
    <rPh sb="0" eb="2">
      <t>サンコウ</t>
    </rPh>
    <rPh sb="4" eb="8">
      <t>ジンインキジュン</t>
    </rPh>
    <rPh sb="8" eb="11">
      <t>カクニンヒョウ</t>
    </rPh>
    <rPh sb="13" eb="15">
      <t>サンテイ</t>
    </rPh>
    <rPh sb="15" eb="16">
      <t>ツキ</t>
    </rPh>
    <phoneticPr fontId="2"/>
  </si>
  <si>
    <t>認知症介護実践研修（実践リーダ研修）修了証（写）、認知症介護指導者養成研修修了証（写）又は認知症看護に係る適切な研修の修了証（写）</t>
    <rPh sb="22" eb="23">
      <t>ウツ</t>
    </rPh>
    <rPh sb="41" eb="42">
      <t>ウツ</t>
    </rPh>
    <rPh sb="43" eb="44">
      <t>マタ</t>
    </rPh>
    <rPh sb="45" eb="48">
      <t>ニンチショウ</t>
    </rPh>
    <rPh sb="48" eb="50">
      <t>カンゴ</t>
    </rPh>
    <rPh sb="51" eb="52">
      <t>カカ</t>
    </rPh>
    <rPh sb="53" eb="55">
      <t>テキセツ</t>
    </rPh>
    <rPh sb="56" eb="58">
      <t>ケンシュウ</t>
    </rPh>
    <rPh sb="59" eb="61">
      <t>シュウリョウ</t>
    </rPh>
    <rPh sb="61" eb="62">
      <t>ショウ</t>
    </rPh>
    <rPh sb="63" eb="64">
      <t>ウツ</t>
    </rPh>
    <phoneticPr fontId="2"/>
  </si>
  <si>
    <t>参考１「人員基準確認表」（算定月）</t>
    <rPh sb="0" eb="2">
      <t>サンコウ</t>
    </rPh>
    <rPh sb="4" eb="11">
      <t>ジンインキジュンカクニンヒョウ</t>
    </rPh>
    <rPh sb="13" eb="15">
      <t>サンテイ</t>
    </rPh>
    <rPh sb="15" eb="16">
      <t>ツキ</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</si>
  <si>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0"/>
  </si>
  <si>
    <t>　　　　　サービス種別　　　　　　　　現在⇒</t>
    <rPh sb="9" eb="11">
      <t>シュベツ</t>
    </rPh>
    <rPh sb="19" eb="21">
      <t>ゲンザイ</t>
    </rPh>
    <phoneticPr fontId="6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</si>
  <si>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0"/>
  </si>
  <si>
    <t>通所介護</t>
    <rPh sb="0" eb="2">
      <t>ツウショ</t>
    </rPh>
    <rPh sb="2" eb="4">
      <t>カイゴ</t>
    </rPh>
    <phoneticPr fontId="60"/>
  </si>
  <si>
    <t>通所リハビリテーション</t>
    <rPh sb="0" eb="2">
      <t>ツウショ</t>
    </rPh>
    <phoneticPr fontId="60"/>
  </si>
  <si>
    <t>地域密着型通所介護</t>
    <rPh sb="0" eb="2">
      <t>チイキ</t>
    </rPh>
    <rPh sb="2" eb="5">
      <t>ミッチャクガタ</t>
    </rPh>
    <rPh sb="5" eb="7">
      <t>ツウショ</t>
    </rPh>
    <rPh sb="7" eb="9">
      <t>カイゴ</t>
    </rPh>
    <phoneticPr fontId="60"/>
  </si>
  <si>
    <t>認知症対応型通所介護</t>
    <rPh sb="0" eb="3">
      <t>ニンチショウ</t>
    </rPh>
    <rPh sb="3" eb="6">
      <t>タイオウガタ</t>
    </rPh>
    <rPh sb="6" eb="8">
      <t>ツウショ</t>
    </rPh>
    <rPh sb="8" eb="10">
      <t>カイゴ</t>
    </rPh>
    <phoneticPr fontId="60"/>
  </si>
  <si>
    <t>介護予防認知症対応型通所介護</t>
    <rPh sb="0" eb="2">
      <t>カイゴ</t>
    </rPh>
    <rPh sb="2" eb="4">
      <t>ヨボウ</t>
    </rPh>
    <rPh sb="4" eb="7">
      <t>ニンチショウ</t>
    </rPh>
    <rPh sb="7" eb="10">
      <t>タイオウガタ</t>
    </rPh>
    <rPh sb="10" eb="12">
      <t>ツウショ</t>
    </rPh>
    <rPh sb="12" eb="14">
      <t>カイゴ</t>
    </rPh>
    <phoneticPr fontId="60"/>
  </si>
  <si>
    <t>（１）　事業所基本情報</t>
    <rPh sb="4" eb="7">
      <t>ジギョウショ</t>
    </rPh>
    <rPh sb="7" eb="9">
      <t>キホン</t>
    </rPh>
    <rPh sb="9" eb="11">
      <t>ジョウホウ</t>
    </rPh>
    <phoneticPr fontId="60"/>
  </si>
  <si>
    <t>規模区分　　　　現在⇒</t>
    <rPh sb="8" eb="10">
      <t>ゲンザイ</t>
    </rPh>
    <phoneticPr fontId="60"/>
  </si>
  <si>
    <t>事業所番号</t>
    <rPh sb="0" eb="3">
      <t>ジギョウショ</t>
    </rPh>
    <rPh sb="3" eb="5">
      <t>バンゴウ</t>
    </rPh>
    <phoneticPr fontId="60"/>
  </si>
  <si>
    <t>事業所名</t>
    <rPh sb="0" eb="3">
      <t>ジギョウショ</t>
    </rPh>
    <rPh sb="3" eb="4">
      <t>メイ</t>
    </rPh>
    <phoneticPr fontId="60"/>
  </si>
  <si>
    <t>通常規模型</t>
    <rPh sb="0" eb="2">
      <t>ツウジョウ</t>
    </rPh>
    <rPh sb="2" eb="4">
      <t>キボ</t>
    </rPh>
    <rPh sb="4" eb="5">
      <t>ガタ</t>
    </rPh>
    <phoneticPr fontId="60"/>
  </si>
  <si>
    <t>担当者氏名</t>
    <rPh sb="0" eb="3">
      <t>タントウシャ</t>
    </rPh>
    <rPh sb="3" eb="5">
      <t>シメイ</t>
    </rPh>
    <phoneticPr fontId="60"/>
  </si>
  <si>
    <t>電話番号</t>
    <rPh sb="0" eb="2">
      <t>デンワ</t>
    </rPh>
    <rPh sb="2" eb="4">
      <t>バンゴウ</t>
    </rPh>
    <phoneticPr fontId="60"/>
  </si>
  <si>
    <t>ﾒｰﾙｱﾄﾞﾚｽ</t>
    <phoneticPr fontId="60"/>
  </si>
  <si>
    <t>大規模型Ⅰ</t>
    <rPh sb="0" eb="3">
      <t>ダイキボ</t>
    </rPh>
    <rPh sb="3" eb="4">
      <t>ガタ</t>
    </rPh>
    <phoneticPr fontId="60"/>
  </si>
  <si>
    <t>サービス種別</t>
    <rPh sb="4" eb="6">
      <t>シュベツ</t>
    </rPh>
    <phoneticPr fontId="60"/>
  </si>
  <si>
    <t>規模区分</t>
    <rPh sb="0" eb="2">
      <t>キボ</t>
    </rPh>
    <rPh sb="2" eb="4">
      <t>クブン</t>
    </rPh>
    <phoneticPr fontId="60"/>
  </si>
  <si>
    <t>大規模型Ⅱ</t>
    <rPh sb="0" eb="3">
      <t>ダイキボ</t>
    </rPh>
    <rPh sb="3" eb="4">
      <t>ガタ</t>
    </rPh>
    <phoneticPr fontId="6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</si>
  <si>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0"/>
  </si>
  <si>
    <t>（２）　加算算定・特例適用の届出</t>
    <rPh sb="4" eb="6">
      <t>カサン</t>
    </rPh>
    <rPh sb="6" eb="8">
      <t>サンテイ</t>
    </rPh>
    <rPh sb="9" eb="11">
      <t>トクレイ</t>
    </rPh>
    <rPh sb="11" eb="13">
      <t>テキヨウ</t>
    </rPh>
    <rPh sb="14" eb="16">
      <t>トドケデ</t>
    </rPh>
    <phoneticPr fontId="60"/>
  </si>
  <si>
    <t>減少月</t>
    <rPh sb="0" eb="2">
      <t>ゲンショウ</t>
    </rPh>
    <rPh sb="2" eb="3">
      <t>ツキ</t>
    </rPh>
    <phoneticPr fontId="60"/>
  </si>
  <si>
    <t>利用延人員数の減少が生じた月</t>
    <rPh sb="0" eb="2">
      <t>リヨウ</t>
    </rPh>
    <rPh sb="2" eb="5">
      <t>ノベジンイン</t>
    </rPh>
    <rPh sb="5" eb="6">
      <t>スウ</t>
    </rPh>
    <rPh sb="7" eb="9">
      <t>ゲンショウ</t>
    </rPh>
    <rPh sb="10" eb="11">
      <t>ショウ</t>
    </rPh>
    <rPh sb="13" eb="14">
      <t>ツキ</t>
    </rPh>
    <phoneticPr fontId="60"/>
  </si>
  <si>
    <t>令和</t>
    <rPh sb="0" eb="2">
      <t>レイワ</t>
    </rPh>
    <phoneticPr fontId="60"/>
  </si>
  <si>
    <t>年</t>
    <rPh sb="0" eb="1">
      <t>ネン</t>
    </rPh>
    <phoneticPr fontId="60"/>
  </si>
  <si>
    <t>月</t>
    <rPh sb="0" eb="1">
      <t>ガツ</t>
    </rPh>
    <phoneticPr fontId="6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</si>
  <si>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0"/>
  </si>
  <si>
    <t>人</t>
    <rPh sb="0" eb="1">
      <t>ニン</t>
    </rPh>
    <phoneticPr fontId="60"/>
  </si>
  <si>
    <t>減少率（小数）</t>
    <rPh sb="0" eb="3">
      <t>ゲンショウリツ</t>
    </rPh>
    <rPh sb="4" eb="6">
      <t>ショウスウ</t>
    </rPh>
    <phoneticPr fontId="60"/>
  </si>
  <si>
    <t>減少率</t>
    <rPh sb="0" eb="3">
      <t>ゲンショウリツ</t>
    </rPh>
    <phoneticPr fontId="60"/>
  </si>
  <si>
    <t>利用延人員数の減少が生じた月の前年度の１月当たりの平均利用延人員数</t>
  </si>
  <si>
    <t>加算算定の可否</t>
    <rPh sb="5" eb="7">
      <t>カヒ</t>
    </rPh>
    <phoneticPr fontId="60"/>
  </si>
  <si>
    <t>規模特例の可否↓</t>
    <rPh sb="0" eb="2">
      <t>キボ</t>
    </rPh>
    <rPh sb="2" eb="4">
      <t>トクレイ</t>
    </rPh>
    <rPh sb="5" eb="7">
      <t>カヒ</t>
    </rPh>
    <phoneticPr fontId="60"/>
  </si>
  <si>
    <t>↓R3.４月以降</t>
    <rPh sb="5" eb="6">
      <t>ガツ</t>
    </rPh>
    <rPh sb="6" eb="8">
      <t>イコウ</t>
    </rPh>
    <phoneticPr fontId="60"/>
  </si>
  <si>
    <t>特例適用の可否</t>
    <rPh sb="0" eb="2">
      <t>トクレイ</t>
    </rPh>
    <rPh sb="2" eb="4">
      <t>テキヨウ</t>
    </rPh>
    <rPh sb="5" eb="7">
      <t>カヒ</t>
    </rPh>
    <phoneticPr fontId="6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</si>
  <si>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0"/>
  </si>
  <si>
    <t>加算算定事業所のみ</t>
    <rPh sb="0" eb="2">
      <t>カサン</t>
    </rPh>
    <rPh sb="2" eb="4">
      <t>サンテイ</t>
    </rPh>
    <rPh sb="4" eb="7">
      <t>ジギョウショ</t>
    </rPh>
    <phoneticPr fontId="6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</si>
  <si>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0"/>
  </si>
  <si>
    <t>（３）　加算算定後の各月の利用延人員数の確認</t>
    <rPh sb="10" eb="11">
      <t>カク</t>
    </rPh>
    <rPh sb="11" eb="12">
      <t>ツキ</t>
    </rPh>
    <rPh sb="13" eb="15">
      <t>リヨウ</t>
    </rPh>
    <rPh sb="15" eb="18">
      <t>ノベジンイン</t>
    </rPh>
    <rPh sb="18" eb="19">
      <t>スウ</t>
    </rPh>
    <rPh sb="20" eb="22">
      <t>カクニン</t>
    </rPh>
    <phoneticPr fontId="60"/>
  </si>
  <si>
    <t>年月</t>
    <rPh sb="0" eb="2">
      <t>ネンゲツ</t>
    </rPh>
    <phoneticPr fontId="60"/>
  </si>
  <si>
    <t>各月の
利用延人員数</t>
    <rPh sb="0" eb="2">
      <t>カクツキ</t>
    </rPh>
    <rPh sb="4" eb="6">
      <t>リヨウ</t>
    </rPh>
    <rPh sb="6" eb="9">
      <t>ノベジンイン</t>
    </rPh>
    <rPh sb="9" eb="10">
      <t>スウ</t>
    </rPh>
    <phoneticPr fontId="60"/>
  </si>
  <si>
    <t>減少割合</t>
    <rPh sb="0" eb="2">
      <t>ゲンショウ</t>
    </rPh>
    <rPh sb="2" eb="4">
      <t>ワリアイ</t>
    </rPh>
    <phoneticPr fontId="60"/>
  </si>
  <si>
    <t>加算
算定の可否</t>
    <rPh sb="0" eb="2">
      <t>カサン</t>
    </rPh>
    <rPh sb="3" eb="5">
      <t>サンテイ</t>
    </rPh>
    <rPh sb="6" eb="8">
      <t>カヒ</t>
    </rPh>
    <phoneticPr fontId="60"/>
  </si>
  <si>
    <t>加算算定届提出月</t>
    <rPh sb="4" eb="5">
      <t>トドケ</t>
    </rPh>
    <rPh sb="5" eb="7">
      <t>テイシュツ</t>
    </rPh>
    <rPh sb="7" eb="8">
      <t>ツキ</t>
    </rPh>
    <phoneticPr fontId="60"/>
  </si>
  <si>
    <t>加算算定開始月</t>
    <rPh sb="4" eb="6">
      <t>カイシ</t>
    </rPh>
    <rPh sb="6" eb="7">
      <t>ツキ</t>
    </rPh>
    <phoneticPr fontId="60"/>
  </si>
  <si>
    <t>加算延長判断月</t>
    <rPh sb="0" eb="2">
      <t>カサン</t>
    </rPh>
    <rPh sb="2" eb="4">
      <t>エンチョウ</t>
    </rPh>
    <rPh sb="4" eb="6">
      <t>ハンダン</t>
    </rPh>
    <rPh sb="6" eb="7">
      <t>ツキ</t>
    </rPh>
    <phoneticPr fontId="60"/>
  </si>
  <si>
    <t>加算終了／延長届提出月</t>
    <rPh sb="0" eb="2">
      <t>カサン</t>
    </rPh>
    <rPh sb="2" eb="4">
      <t>シュウリョウ</t>
    </rPh>
    <rPh sb="5" eb="8">
      <t>エンチョウトドケ</t>
    </rPh>
    <rPh sb="8" eb="10">
      <t>テイシュツ</t>
    </rPh>
    <rPh sb="10" eb="11">
      <t>ツキ</t>
    </rPh>
    <phoneticPr fontId="60"/>
  </si>
  <si>
    <t>減少の
２か月後
に算定
開始</t>
    <rPh sb="0" eb="2">
      <t>ゲンショウ</t>
    </rPh>
    <rPh sb="6" eb="7">
      <t>ゲツ</t>
    </rPh>
    <rPh sb="7" eb="8">
      <t>アト</t>
    </rPh>
    <rPh sb="10" eb="12">
      <t>サンテイ</t>
    </rPh>
    <rPh sb="13" eb="15">
      <t>カイシ</t>
    </rPh>
    <phoneticPr fontId="60"/>
  </si>
  <si>
    <t>延長適用開始月</t>
    <rPh sb="0" eb="2">
      <t>エンチョウ</t>
    </rPh>
    <rPh sb="2" eb="4">
      <t>テキヨウ</t>
    </rPh>
    <rPh sb="4" eb="6">
      <t>カイシ</t>
    </rPh>
    <rPh sb="6" eb="7">
      <t>ツキ</t>
    </rPh>
    <phoneticPr fontId="60"/>
  </si>
  <si>
    <t>延長適用終了月</t>
    <rPh sb="0" eb="2">
      <t>エンチョウ</t>
    </rPh>
    <rPh sb="2" eb="4">
      <t>テキヨウ</t>
    </rPh>
    <rPh sb="4" eb="6">
      <t>シュウリョウ</t>
    </rPh>
    <rPh sb="6" eb="7">
      <t>ツキ</t>
    </rPh>
    <phoneticPr fontId="6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</si>
  <si>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0"/>
  </si>
  <si>
    <t>加算算定事業所であって、（３）オレンジセルに「可」が表示された事業所のみ</t>
    <rPh sb="4" eb="7">
      <t>ジギョウショ</t>
    </rPh>
    <rPh sb="23" eb="24">
      <t>カ</t>
    </rPh>
    <rPh sb="26" eb="28">
      <t>ヒョウジ</t>
    </rPh>
    <rPh sb="31" eb="34">
      <t>ジギョウショ</t>
    </rPh>
    <phoneticPr fontId="60"/>
  </si>
  <si>
    <t>※ 加算算定開始後に記入してください。</t>
    <rPh sb="6" eb="8">
      <t>カイシ</t>
    </rPh>
    <rPh sb="8" eb="9">
      <t>アト</t>
    </rPh>
    <rPh sb="10" eb="12">
      <t>キニュウ</t>
    </rPh>
    <phoneticPr fontId="60"/>
  </si>
  <si>
    <t>（４）　加算算定の延長の届出</t>
    <rPh sb="9" eb="11">
      <t>エンチョウ</t>
    </rPh>
    <rPh sb="12" eb="14">
      <t>トドケデ</t>
    </rPh>
    <phoneticPr fontId="60"/>
  </si>
  <si>
    <t>加算算定の延長を求める理由</t>
    <rPh sb="0" eb="2">
      <t>カサン</t>
    </rPh>
    <rPh sb="2" eb="4">
      <t>サンテイ</t>
    </rPh>
    <rPh sb="5" eb="7">
      <t>エンチョウ</t>
    </rPh>
    <rPh sb="8" eb="9">
      <t>モト</t>
    </rPh>
    <rPh sb="11" eb="13">
      <t>リユウ</t>
    </rPh>
    <phoneticPr fontId="6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</si>
  <si>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</si>
  <si>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0"/>
  </si>
  <si>
    <t>特例適用事業所のみ</t>
    <rPh sb="0" eb="2">
      <t>トクレイ</t>
    </rPh>
    <rPh sb="2" eb="4">
      <t>テキヨウ</t>
    </rPh>
    <rPh sb="4" eb="7">
      <t>ジギョウショ</t>
    </rPh>
    <phoneticPr fontId="6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</si>
  <si>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</si>
  <si>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0"/>
  </si>
  <si>
    <t>特例
適用の可否</t>
    <rPh sb="0" eb="2">
      <t>トクレイ</t>
    </rPh>
    <rPh sb="3" eb="5">
      <t>テキヨウ</t>
    </rPh>
    <rPh sb="6" eb="8">
      <t>カヒ</t>
    </rPh>
    <phoneticPr fontId="60"/>
  </si>
  <si>
    <t>特例適用届提出月</t>
    <rPh sb="0" eb="2">
      <t>トクレイ</t>
    </rPh>
    <rPh sb="2" eb="4">
      <t>テキヨウ</t>
    </rPh>
    <rPh sb="4" eb="5">
      <t>トドケ</t>
    </rPh>
    <rPh sb="5" eb="7">
      <t>テイシュツ</t>
    </rPh>
    <rPh sb="7" eb="8">
      <t>ツキ</t>
    </rPh>
    <phoneticPr fontId="60"/>
  </si>
  <si>
    <t>特例適用開始月</t>
    <rPh sb="0" eb="2">
      <t>トクレイ</t>
    </rPh>
    <rPh sb="2" eb="4">
      <t>テキヨウ</t>
    </rPh>
    <rPh sb="4" eb="6">
      <t>カイシ</t>
    </rPh>
    <rPh sb="6" eb="7">
      <t>ツキ</t>
    </rPh>
    <phoneticPr fontId="6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</si>
  <si>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0"/>
  </si>
  <si>
    <t>（参考）</t>
    <rPh sb="1" eb="3">
      <t>サンコウ</t>
    </rPh>
    <phoneticPr fontId="60"/>
  </si>
  <si>
    <t>利用延人員数計算シート（通所リハビリテーション）</t>
    <rPh sb="0" eb="2">
      <t>リヨウ</t>
    </rPh>
    <rPh sb="2" eb="3">
      <t>ノ</t>
    </rPh>
    <rPh sb="3" eb="5">
      <t>ジンイン</t>
    </rPh>
    <rPh sb="5" eb="6">
      <t>スウ</t>
    </rPh>
    <rPh sb="6" eb="8">
      <t>ケイサン</t>
    </rPh>
    <rPh sb="12" eb="14">
      <t>ツウショ</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</si>
  <si>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0"/>
  </si>
  <si>
    <t>○</t>
    <phoneticPr fontId="7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</si>
  <si>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0"/>
  </si>
  <si>
    <t>率</t>
    <rPh sb="0" eb="1">
      <t>リツ</t>
    </rPh>
    <phoneticPr fontId="2"/>
  </si>
  <si>
    <t>４月～２月
合計 ※６</t>
    <rPh sb="1" eb="2">
      <t>ガツ</t>
    </rPh>
    <rPh sb="4" eb="5">
      <t>ガツ</t>
    </rPh>
    <rPh sb="6" eb="8">
      <t>ゴウケイ</t>
    </rPh>
    <rPh sb="7" eb="8">
      <t>ケイ</t>
    </rPh>
    <phoneticPr fontId="2"/>
  </si>
  <si>
    <t>10月</t>
    <rPh sb="2" eb="3">
      <t>ガツ</t>
    </rPh>
    <phoneticPr fontId="2"/>
  </si>
  <si>
    <t>通所リハビリテーション
※１</t>
    <rPh sb="0" eb="2">
      <t>ツウショ</t>
    </rPh>
    <phoneticPr fontId="77"/>
  </si>
  <si>
    <t>１時間以上２時間未満</t>
    <rPh sb="1" eb="3">
      <t>ジカン</t>
    </rPh>
    <rPh sb="3" eb="5">
      <t>イジョウ</t>
    </rPh>
    <rPh sb="6" eb="8">
      <t>ジカン</t>
    </rPh>
    <rPh sb="8" eb="10">
      <t>ミマン</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</si>
  <si>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</si>
  <si>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４時間以上５時間未満及び
５時間以上６時間未満</t>
    <rPh sb="10" eb="11">
      <t>オヨ</t>
    </rPh>
    <rPh sb="14" eb="16">
      <t>ジカン</t>
    </rPh>
    <rPh sb="16" eb="18">
      <t>イジョウ</t>
    </rPh>
    <rPh sb="19" eb="21">
      <t>ジカン</t>
    </rPh>
    <rPh sb="21" eb="23">
      <t>ミマン</t>
    </rPh>
    <phoneticPr fontId="2"/>
  </si>
  <si>
    <t>６時間以上７時間未満及び
７時間以上８時間未満</t>
    <rPh sb="10" eb="11">
      <t>オヨ</t>
    </rPh>
    <rPh sb="14" eb="16">
      <t>ジカン</t>
    </rPh>
    <rPh sb="16" eb="18">
      <t>イジョウ</t>
    </rPh>
    <rPh sb="19" eb="21">
      <t>ジカン</t>
    </rPh>
    <rPh sb="21" eb="23">
      <t>ミマン</t>
    </rPh>
    <phoneticPr fontId="2"/>
  </si>
  <si>
    <t>介護予防
通所リハビリテーション
※２</t>
    <rPh sb="0" eb="2">
      <t>カイゴ</t>
    </rPh>
    <rPh sb="2" eb="4">
      <t>ヨボウ</t>
    </rPh>
    <rPh sb="5" eb="7">
      <t>ツウショ</t>
    </rPh>
    <phoneticPr fontId="77"/>
  </si>
  <si>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</si>
  <si>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</si>
  <si>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</si>
  <si>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60"/>
  </si>
  <si>
    <t>同時にサービスの提供を受けた者の最大数を営業日ごとに加えた数</t>
    <rPh sb="20" eb="23">
      <t>エイギョウビ</t>
    </rPh>
    <rPh sb="26" eb="27">
      <t>クワ</t>
    </rPh>
    <rPh sb="29" eb="30">
      <t>カズ</t>
    </rPh>
    <phoneticPr fontId="73"/>
  </si>
  <si>
    <t>各月の利用延人員数</t>
    <rPh sb="0" eb="2">
      <t>カクツキ</t>
    </rPh>
    <rPh sb="3" eb="5">
      <t>リヨウ</t>
    </rPh>
    <rPh sb="5" eb="6">
      <t>ノ</t>
    </rPh>
    <rPh sb="6" eb="9">
      <t>ジンインスウ</t>
    </rPh>
    <phoneticPr fontId="7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</si>
  <si>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77"/>
  </si>
  <si>
    <t>合計</t>
    <rPh sb="0" eb="2">
      <t>ゴウケイ</t>
    </rPh>
    <phoneticPr fontId="77"/>
  </si>
  <si>
    <t>（ａ）</t>
    <phoneticPr fontId="7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</si>
  <si>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</si>
  <si>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77"/>
  </si>
  <si>
    <t>（ｂ）</t>
    <phoneticPr fontId="73"/>
  </si>
  <si>
    <t>平均利用延人員数
 （a÷b）　　※４</t>
    <rPh sb="0" eb="2">
      <t>ヘイキン</t>
    </rPh>
    <rPh sb="2" eb="4">
      <t>リヨウ</t>
    </rPh>
    <rPh sb="4" eb="5">
      <t>ノベ</t>
    </rPh>
    <rPh sb="5" eb="8">
      <t>ジンインスウ</t>
    </rPh>
    <phoneticPr fontId="77"/>
  </si>
  <si>
    <t>（ｃ）</t>
    <phoneticPr fontId="60"/>
  </si>
  <si>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</si>
  <si>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0"/>
  </si>
  <si>
    <t>利用定員　※６</t>
    <rPh sb="0" eb="2">
      <t>リヨウ</t>
    </rPh>
    <rPh sb="2" eb="4">
      <t>テイイン</t>
    </rPh>
    <phoneticPr fontId="60"/>
  </si>
  <si>
    <t>１月当たりの営業日数　※７</t>
    <rPh sb="1" eb="3">
      <t>ツキア</t>
    </rPh>
    <rPh sb="6" eb="8">
      <t>エイギョウ</t>
    </rPh>
    <rPh sb="8" eb="10">
      <t>ニッスウ</t>
    </rPh>
    <phoneticPr fontId="60"/>
  </si>
  <si>
    <t>平均利用延人員数　※８</t>
    <rPh sb="0" eb="2">
      <t>ヘイキン</t>
    </rPh>
    <rPh sb="2" eb="4">
      <t>リヨウ</t>
    </rPh>
    <rPh sb="4" eb="5">
      <t>ノベ</t>
    </rPh>
    <rPh sb="5" eb="8">
      <t>ジンインスウ</t>
    </rPh>
    <phoneticPr fontId="60"/>
  </si>
  <si>
    <t>×</t>
    <phoneticPr fontId="60"/>
  </si>
  <si>
    <t>=</t>
    <phoneticPr fontId="6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</si>
  <si>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0"/>
  </si>
  <si>
    <t>参考１「人員基準確認表」（算定月）</t>
    <rPh sb="4" eb="6">
      <t>ジンイン</t>
    </rPh>
    <rPh sb="6" eb="8">
      <t>キジュン</t>
    </rPh>
    <rPh sb="8" eb="10">
      <t>カクニン</t>
    </rPh>
    <rPh sb="10" eb="11">
      <t>ヒョウ</t>
    </rPh>
    <rPh sb="13" eb="15">
      <t>サンテイ</t>
    </rPh>
    <rPh sb="15" eb="16">
      <t>ツキ</t>
    </rPh>
    <phoneticPr fontId="2"/>
  </si>
  <si>
    <t>認知症介護実践研修（実践リーダ研修）修了証（写）、認知症介護指導者養成研修修了証（写）又は認知症看護に係る適切な研修の修了証（写）</t>
    <rPh sb="22" eb="23">
      <t>ウツ</t>
    </rPh>
    <rPh sb="41" eb="42">
      <t>ウツ</t>
    </rPh>
    <rPh sb="43" eb="44">
      <t>マタ</t>
    </rPh>
    <rPh sb="45" eb="48">
      <t>ニンチショウ</t>
    </rPh>
    <rPh sb="48" eb="50">
      <t>カンゴ</t>
    </rPh>
    <rPh sb="51" eb="52">
      <t>カカ</t>
    </rPh>
    <rPh sb="53" eb="55">
      <t>テキセツ</t>
    </rPh>
    <rPh sb="56" eb="58">
      <t>ケンシュウ</t>
    </rPh>
    <rPh sb="59" eb="61">
      <t>シュウリョウ</t>
    </rPh>
    <rPh sb="61" eb="62">
      <t>ショウ</t>
    </rPh>
    <rPh sb="63" eb="64">
      <t>シャ</t>
    </rPh>
    <phoneticPr fontId="2"/>
  </si>
  <si>
    <t>◎勤務形態一覧は、職員全員分（算定月）、参考１「人員基準確認表」</t>
    <rPh sb="20" eb="22">
      <t>サンコウ</t>
    </rPh>
    <rPh sb="24" eb="31">
      <t>ジンインキジュンカクニンヒョウ</t>
    </rPh>
    <phoneticPr fontId="2"/>
  </si>
  <si>
    <t>参考１「人員基準確認表」（算定月）</t>
    <rPh sb="4" eb="11">
      <t>ジンインキジュンカクニンヒョウ</t>
    </rPh>
    <rPh sb="13" eb="15">
      <t>サンテイ</t>
    </rPh>
    <rPh sb="15" eb="16">
      <t>ツキ</t>
    </rPh>
    <phoneticPr fontId="2"/>
  </si>
  <si>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2"/>
  </si>
  <si>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2"/>
  </si>
  <si>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2"/>
  </si>
  <si>
    <t>サービス提供体制強化加算に関する届出書（(介護予防）通所リハビリテーション事業所）</t>
    <phoneticPr fontId="2"/>
  </si>
  <si>
    <t>サービス提供体制強化加算に関する届出書（(予防）短期療養・医療院）</t>
    <phoneticPr fontId="2"/>
  </si>
  <si>
    <t>◎勤務形態一覧は、職員全員分（算定月）、参考1「人員基準確認表」、精神保健福祉士の登録証（写）、理学療法士・作業療法士又は言語聴覚士の免許証（写）</t>
    <rPh sb="20" eb="22">
      <t>サンコウ</t>
    </rPh>
    <rPh sb="24" eb="31">
      <t>ジンインキジュンカクニンヒョウ</t>
    </rPh>
    <rPh sb="33" eb="35">
      <t>セイシン</t>
    </rPh>
    <rPh sb="35" eb="37">
      <t>ホケン</t>
    </rPh>
    <rPh sb="37" eb="40">
      <t>フクシシ</t>
    </rPh>
    <rPh sb="41" eb="43">
      <t>トウロク</t>
    </rPh>
    <phoneticPr fontId="2"/>
  </si>
  <si>
    <t>特別診療費項目
（重症皮膚潰瘍管理指導）</t>
    <rPh sb="0" eb="2">
      <t>トクベツ</t>
    </rPh>
    <rPh sb="2" eb="5">
      <t>シンリョウヒ</t>
    </rPh>
    <rPh sb="5" eb="7">
      <t>コウモク</t>
    </rPh>
    <rPh sb="17" eb="19">
      <t>シドウ</t>
    </rPh>
    <phoneticPr fontId="2"/>
  </si>
  <si>
    <t>特別診療費項目
（薬剤管理指導）</t>
    <rPh sb="0" eb="2">
      <t>トクベツ</t>
    </rPh>
    <rPh sb="2" eb="5">
      <t>シンリョウヒ</t>
    </rPh>
    <rPh sb="5" eb="7">
      <t>コウモク</t>
    </rPh>
    <phoneticPr fontId="2"/>
  </si>
  <si>
    <t>特別診療費項目
（集団ｺﾐｭﾆｹｰｼｮﾝ療法）</t>
    <rPh sb="0" eb="2">
      <t>トクベツ</t>
    </rPh>
    <rPh sb="2" eb="5">
      <t>シンリョウヒ</t>
    </rPh>
    <rPh sb="5" eb="7">
      <t>コウモク</t>
    </rPh>
    <rPh sb="9" eb="11">
      <t>シュウダン</t>
    </rPh>
    <rPh sb="20" eb="22">
      <t>リョウホウ</t>
    </rPh>
    <phoneticPr fontId="2"/>
  </si>
  <si>
    <t>リハビリテーション提供体制
（理学療法Ⅰ）</t>
    <rPh sb="9" eb="11">
      <t>テイキョウ</t>
    </rPh>
    <rPh sb="11" eb="13">
      <t>タイセイ</t>
    </rPh>
    <phoneticPr fontId="2"/>
  </si>
  <si>
    <t>入浴介助加算</t>
    <rPh sb="0" eb="2">
      <t>ニュウヨク</t>
    </rPh>
    <rPh sb="2" eb="4">
      <t>カイジョ</t>
    </rPh>
    <rPh sb="4" eb="6">
      <t>カサン</t>
    </rPh>
    <phoneticPr fontId="2"/>
  </si>
  <si>
    <t>◎勤務形態一覧は、看護・介護職員分（算定月）、参考1「人員基準確認表」、夜勤「夜間勤務等看護加算算定表」と夜勤別紙「夜間勤務等看護加算算定表別紙（介護医療院）」</t>
    <rPh sb="23" eb="25">
      <t>サンコウ</t>
    </rPh>
    <rPh sb="27" eb="34">
      <t>ジンインキジュンカクニンヒョウ</t>
    </rPh>
    <rPh sb="36" eb="38">
      <t>ヤキン</t>
    </rPh>
    <rPh sb="53" eb="55">
      <t>ヤキン</t>
    </rPh>
    <rPh sb="55" eb="57">
      <t>ベッシ</t>
    </rPh>
    <phoneticPr fontId="2"/>
  </si>
  <si>
    <t>◎勤務形態一覧は、職員全員分（算定月）、参考1「人員基準確認表」、</t>
    <rPh sb="20" eb="22">
      <t>サンコウ</t>
    </rPh>
    <rPh sb="24" eb="31">
      <t>ジンインキジュンカクニンヒョウ</t>
    </rPh>
    <phoneticPr fontId="2"/>
  </si>
  <si>
    <t>◎勤務形態一覧は、入所職員全員分（算定月）、参考1「人員基準確認表」、ユニットリーダー研修修了証（写）、平面図、室別面積表</t>
    <rPh sb="9" eb="11">
      <t>ニュウショ</t>
    </rPh>
    <rPh sb="22" eb="24">
      <t>サンコウ</t>
    </rPh>
    <rPh sb="26" eb="33">
      <t>ジンインキジュンカクニンヒョウ</t>
    </rPh>
    <rPh sb="49" eb="50">
      <t>ウツ</t>
    </rPh>
    <phoneticPr fontId="2"/>
  </si>
  <si>
    <t>◎勤務形態一覧は、職員全員分（算定月）、参考1「人員基準確認表」</t>
    <rPh sb="20" eb="22">
      <t>サンコウ</t>
    </rPh>
    <rPh sb="24" eb="31">
      <t>ジンインキジュンカクニンヒョウ</t>
    </rPh>
    <phoneticPr fontId="2"/>
  </si>
  <si>
    <t>【Ⅰ型】常勤換算で、入所者の数を5で除して得た数以上</t>
    <phoneticPr fontId="2"/>
  </si>
  <si>
    <t>【Ⅱ型】常勤換算で、入所者の数を6で除して得た数以上</t>
    <phoneticPr fontId="2"/>
  </si>
  <si>
    <t>【Ⅰ型】常勤換算で、入所者の数を150で除して得た数以上</t>
    <phoneticPr fontId="2"/>
  </si>
  <si>
    <t>【Ⅱ型】常勤換算で、入所者の数を300で除して得た数以上</t>
    <phoneticPr fontId="2"/>
  </si>
  <si>
    <t>通所リハビリテーション算定区分確認表
　</t>
    <rPh sb="0" eb="1">
      <t>ツウ</t>
    </rPh>
    <rPh sb="1" eb="2">
      <t>ジョ</t>
    </rPh>
    <rPh sb="11" eb="13">
      <t>サンテイ</t>
    </rPh>
    <rPh sb="13" eb="15">
      <t>クブン</t>
    </rPh>
    <rPh sb="15" eb="17">
      <t>カクニン</t>
    </rPh>
    <rPh sb="17" eb="18">
      <t>ヒョウ</t>
    </rPh>
    <phoneticPr fontId="2"/>
  </si>
  <si>
    <t>　通所リハビリテーション事業の事業実績を基に下記（ア）、（イ）いずれかの延べ利用者数算出方法により、算定区分を確認してください。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5" eb="57">
      <t>カクニン</t>
    </rPh>
    <phoneticPr fontId="2"/>
  </si>
  <si>
    <t>（ア）当該年４月１日現在、前年度事業実績が６か月以上ある事業所用</t>
    <rPh sb="3" eb="5">
      <t>トウガイ</t>
    </rPh>
    <rPh sb="5" eb="6">
      <t>ネン</t>
    </rPh>
    <rPh sb="13" eb="16">
      <t>ゼンネンド</t>
    </rPh>
    <phoneticPr fontId="2"/>
  </si>
  <si>
    <t>注：新規指定の場合前年１０月１日指定分までが６か月以上実績のある事業所になります。</t>
    <rPh sb="0" eb="1">
      <t>チュウ</t>
    </rPh>
    <rPh sb="2" eb="4">
      <t>シンキ</t>
    </rPh>
    <rPh sb="4" eb="6">
      <t>シテイ</t>
    </rPh>
    <rPh sb="7" eb="9">
      <t>バアイ</t>
    </rPh>
    <rPh sb="9" eb="11">
      <t>ゼンネン</t>
    </rPh>
    <rPh sb="13" eb="14">
      <t>ガツ</t>
    </rPh>
    <rPh sb="15" eb="16">
      <t>ニチ</t>
    </rPh>
    <rPh sb="16" eb="18">
      <t>シテイ</t>
    </rPh>
    <rPh sb="18" eb="19">
      <t>ブン</t>
    </rPh>
    <rPh sb="24" eb="25">
      <t>ゲツ</t>
    </rPh>
    <rPh sb="25" eb="27">
      <t>イジョウ</t>
    </rPh>
    <rPh sb="27" eb="29">
      <t>ジッセキ</t>
    </rPh>
    <rPh sb="32" eb="35">
      <t>ジギョウショ</t>
    </rPh>
    <phoneticPr fontId="2"/>
  </si>
  <si>
    <t>●平均利用延人員数確認表（前年４月１日～当該年２月末日）</t>
    <rPh sb="1" eb="3">
      <t>ヘイキン</t>
    </rPh>
    <rPh sb="3" eb="5">
      <t>リヨウ</t>
    </rPh>
    <rPh sb="5" eb="6">
      <t>ノ</t>
    </rPh>
    <rPh sb="6" eb="8">
      <t>ジンイン</t>
    </rPh>
    <rPh sb="8" eb="9">
      <t>スウ</t>
    </rPh>
    <rPh sb="9" eb="11">
      <t>カクニン</t>
    </rPh>
    <rPh sb="11" eb="12">
      <t>ヒョウ</t>
    </rPh>
    <rPh sb="13" eb="15">
      <t>ゼンネン</t>
    </rPh>
    <rPh sb="16" eb="17">
      <t>ガツ</t>
    </rPh>
    <rPh sb="18" eb="19">
      <t>ヒ</t>
    </rPh>
    <rPh sb="20" eb="22">
      <t>トウガイ</t>
    </rPh>
    <rPh sb="22" eb="23">
      <t>ネン</t>
    </rPh>
    <rPh sb="24" eb="25">
      <t>ガツ</t>
    </rPh>
    <rPh sb="25" eb="27">
      <t>マツジツ</t>
    </rPh>
    <phoneticPr fontId="2"/>
  </si>
  <si>
    <t>計（a)</t>
    <rPh sb="0" eb="1">
      <t>ケイ</t>
    </rPh>
    <phoneticPr fontId="2"/>
  </si>
  <si>
    <t>平均(ｂ）</t>
    <rPh sb="0" eb="2">
      <t>ヘイキン</t>
    </rPh>
    <phoneticPr fontId="2"/>
  </si>
  <si>
    <t>１０月</t>
    <rPh sb="2" eb="3">
      <t>ガツ</t>
    </rPh>
    <phoneticPr fontId="2"/>
  </si>
  <si>
    <t>１１月</t>
    <rPh sb="2" eb="3">
      <t>ガツ</t>
    </rPh>
    <phoneticPr fontId="2"/>
  </si>
  <si>
    <t>１２月</t>
    <rPh sb="2" eb="3">
      <t>ガツ</t>
    </rPh>
    <phoneticPr fontId="2"/>
  </si>
  <si>
    <t>３月分の実績は除きます。</t>
    <rPh sb="1" eb="2">
      <t>ガツ</t>
    </rPh>
    <rPh sb="2" eb="3">
      <t>ブン</t>
    </rPh>
    <rPh sb="4" eb="6">
      <t>ジッセキ</t>
    </rPh>
    <rPh sb="7" eb="8">
      <t>ノゾ</t>
    </rPh>
    <phoneticPr fontId="2"/>
  </si>
  <si>
    <t>（a)÷（月数）=(ｂ）</t>
    <rPh sb="5" eb="6">
      <t>ヅキ</t>
    </rPh>
    <rPh sb="6" eb="7">
      <t>スウ</t>
    </rPh>
    <phoneticPr fontId="2"/>
  </si>
  <si>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2"/>
  </si>
  <si>
    <t>【平均利用延人員数の計算方法】</t>
    <rPh sb="1" eb="3">
      <t>ヘイキン</t>
    </rPh>
    <rPh sb="3" eb="5">
      <t>リヨウ</t>
    </rPh>
    <rPh sb="5" eb="6">
      <t>ノ</t>
    </rPh>
    <rPh sb="6" eb="8">
      <t>ジンイン</t>
    </rPh>
    <rPh sb="8" eb="9">
      <t>スウ</t>
    </rPh>
    <rPh sb="10" eb="12">
      <t>ケイサン</t>
    </rPh>
    <rPh sb="12" eb="14">
      <t>ホウホウ</t>
    </rPh>
    <phoneticPr fontId="2"/>
  </si>
  <si>
    <t>通所リハ</t>
    <rPh sb="0" eb="1">
      <t>ツウ</t>
    </rPh>
    <rPh sb="1" eb="2">
      <t>ショ</t>
    </rPh>
    <phoneticPr fontId="2"/>
  </si>
  <si>
    <t>介護予防通所リハ</t>
    <rPh sb="0" eb="2">
      <t>カイゴ</t>
    </rPh>
    <rPh sb="2" eb="4">
      <t>ヨボウ</t>
    </rPh>
    <rPh sb="4" eb="6">
      <t>ツウショ</t>
    </rPh>
    <phoneticPr fontId="2"/>
  </si>
  <si>
    <t>１～2時間未満</t>
    <rPh sb="3" eb="5">
      <t>ジカン</t>
    </rPh>
    <rPh sb="5" eb="7">
      <t>ミマン</t>
    </rPh>
    <phoneticPr fontId="2"/>
  </si>
  <si>
    <t>利用者数　×　1/4</t>
    <rPh sb="0" eb="2">
      <t>リヨウ</t>
    </rPh>
    <rPh sb="2" eb="3">
      <t>シャ</t>
    </rPh>
    <rPh sb="3" eb="4">
      <t>スウ</t>
    </rPh>
    <phoneticPr fontId="2"/>
  </si>
  <si>
    <t>2時間未満</t>
    <rPh sb="1" eb="3">
      <t>ジカン</t>
    </rPh>
    <rPh sb="3" eb="5">
      <t>ミマン</t>
    </rPh>
    <phoneticPr fontId="2"/>
  </si>
  <si>
    <t>3～4時間未満（2～3時間を含む）</t>
    <rPh sb="3" eb="5">
      <t>ジカン</t>
    </rPh>
    <rPh sb="5" eb="7">
      <t>ミマン</t>
    </rPh>
    <rPh sb="11" eb="13">
      <t>ジカン</t>
    </rPh>
    <rPh sb="14" eb="15">
      <t>フク</t>
    </rPh>
    <phoneticPr fontId="2"/>
  </si>
  <si>
    <t>利用者数　×　1/2</t>
    <rPh sb="0" eb="2">
      <t>リヨウ</t>
    </rPh>
    <rPh sb="2" eb="3">
      <t>シャ</t>
    </rPh>
    <rPh sb="3" eb="4">
      <t>スウ</t>
    </rPh>
    <phoneticPr fontId="2"/>
  </si>
  <si>
    <t>2～4時間未満</t>
    <rPh sb="3" eb="5">
      <t>ジカン</t>
    </rPh>
    <rPh sb="5" eb="7">
      <t>ミマン</t>
    </rPh>
    <phoneticPr fontId="2"/>
  </si>
  <si>
    <t>5～6時間未満（4～5時間を含む）</t>
    <rPh sb="3" eb="5">
      <t>ジカン</t>
    </rPh>
    <rPh sb="5" eb="7">
      <t>ミマン</t>
    </rPh>
    <phoneticPr fontId="2"/>
  </si>
  <si>
    <t>利用者数　×　3/4</t>
    <rPh sb="0" eb="2">
      <t>リヨウ</t>
    </rPh>
    <rPh sb="2" eb="3">
      <t>シャ</t>
    </rPh>
    <rPh sb="3" eb="4">
      <t>スウ</t>
    </rPh>
    <phoneticPr fontId="2"/>
  </si>
  <si>
    <t>4～6時間未満</t>
    <rPh sb="3" eb="5">
      <t>ジカン</t>
    </rPh>
    <rPh sb="5" eb="7">
      <t>ミマン</t>
    </rPh>
    <phoneticPr fontId="2"/>
  </si>
  <si>
    <t>6～8時間</t>
    <rPh sb="3" eb="5">
      <t>ジカン</t>
    </rPh>
    <phoneticPr fontId="2"/>
  </si>
  <si>
    <r>
      <t>利用者数　×　1</t>
    </r>
    <r>
      <rPr>
        <sz val="11"/>
        <rFont val="ＭＳ Ｐゴシック"/>
        <family val="3"/>
        <charset val="128"/>
      </rPr>
      <t/>
    </r>
    <rPh sb="0" eb="2">
      <t>リヨウ</t>
    </rPh>
    <rPh sb="2" eb="3">
      <t>シャ</t>
    </rPh>
    <rPh sb="3" eb="4">
      <t>スウ</t>
    </rPh>
    <phoneticPr fontId="2"/>
  </si>
  <si>
    <t>利用者数　×　1</t>
    <rPh sb="0" eb="2">
      <t>リヨウ</t>
    </rPh>
    <rPh sb="2" eb="3">
      <t>シャ</t>
    </rPh>
    <rPh sb="3" eb="4">
      <t>スウ</t>
    </rPh>
    <phoneticPr fontId="2"/>
  </si>
  <si>
    <t>※　ただし、介護予防通所リハビリテーションの利用者については、同時にサービスを提供を受けた者の最大数を営業日ごとに加えていく方法によって計算しても差し支えありません。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7" eb="58">
      <t>クワ</t>
    </rPh>
    <rPh sb="62" eb="64">
      <t>ホウホウ</t>
    </rPh>
    <rPh sb="68" eb="70">
      <t>ケイサン</t>
    </rPh>
    <rPh sb="73" eb="74">
      <t>サ</t>
    </rPh>
    <rPh sb="75" eb="76">
      <t>ツカ</t>
    </rPh>
    <phoneticPr fontId="2"/>
  </si>
  <si>
    <t>※　災害その他のやむを得ない理由により受け入れた利用者については、その利用者を明確に区分した上で、平均利用延人員数に含まないこととします。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4" eb="55">
      <t>ジン</t>
    </rPh>
    <rPh sb="55" eb="57">
      <t>インスウ</t>
    </rPh>
    <rPh sb="58" eb="59">
      <t>フク</t>
    </rPh>
    <phoneticPr fontId="2"/>
  </si>
  <si>
    <t>※　正月等の特別な期間以外毎日実施する事業所にあっては、1週当たりの利用延人員数に6/7を乗じた数を合算したものにより、月当たりの平均利用者数を計算してください。</t>
    <rPh sb="2" eb="5">
      <t>ショウガツトウ</t>
    </rPh>
    <rPh sb="6" eb="8">
      <t>トクベツ</t>
    </rPh>
    <rPh sb="9" eb="11">
      <t>キカン</t>
    </rPh>
    <rPh sb="11" eb="13">
      <t>イガイ</t>
    </rPh>
    <rPh sb="13" eb="15">
      <t>マイニチ</t>
    </rPh>
    <rPh sb="15" eb="17">
      <t>ジッシ</t>
    </rPh>
    <rPh sb="19" eb="21">
      <t>ジギョウ</t>
    </rPh>
    <rPh sb="21" eb="22">
      <t>ショ</t>
    </rPh>
    <rPh sb="29" eb="30">
      <t>シュウ</t>
    </rPh>
    <rPh sb="30" eb="31">
      <t>ア</t>
    </rPh>
    <rPh sb="34" eb="36">
      <t>リヨウ</t>
    </rPh>
    <rPh sb="36" eb="37">
      <t>ノ</t>
    </rPh>
    <rPh sb="37" eb="38">
      <t>ジン</t>
    </rPh>
    <rPh sb="38" eb="39">
      <t>イン</t>
    </rPh>
    <rPh sb="39" eb="40">
      <t>スウ</t>
    </rPh>
    <rPh sb="45" eb="46">
      <t>ジョウ</t>
    </rPh>
    <rPh sb="48" eb="49">
      <t>カズ</t>
    </rPh>
    <rPh sb="50" eb="52">
      <t>ガッサン</t>
    </rPh>
    <rPh sb="60" eb="61">
      <t>ツキ</t>
    </rPh>
    <rPh sb="61" eb="62">
      <t>ア</t>
    </rPh>
    <rPh sb="65" eb="67">
      <t>ヘイキン</t>
    </rPh>
    <rPh sb="67" eb="70">
      <t>リヨウシャ</t>
    </rPh>
    <rPh sb="70" eb="71">
      <t>スウ</t>
    </rPh>
    <rPh sb="72" eb="74">
      <t>ケイサン</t>
    </rPh>
    <phoneticPr fontId="2"/>
  </si>
  <si>
    <t>（イ）当該年４月１日現在、事業実績が６か月に満たない事業所用</t>
    <rPh sb="3" eb="5">
      <t>トウガイ</t>
    </rPh>
    <rPh sb="5" eb="6">
      <t>ネン</t>
    </rPh>
    <rPh sb="22" eb="23">
      <t>ミ</t>
    </rPh>
    <phoneticPr fontId="2"/>
  </si>
  <si>
    <t>(前年から定員を２５％以上変更する場合も含む）</t>
    <rPh sb="1" eb="3">
      <t>ゼンネン</t>
    </rPh>
    <rPh sb="5" eb="7">
      <t>テイイン</t>
    </rPh>
    <rPh sb="11" eb="13">
      <t>イジョウ</t>
    </rPh>
    <rPh sb="13" eb="15">
      <t>ヘンコウ</t>
    </rPh>
    <rPh sb="17" eb="19">
      <t>バアイ</t>
    </rPh>
    <rPh sb="20" eb="21">
      <t>フク</t>
    </rPh>
    <phoneticPr fontId="2"/>
  </si>
  <si>
    <t>※新規指定の場合、前年１０月２日指定分以降が事業実績６か月に満たない事業所になります。</t>
    <rPh sb="1" eb="3">
      <t>シンキ</t>
    </rPh>
    <rPh sb="3" eb="5">
      <t>シテイ</t>
    </rPh>
    <rPh sb="6" eb="8">
      <t>バアイ</t>
    </rPh>
    <rPh sb="9" eb="11">
      <t>ゼンネン</t>
    </rPh>
    <rPh sb="10" eb="11">
      <t>ネン</t>
    </rPh>
    <rPh sb="13" eb="14">
      <t>ガツ</t>
    </rPh>
    <rPh sb="15" eb="16">
      <t>ニチ</t>
    </rPh>
    <rPh sb="16" eb="18">
      <t>シテイ</t>
    </rPh>
    <rPh sb="18" eb="19">
      <t>ブン</t>
    </rPh>
    <rPh sb="19" eb="21">
      <t>イコウ</t>
    </rPh>
    <rPh sb="22" eb="24">
      <t>ジギョウ</t>
    </rPh>
    <rPh sb="24" eb="26">
      <t>ジッセキ</t>
    </rPh>
    <rPh sb="28" eb="29">
      <t>ゲツ</t>
    </rPh>
    <rPh sb="30" eb="31">
      <t>ミ</t>
    </rPh>
    <rPh sb="34" eb="37">
      <t>ジギョウショ</t>
    </rPh>
    <phoneticPr fontId="2"/>
  </si>
  <si>
    <t>●平均利用延人員見込み数推計</t>
    <rPh sb="8" eb="10">
      <t>ミコ</t>
    </rPh>
    <rPh sb="12" eb="14">
      <t>スイケイ</t>
    </rPh>
    <phoneticPr fontId="2"/>
  </si>
  <si>
    <t>計算方法・・・（運営規程の定員）×90%×（営業日数／月）＝(ｂ)</t>
    <rPh sb="0" eb="2">
      <t>ケイサン</t>
    </rPh>
    <rPh sb="2" eb="4">
      <t>ホウホウ</t>
    </rPh>
    <phoneticPr fontId="2"/>
  </si>
  <si>
    <t>（ｂ）</t>
    <phoneticPr fontId="2"/>
  </si>
  <si>
    <t>（人）</t>
    <phoneticPr fontId="2"/>
  </si>
  <si>
    <t>×</t>
    <phoneticPr fontId="2"/>
  </si>
  <si>
    <t>（日）</t>
    <phoneticPr fontId="2"/>
  </si>
  <si>
    <t>（人）</t>
    <rPh sb="1" eb="2">
      <t>ニン</t>
    </rPh>
    <phoneticPr fontId="2"/>
  </si>
  <si>
    <t>営業日数は、当該年４月１日から来年３月３１日までの見込み平均営業日数を用いてください</t>
    <rPh sb="0" eb="3">
      <t>エイギョウビ</t>
    </rPh>
    <rPh sb="3" eb="4">
      <t>スウ</t>
    </rPh>
    <rPh sb="6" eb="8">
      <t>トウガイ</t>
    </rPh>
    <rPh sb="8" eb="9">
      <t>ネン</t>
    </rPh>
    <rPh sb="10" eb="11">
      <t>ガツ</t>
    </rPh>
    <rPh sb="12" eb="13">
      <t>ニチ</t>
    </rPh>
    <rPh sb="15" eb="17">
      <t>ライネン</t>
    </rPh>
    <rPh sb="16" eb="17">
      <t>ネン</t>
    </rPh>
    <rPh sb="18" eb="19">
      <t>ガツ</t>
    </rPh>
    <rPh sb="21" eb="22">
      <t>ニチ</t>
    </rPh>
    <rPh sb="28" eb="30">
      <t>ヘイキン</t>
    </rPh>
    <rPh sb="30" eb="32">
      <t>エイギョウ</t>
    </rPh>
    <rPh sb="32" eb="34">
      <t>ニッスウ</t>
    </rPh>
    <rPh sb="35" eb="36">
      <t>モチ</t>
    </rPh>
    <phoneticPr fontId="2"/>
  </si>
  <si>
    <t>●算定区分</t>
    <rPh sb="1" eb="3">
      <t>サンテイ</t>
    </rPh>
    <rPh sb="3" eb="5">
      <t>クブン</t>
    </rPh>
    <phoneticPr fontId="2"/>
  </si>
  <si>
    <t>　（ｂ）≦７５０人</t>
    <phoneticPr fontId="2"/>
  </si>
  <si>
    <r>
      <t>・・・</t>
    </r>
    <r>
      <rPr>
        <b/>
        <sz val="11"/>
        <rFont val="HGSｺﾞｼｯｸM"/>
        <family val="3"/>
        <charset val="128"/>
      </rPr>
      <t>通常規模</t>
    </r>
    <rPh sb="3" eb="5">
      <t>ツウジョウ</t>
    </rPh>
    <rPh sb="5" eb="7">
      <t>キボ</t>
    </rPh>
    <phoneticPr fontId="2"/>
  </si>
  <si>
    <t>-</t>
    <phoneticPr fontId="2"/>
  </si>
  <si>
    <t>認知症専門ケア加算に係る届出書</t>
    <rPh sb="0" eb="3">
      <t>ニンチショウ</t>
    </rPh>
    <rPh sb="3" eb="5">
      <t>センモン</t>
    </rPh>
    <rPh sb="7" eb="9">
      <t>カサン</t>
    </rPh>
    <rPh sb="10" eb="11">
      <t>カカ</t>
    </rPh>
    <rPh sb="12" eb="15">
      <t>トドケデショ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</si>
  <si>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</si>
  <si>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</si>
  <si>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</si>
  <si>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</si>
  <si>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</si>
  <si>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</si>
  <si>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</si>
  <si>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</si>
  <si>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届 出 項 目</t>
    <phoneticPr fontId="2"/>
  </si>
  <si>
    <t>１　認知症専門ケア加算（Ⅰ）　　　</t>
    <phoneticPr fontId="2"/>
  </si>
  <si>
    <t>２　認知症専門ケア加算（Ⅱ）</t>
  </si>
  <si>
    <t>有</t>
    <rPh sb="0" eb="1">
      <t>ア</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</si>
  <si>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</si>
  <si>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</si>
  <si>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</si>
  <si>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</si>
  <si>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</si>
  <si>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</si>
  <si>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</si>
  <si>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</si>
  <si>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</si>
  <si>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</si>
  <si>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</si>
  <si>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</si>
  <si>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</si>
  <si>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</si>
  <si>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</si>
  <si>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</si>
  <si>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</si>
  <si>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</si>
  <si>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</si>
  <si>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</si>
  <si>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</si>
  <si>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</si>
  <si>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</si>
  <si>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</si>
  <si>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</si>
  <si>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</si>
  <si>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</si>
  <si>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</si>
  <si>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</si>
  <si>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</si>
  <si>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</si>
  <si>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</si>
  <si>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</si>
  <si>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</si>
  <si>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</si>
  <si>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</si>
  <si>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</si>
  <si>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</si>
  <si>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</si>
  <si>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</si>
  <si>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</si>
  <si>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</si>
  <si>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</si>
  <si>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</si>
  <si>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</si>
  <si>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</si>
  <si>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</si>
  <si>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</si>
  <si>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</si>
  <si>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</si>
  <si>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</si>
  <si>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</si>
  <si>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</si>
  <si>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</si>
  <si>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</si>
  <si>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事 業 所 名</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</si>
  <si>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</si>
  <si>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</si>
  <si>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</si>
  <si>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</si>
  <si>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</si>
  <si>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</si>
  <si>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</si>
  <si>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</si>
  <si>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通所介護</t>
    <rPh sb="0" eb="2">
      <t>ツウショ</t>
    </rPh>
    <rPh sb="2" eb="4">
      <t>カイゴ</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</si>
  <si>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</si>
  <si>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</si>
  <si>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</si>
  <si>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</si>
  <si>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</si>
  <si>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</si>
  <si>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</si>
  <si>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</si>
  <si>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</si>
  <si>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</si>
  <si>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</si>
  <si>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</si>
  <si>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</si>
  <si>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</si>
  <si>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</si>
  <si>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ア．前年度（３月を除く）の実績の平均</t>
  </si>
  <si>
    <t>イ．届出日の属する月の前３月</t>
  </si>
  <si>
    <t>前年度（３月を除く）</t>
  </si>
  <si>
    <t>5月</t>
  </si>
  <si>
    <t>6月</t>
  </si>
  <si>
    <t>7月</t>
  </si>
  <si>
    <t>8月</t>
  </si>
  <si>
    <t>9月</t>
  </si>
  <si>
    <t>10月</t>
  </si>
  <si>
    <t>1月</t>
  </si>
  <si>
    <t>2月</t>
  </si>
  <si>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</si>
  <si>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</si>
  <si>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</si>
  <si>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</si>
  <si>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人員配置区分</t>
  </si>
  <si>
    <t>そ　 　　の　 　　他　　 　該　　 　当　　 　す 　　　る 　　　体 　　　制 　　　等</t>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</si>
  <si>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</si>
  <si>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</si>
  <si>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</si>
  <si>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</si>
  <si>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</si>
  <si>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</si>
  <si>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</si>
  <si>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</si>
  <si>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</si>
  <si>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</si>
  <si>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</si>
  <si>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</si>
  <si>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</si>
  <si>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</si>
  <si>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</si>
  <si>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</si>
  <si>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</si>
  <si>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</si>
  <si>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</si>
  <si>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</si>
  <si>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</si>
  <si>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</si>
  <si>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</si>
  <si>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</si>
  <si>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3"/>
  </si>
  <si>
    <t>３ 加算Ⅰ</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</si>
  <si>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</si>
  <si>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</si>
  <si>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</si>
  <si>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</si>
  <si>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</si>
  <si>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</si>
  <si>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</si>
  <si>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</si>
  <si>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</si>
  <si>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</si>
  <si>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</si>
  <si>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</si>
  <si>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</si>
  <si>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業務継続計画策定の有無</t>
    <phoneticPr fontId="2"/>
  </si>
  <si>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</si>
  <si>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</si>
  <si>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</si>
  <si>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</si>
  <si>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</si>
  <si>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６ 加算Ⅰ</t>
    <phoneticPr fontId="2"/>
  </si>
  <si>
    <t>５ 加算Ⅱ</t>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</si>
  <si>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</si>
  <si>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</si>
  <si>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</si>
  <si>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</si>
  <si>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</si>
  <si>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</si>
  <si>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</si>
  <si>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</si>
  <si>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</si>
  <si>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</si>
  <si>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</si>
  <si>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</si>
  <si>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</si>
  <si>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</si>
  <si>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Ｇ　大規模の事業所(特例)(病院・診療所)</t>
    <rPh sb="10" eb="12">
      <t>トクレイ</t>
    </rPh>
    <phoneticPr fontId="2"/>
  </si>
  <si>
    <t>Ｈ　大規模の事業所(特例)(介護老人保健施設)</t>
    <phoneticPr fontId="2"/>
  </si>
  <si>
    <t>中重度者ケア体制加算</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</si>
  <si>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</si>
  <si>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</si>
  <si>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</si>
  <si>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</si>
  <si>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</si>
  <si>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</si>
  <si>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送迎体制</t>
  </si>
  <si>
    <t>生産性向上推進体制加算</t>
    <phoneticPr fontId="2"/>
  </si>
  <si>
    <t>夜間勤務条件基準</t>
  </si>
  <si>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</si>
  <si>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</si>
  <si>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</si>
  <si>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</si>
  <si>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</si>
  <si>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</si>
  <si>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</si>
  <si>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</si>
  <si>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</si>
  <si>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</si>
  <si>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</si>
  <si>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</si>
  <si>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</si>
  <si>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</si>
  <si>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</si>
  <si>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</si>
  <si>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</si>
  <si>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</si>
  <si>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療養環境基準（療養室）</t>
    <rPh sb="7" eb="10">
      <t>リョウヨウシツ</t>
    </rPh>
    <phoneticPr fontId="2"/>
  </si>
  <si>
    <t>送迎体制</t>
    <phoneticPr fontId="2"/>
  </si>
  <si>
    <t>１　Ⅰ型（Ⅰ）</t>
  </si>
  <si>
    <t>１　Ⅰ型介護医療院</t>
  </si>
  <si>
    <t>２　Ⅰ型（Ⅱ）</t>
  </si>
  <si>
    <t>特別診療費項目</t>
    <rPh sb="0" eb="1">
      <t>トク</t>
    </rPh>
    <rPh sb="1" eb="2">
      <t>ベツ</t>
    </rPh>
    <phoneticPr fontId="2"/>
  </si>
  <si>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</si>
  <si>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</si>
  <si>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</si>
  <si>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</si>
  <si>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</si>
  <si>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</si>
  <si>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</si>
  <si>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</si>
  <si>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</si>
  <si>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</si>
  <si>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</si>
  <si>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</si>
  <si>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高齢者施設等感染対策向上加算Ⅰ</t>
    <phoneticPr fontId="2"/>
  </si>
  <si>
    <t>高齢者施設等感染対策向上加算Ⅱ</t>
    <phoneticPr fontId="2"/>
  </si>
  <si>
    <t>特別地域加算</t>
  </si>
  <si>
    <t>身体拘束廃止取組の有無</t>
  </si>
  <si>
    <t>栄養ケア・マネジメントの
実施の有無</t>
    <rPh sb="0" eb="2">
      <t>エイヨウ</t>
    </rPh>
    <rPh sb="13" eb="15">
      <t>ジッシ</t>
    </rPh>
    <rPh sb="16" eb="18">
      <t>ウム</t>
    </rPh>
    <phoneticPr fontId="2"/>
  </si>
  <si>
    <t>認知症チームケア推進加算</t>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</si>
  <si>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</si>
  <si>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</si>
  <si>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</si>
  <si>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</si>
  <si>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</si>
  <si>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</si>
  <si>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</si>
  <si>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</si>
  <si>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</si>
  <si>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</si>
  <si>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</si>
  <si>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</si>
  <si>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</si>
  <si>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</si>
  <si>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</si>
  <si>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１　病院又は診療所</t>
  </si>
  <si>
    <t>訪問リハビリテーション</t>
    <phoneticPr fontId="2"/>
  </si>
  <si>
    <t>移行支援加算</t>
    <rPh sb="0" eb="2">
      <t>イコウ</t>
    </rPh>
    <rPh sb="2" eb="4">
      <t>シエン</t>
    </rPh>
    <rPh sb="4" eb="6">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</si>
  <si>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</si>
  <si>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</si>
  <si>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</si>
  <si>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</si>
  <si>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</si>
  <si>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</si>
  <si>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</si>
  <si>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</si>
  <si>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</si>
  <si>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 xml:space="preserve">１　Ⅰ型（Ⅰ） </t>
  </si>
  <si>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</si>
  <si>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</si>
  <si>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</si>
  <si>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</si>
  <si>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</si>
  <si>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</si>
  <si>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介護医療院</t>
  </si>
  <si>
    <t>（別紙２）</t>
    <rPh sb="1" eb="3">
      <t>ベッシ</t>
    </rPh>
    <phoneticPr fontId="2"/>
  </si>
  <si>
    <t>知事</t>
    <rPh sb="0" eb="2">
      <t>チジ</t>
    </rPh>
    <phoneticPr fontId="2"/>
  </si>
  <si>
    <t>殿</t>
    <rPh sb="0" eb="1">
      <t>ドノ</t>
    </rPh>
    <phoneticPr fontId="2"/>
  </si>
  <si>
    <t>所在地</t>
    <phoneticPr fontId="2"/>
  </si>
  <si>
    <t>事業所所在地市町村番号</t>
    <phoneticPr fontId="2"/>
  </si>
  <si>
    <t>主たる事務所の所在地</t>
    <phoneticPr fontId="2"/>
  </si>
  <si>
    <t>　　　　　</t>
    <phoneticPr fontId="2"/>
  </si>
  <si>
    <t>県</t>
    <rPh sb="0" eb="1">
      <t>ケン</t>
    </rPh>
    <phoneticPr fontId="2"/>
  </si>
  <si>
    <t>群市</t>
    <rPh sb="0" eb="1">
      <t>グン</t>
    </rPh>
    <rPh sb="1" eb="2">
      <t>シ</t>
    </rPh>
    <phoneticPr fontId="2"/>
  </si>
  <si>
    <t>法人の種別</t>
    <phoneticPr fontId="2"/>
  </si>
  <si>
    <t>事業所・施設の状況</t>
  </si>
  <si>
    <t>事業所・施設の名称</t>
    <phoneticPr fontId="2"/>
  </si>
  <si>
    <t>主たる事業所・施設の所在地</t>
    <phoneticPr fontId="2"/>
  </si>
  <si>
    <t>主たる事業所の所在地以外の場所で一部実施する場合の出張所等の所在地</t>
    <phoneticPr fontId="2"/>
  </si>
  <si>
    <t>届出を行う事業所・施設の種類</t>
  </si>
  <si>
    <t>指定居宅サービス</t>
  </si>
  <si>
    <t>1新規</t>
  </si>
  <si>
    <t>通所ﾘﾊﾋﾞﾘﾃｰｼｮﾝ</t>
    <phoneticPr fontId="2"/>
  </si>
  <si>
    <t>施設</t>
  </si>
  <si>
    <t>介護老人福祉施設</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</si>
  <si>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</si>
  <si>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</si>
  <si>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</si>
  <si>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</si>
  <si>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</si>
  <si>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</si>
  <si>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</si>
  <si>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</si>
  <si>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付表第一号（七）　通所リハビリテーション・介護予防通所リハビリテーション事業所の指定等に係る記載事項</t>
    <rPh sb="42" eb="43">
      <t>トウ</t>
    </rPh>
    <phoneticPr fontId="2"/>
  </si>
  <si>
    <t>事 業 所</t>
  </si>
  <si>
    <t>法人番号</t>
    <phoneticPr fontId="2"/>
  </si>
  <si>
    <t>名　　称</t>
    <rPh sb="0" eb="1">
      <t>メイ</t>
    </rPh>
    <rPh sb="3" eb="4">
      <t>ショウ</t>
    </rPh>
    <phoneticPr fontId="2"/>
  </si>
  <si>
    <t>所在地</t>
    <rPh sb="0" eb="3">
      <t>ショザイチ</t>
    </rPh>
    <phoneticPr fontId="2"/>
  </si>
  <si>
    <t>（郵便番号</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</si>
  <si>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</si>
  <si>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</si>
  <si>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</si>
  <si>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</si>
  <si>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</si>
  <si>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町</t>
    <rPh sb="0" eb="1">
      <t>マチ</t>
    </rPh>
    <phoneticPr fontId="2"/>
  </si>
  <si>
    <t>村</t>
    <rPh sb="0" eb="1">
      <t>ムラ</t>
    </rPh>
    <phoneticPr fontId="2"/>
  </si>
  <si>
    <t>連絡先</t>
    <rPh sb="0" eb="2">
      <t>レンラク</t>
    </rPh>
    <rPh sb="2" eb="3">
      <t>サキ</t>
    </rPh>
    <phoneticPr fontId="2"/>
  </si>
  <si>
    <t>（内線）</t>
    <rPh sb="1" eb="3">
      <t>ナイセン</t>
    </rPh>
    <phoneticPr fontId="2"/>
  </si>
  <si>
    <t>ＦＡＸ番号</t>
  </si>
  <si>
    <t>Email</t>
    <phoneticPr fontId="2"/>
  </si>
  <si>
    <t>管理者</t>
    <rPh sb="0" eb="3">
      <t>カンリシャ</t>
    </rPh>
    <phoneticPr fontId="2"/>
  </si>
  <si>
    <t>住所</t>
    <rPh sb="0" eb="2">
      <t>ジュウショ</t>
    </rPh>
    <phoneticPr fontId="2"/>
  </si>
  <si>
    <t>氏    名</t>
    <phoneticPr fontId="2"/>
  </si>
  <si>
    <t>生年月日</t>
    <phoneticPr fontId="2"/>
  </si>
  <si>
    <t>事業所の種別
（１つに○）</t>
    <phoneticPr fontId="2"/>
  </si>
  <si>
    <t>病院</t>
    <rPh sb="0" eb="2">
      <t>ビョウイン</t>
    </rPh>
    <phoneticPr fontId="2"/>
  </si>
  <si>
    <t>診療所（下記のものを除く）</t>
    <rPh sb="4" eb="6">
      <t>カキ</t>
    </rPh>
    <rPh sb="10" eb="11">
      <t>ノゾ</t>
    </rPh>
    <phoneticPr fontId="2"/>
  </si>
  <si>
    <t>診療所（指定居宅等の事業の人員、設備及び
運営に関する基準第111条第１項の適用を受
けるもの）</t>
    <phoneticPr fontId="2"/>
  </si>
  <si>
    <t>介護老人保健施設</t>
    <phoneticPr fontId="2"/>
  </si>
  <si>
    <t>○人員に関する基準の確認に必要な事項</t>
    <phoneticPr fontId="2"/>
  </si>
  <si>
    <t>専従</t>
    <rPh sb="0" eb="1">
      <t>セン</t>
    </rPh>
    <rPh sb="1" eb="2">
      <t>ジュウ</t>
    </rPh>
    <phoneticPr fontId="2"/>
  </si>
  <si>
    <t>兼務</t>
    <rPh sb="0" eb="1">
      <t>ケン</t>
    </rPh>
    <rPh sb="1" eb="2">
      <t>ツトム</t>
    </rPh>
    <phoneticPr fontId="2"/>
  </si>
  <si>
    <t>○設備に関する基準の確認に必要な事項</t>
    <phoneticPr fontId="2"/>
  </si>
  <si>
    <t>専用の部屋等の面積</t>
    <rPh sb="0" eb="2">
      <t>センヨウ</t>
    </rPh>
    <rPh sb="3" eb="5">
      <t>ヘヤ</t>
    </rPh>
    <rPh sb="5" eb="6">
      <t>トウ</t>
    </rPh>
    <rPh sb="7" eb="9">
      <t>メンセキ</t>
    </rPh>
    <phoneticPr fontId="2"/>
  </si>
  <si>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</si>
  <si>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</si>
  <si>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</si>
  <si>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理学療法士</t>
    <phoneticPr fontId="2"/>
  </si>
  <si>
    <t>作業療法士</t>
    <phoneticPr fontId="2"/>
  </si>
  <si>
    <t>言語聴覚士</t>
    <phoneticPr fontId="2"/>
  </si>
  <si>
    <t>看護職員</t>
    <phoneticPr fontId="2"/>
  </si>
  <si>
    <t>介護職員</t>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</si>
  <si>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</si>
  <si>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</si>
  <si>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</si>
  <si>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</si>
  <si>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</si>
  <si>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</si>
  <si>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</si>
  <si>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</si>
  <si>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</si>
  <si>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その他（年末年始休日等）</t>
    <phoneticPr fontId="2"/>
  </si>
  <si>
    <t>営業時間</t>
    <phoneticPr fontId="2"/>
  </si>
  <si>
    <t>曜日ごとに
異なる場合記入</t>
    <rPh sb="0" eb="2">
      <t>ヨウビ</t>
    </rPh>
    <rPh sb="6" eb="7">
      <t>コト</t>
    </rPh>
    <rPh sb="9" eb="11">
      <t>バアイ</t>
    </rPh>
    <rPh sb="11" eb="13">
      <t>キニュウ</t>
    </rPh>
    <phoneticPr fontId="2"/>
  </si>
  <si>
    <t>日曜日・祝日</t>
    <rPh sb="0" eb="2">
      <t>ニチヨウ</t>
    </rPh>
    <rPh sb="2" eb="3">
      <t>ビ</t>
    </rPh>
    <rPh sb="4" eb="6">
      <t>シュクジツ</t>
    </rPh>
    <phoneticPr fontId="2"/>
  </si>
  <si>
    <t>サービス提供時間</t>
    <rPh sb="4" eb="6">
      <t>テイキョウ</t>
    </rPh>
    <phoneticPr fontId="2"/>
  </si>
  <si>
    <t>利用定員</t>
    <rPh sb="0" eb="2">
      <t>リヨウ</t>
    </rPh>
    <rPh sb="2" eb="4">
      <t>テイイン</t>
    </rPh>
    <phoneticPr fontId="2"/>
  </si>
  <si>
    <t>サービス提供単位２</t>
    <rPh sb="4" eb="6">
      <t>テイキョウ</t>
    </rPh>
    <phoneticPr fontId="2"/>
  </si>
  <si>
    <t>添付書類</t>
    <rPh sb="0" eb="2">
      <t>テンプ</t>
    </rPh>
    <rPh sb="2" eb="4">
      <t>ショルイ</t>
    </rPh>
    <phoneticPr fontId="2"/>
  </si>
  <si>
    <t>別添のとおり</t>
    <rPh sb="0" eb="2">
      <t>ベッテン</t>
    </rPh>
    <phoneticPr fontId="2"/>
  </si>
  <si>
    <t>備考</t>
    <phoneticPr fontId="2"/>
  </si>
  <si>
    <t>１
２
３
４
５</t>
    <phoneticPr fontId="2"/>
  </si>
  <si>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2"/>
  </si>
  <si>
    <t>付表第一号（十一）　短期入所療養介護・介護予防短期入所療養介護事業所の指定等に係る記載事項</t>
    <rPh sb="37" eb="38">
      <t>トウ</t>
    </rPh>
    <phoneticPr fontId="2"/>
  </si>
  <si>
    <t>事　業　所</t>
    <phoneticPr fontId="2"/>
  </si>
  <si>
    <t>名    称</t>
  </si>
  <si>
    <t>（郵便番号             　　　　　　　　　　　　　　　　　　　　　　　　　　　　　　　　　　　　　　　　　　　　　　　　　　　　　　　　　　　　　　　　　　　　　</t>
    <phoneticPr fontId="2"/>
  </si>
  <si>
    <t xml:space="preserve"> ）</t>
  </si>
  <si>
    <t>連絡先</t>
    <phoneticPr fontId="2"/>
  </si>
  <si>
    <t>FAX 番号</t>
  </si>
  <si>
    <t>事業所種別
（該当に○を記入）</t>
    <phoneticPr fontId="2"/>
  </si>
  <si>
    <t>①介護老人保健施設</t>
  </si>
  <si>
    <t>②療養病床を有する病院・診療所</t>
    <phoneticPr fontId="2"/>
  </si>
  <si>
    <t>③②に該当しない診療所</t>
    <phoneticPr fontId="2"/>
  </si>
  <si>
    <t>④介護医療院</t>
    <rPh sb="1" eb="3">
      <t>カイゴ</t>
    </rPh>
    <rPh sb="3" eb="6">
      <t>イリョウイン</t>
    </rPh>
    <phoneticPr fontId="2"/>
  </si>
  <si>
    <t>管理者</t>
    <phoneticPr fontId="2"/>
  </si>
  <si>
    <t>住所</t>
  </si>
  <si>
    <t xml:space="preserve">（郵便番号    　   　        </t>
    <phoneticPr fontId="2"/>
  </si>
  <si>
    <t xml:space="preserve"> －</t>
  </si>
  <si>
    <t>）</t>
  </si>
  <si>
    <t>氏  　  名</t>
    <phoneticPr fontId="2"/>
  </si>
  <si>
    <t>生年月日</t>
  </si>
  <si>
    <t>病棟名</t>
    <rPh sb="0" eb="2">
      <t>ビョウトウ</t>
    </rPh>
    <rPh sb="2" eb="3">
      <t>メイ</t>
    </rPh>
    <phoneticPr fontId="2"/>
  </si>
  <si>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</si>
  <si>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イッホウ</t>
    </rPh>
    <phoneticPr fontId="2"/>
  </si>
  <si>
    <t>従来型</t>
  </si>
  <si>
    <t>ユニット型</t>
    <phoneticPr fontId="2"/>
  </si>
  <si>
    <t>申請を行う部分の入院患者又は入所者の定員</t>
    <phoneticPr fontId="2"/>
  </si>
  <si>
    <t>○人員に関する基準の確認に必要な事項</t>
    <rPh sb="1" eb="18">
      <t>ジ</t>
    </rPh>
    <phoneticPr fontId="2"/>
  </si>
  <si>
    <t>指定申請を行う病棟部分又は診療所の従業者の職種・員数</t>
    <rPh sb="11" eb="12">
      <t>マタ</t>
    </rPh>
    <rPh sb="13" eb="16">
      <t>シンリョウジョ</t>
    </rPh>
    <phoneticPr fontId="2"/>
  </si>
  <si>
    <t>担当医師</t>
    <phoneticPr fontId="2"/>
  </si>
  <si>
    <t>専従</t>
  </si>
  <si>
    <t>兼務</t>
  </si>
  <si>
    <t>常   勤（人）</t>
    <phoneticPr fontId="2"/>
  </si>
  <si>
    <t>非常勤（人）</t>
  </si>
  <si>
    <t>常勤換算後の人数（人）</t>
  </si>
  <si>
    <t>○設備に関する基準の確認に必要な事項</t>
    <rPh sb="1" eb="18">
      <t>セ</t>
    </rPh>
    <phoneticPr fontId="2"/>
  </si>
  <si>
    <t>指定申請を行う病棟（病室）部分の設備基準上の数値記載項目</t>
    <rPh sb="10" eb="12">
      <t>ビョウシツ</t>
    </rPh>
    <phoneticPr fontId="2"/>
  </si>
  <si>
    <t>事業所種別③に該当時</t>
    <phoneticPr fontId="2"/>
  </si>
  <si>
    <t>入院患者１人あたり床面積</t>
  </si>
  <si>
    <t>廊下</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</si>
  <si>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</si>
  <si>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イッポウ</t>
    </rPh>
    <phoneticPr fontId="2"/>
  </si>
  <si>
    <t>別添のとおり</t>
    <phoneticPr fontId="2"/>
  </si>
  <si>
    <t xml:space="preserve">１
２
３
</t>
    <phoneticPr fontId="2"/>
  </si>
  <si>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
  </si>
  <si>
    <t>（参考）  短期入所療養介護・介護予防短期入所療養介護事業所の指定等に係る記載事項記入欄不足時の資料</t>
    <rPh sb="1" eb="3">
      <t>サンコウ</t>
    </rPh>
    <rPh sb="33" eb="34">
      <t>トウ</t>
    </rPh>
    <phoneticPr fontId="2"/>
  </si>
  <si>
    <t>■複数病棟</t>
    <rPh sb="1" eb="3">
      <t>フクスウ</t>
    </rPh>
    <rPh sb="3" eb="5">
      <t>ビョウトウ</t>
    </rPh>
    <phoneticPr fontId="2"/>
  </si>
  <si>
    <t>　　　　（記載例1―勤務時間 ①8：30～17：00、②16：30～1：00、③0：30～9：00、④休日）</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</si>
  <si>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</si>
  <si>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</si>
  <si>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</si>
  <si>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</si>
  <si>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</si>
  <si>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</si>
  <si>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</si>
  <si>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</si>
  <si>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</si>
  <si>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</si>
  <si>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</si>
  <si>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</si>
  <si>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</si>
  <si>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</si>
  <si>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</si>
  <si>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</si>
  <si>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</si>
  <si>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</si>
  <si>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</si>
  <si>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</si>
  <si>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</si>
  <si>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</si>
  <si>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</si>
  <si>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</si>
  <si>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</si>
  <si>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</si>
  <si>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</si>
  <si>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</si>
  <si>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</si>
  <si>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</si>
  <si>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</si>
  <si>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</si>
  <si>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</si>
  <si>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</si>
  <si>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</si>
  <si>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</si>
  <si>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</si>
  <si>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</si>
  <si>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</si>
  <si>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</si>
  <si>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</si>
  <si>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</si>
  <si>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</si>
  <si>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</si>
  <si>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</si>
  <si>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</si>
  <si>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</si>
  <si>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</si>
  <si>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</si>
  <si>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</si>
  <si>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</si>
  <si>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</si>
  <si>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</si>
  <si>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</si>
  <si>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</si>
  <si>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</si>
  <si>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</si>
  <si>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</si>
  <si>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</si>
  <si>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</si>
  <si>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</si>
  <si>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</si>
  <si>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</si>
  <si>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1(1)2</t>
    <phoneticPr fontId="2"/>
  </si>
  <si>
    <t>30(2)</t>
    <phoneticPr fontId="2"/>
  </si>
  <si>
    <t>（別紙38）</t>
    <rPh sb="1" eb="3">
      <t>ベッシ</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</si>
  <si>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</si>
  <si>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</si>
  <si>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</si>
  <si>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</si>
  <si>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r>
      <t>様式5、</t>
    </r>
    <r>
      <rPr>
        <sz val="10"/>
        <color rgb="FFFF0000"/>
        <rFont val="HGSｺﾞｼｯｸM"/>
        <family val="3"/>
        <charset val="128"/>
      </rPr>
      <t>診療報酬の算定のために届け出た届出書の写し</t>
    </r>
    <rPh sb="0" eb="2">
      <t>ヨウシキ</t>
    </rPh>
    <rPh sb="4" eb="8">
      <t>シンリョウホウシュウ</t>
    </rPh>
    <rPh sb="9" eb="11">
      <t>サンテイ</t>
    </rPh>
    <rPh sb="15" eb="16">
      <t>トド</t>
    </rPh>
    <rPh sb="17" eb="18">
      <t>デ</t>
    </rPh>
    <rPh sb="19" eb="22">
      <t>トドケデショ</t>
    </rPh>
    <rPh sb="23" eb="24">
      <t>ウツ</t>
    </rPh>
    <phoneticPr fontId="2"/>
  </si>
  <si>
    <r>
      <t>◎勤務形態一覧は、薬剤師分（算定月）、様式6、調剤所及び医薬品情報管理室の配置図及び平面図、薬剤師の免許証（写し）、</t>
    </r>
    <r>
      <rPr>
        <sz val="10"/>
        <color rgb="FFFF0000"/>
        <rFont val="HGSｺﾞｼｯｸM"/>
        <family val="3"/>
        <charset val="128"/>
      </rPr>
      <t>診療報酬の算定のために届け出た届出書の写し</t>
    </r>
    <rPh sb="19" eb="21">
      <t>ヨウシキ</t>
    </rPh>
    <rPh sb="23" eb="25">
      <t>チョウザイ</t>
    </rPh>
    <rPh sb="25" eb="26">
      <t>ショ</t>
    </rPh>
    <rPh sb="26" eb="27">
      <t>オヨ</t>
    </rPh>
    <rPh sb="28" eb="31">
      <t>イヤクヒン</t>
    </rPh>
    <rPh sb="31" eb="33">
      <t>ジョウホウ</t>
    </rPh>
    <rPh sb="33" eb="35">
      <t>カンリ</t>
    </rPh>
    <rPh sb="35" eb="36">
      <t>シツ</t>
    </rPh>
    <rPh sb="37" eb="39">
      <t>ハイチ</t>
    </rPh>
    <rPh sb="39" eb="40">
      <t>ズ</t>
    </rPh>
    <rPh sb="40" eb="41">
      <t>オヨ</t>
    </rPh>
    <rPh sb="42" eb="45">
      <t>ヘイメンズ</t>
    </rPh>
    <phoneticPr fontId="2"/>
  </si>
  <si>
    <r>
      <t>◎勤務形態一覧は、リハ職員分のみ（算定月）、様式8、当該治療が行われる専用の施設の配置図及び平面図、リハ職員の免許証（写し）、</t>
    </r>
    <r>
      <rPr>
        <sz val="10"/>
        <color rgb="FFFF0000"/>
        <rFont val="HGSｺﾞｼｯｸM"/>
        <family val="3"/>
        <charset val="128"/>
      </rPr>
      <t>診療報酬の算定のために届け出た届出書の写し</t>
    </r>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phoneticPr fontId="2"/>
  </si>
  <si>
    <t>リハビリテーション・口腔・栄養
に係る計画の提出</t>
    <phoneticPr fontId="2"/>
  </si>
  <si>
    <t>高齢者虐待防止措置実施の有無</t>
  </si>
  <si>
    <t>業務継続計画策定の有無</t>
  </si>
  <si>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</si>
  <si>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</si>
  <si>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</si>
  <si>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</si>
  <si>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</si>
  <si>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</si>
  <si>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</si>
  <si>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</si>
  <si>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</si>
  <si>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</si>
  <si>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</si>
  <si>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12(2)</t>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</si>
  <si>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</si>
  <si>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</si>
  <si>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</si>
  <si>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</si>
  <si>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全て「無」の場合、右の「有」を「■」にしてください。</t>
    <rPh sb="0" eb="1">
      <t>スベ</t>
    </rPh>
    <rPh sb="3" eb="4">
      <t>ナ</t>
    </rPh>
    <rPh sb="6" eb="8">
      <t>バアイ</t>
    </rPh>
    <rPh sb="9" eb="10">
      <t>ミギ</t>
    </rPh>
    <rPh sb="12" eb="13">
      <t>ア</t>
    </rPh>
    <phoneticPr fontId="2"/>
  </si>
  <si>
    <t>認知症チームケア推進加算</t>
    <rPh sb="0" eb="3">
      <t>ニンチショウ</t>
    </rPh>
    <rPh sb="8" eb="10">
      <t>スイシン</t>
    </rPh>
    <rPh sb="10" eb="12">
      <t>カサン</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</si>
  <si>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</si>
  <si>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</si>
  <si>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</si>
  <si>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</si>
  <si>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</si>
  <si>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</si>
  <si>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</si>
  <si>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</si>
  <si>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</si>
  <si>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</si>
  <si>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</si>
  <si>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</si>
  <si>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</si>
  <si>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</si>
  <si>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</si>
  <si>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</si>
  <si>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</si>
  <si>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</si>
  <si>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</si>
  <si>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</si>
  <si>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</si>
  <si>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</si>
  <si>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</si>
  <si>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</si>
  <si>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</si>
  <si>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</si>
  <si>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</si>
  <si>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</si>
  <si>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</si>
  <si>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</si>
  <si>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</si>
  <si>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</si>
  <si>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</si>
  <si>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</si>
  <si>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</si>
  <si>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</si>
  <si>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</si>
  <si>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認知症チームケア推進加算に係る届出書</t>
    <phoneticPr fontId="2"/>
  </si>
  <si>
    <t>高齢者施設等感染対策向上加算Ⅰ</t>
  </si>
  <si>
    <t>高齢者施設等感染対策向上加算Ⅱ</t>
  </si>
  <si>
    <t>生産性向上推進体制加算</t>
  </si>
  <si>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</si>
  <si>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</si>
  <si>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</si>
  <si>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</si>
  <si>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</si>
  <si>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</si>
  <si>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</si>
  <si>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</si>
  <si>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</si>
  <si>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</si>
  <si>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</si>
  <si>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</si>
  <si>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</si>
  <si>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</si>
  <si>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</si>
  <si>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</si>
  <si>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</si>
  <si>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</si>
  <si>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</si>
  <si>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</si>
  <si>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</si>
  <si>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</si>
  <si>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</si>
  <si>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</si>
  <si>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</si>
  <si>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</si>
  <si>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</si>
  <si>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</si>
  <si>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</si>
  <si>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</si>
  <si>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</si>
  <si>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</si>
  <si>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</si>
  <si>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</si>
  <si>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</si>
  <si>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</si>
  <si>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高齢者施設等感染対策向上加算に係る届出書</t>
    <phoneticPr fontId="2"/>
  </si>
  <si>
    <t>（別紙28）</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</si>
  <si>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</si>
  <si>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</si>
  <si>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</si>
  <si>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</si>
  <si>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</si>
  <si>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</si>
  <si>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</si>
  <si>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</si>
  <si>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</si>
  <si>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</si>
  <si>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</si>
  <si>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</si>
  <si>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</si>
  <si>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</si>
  <si>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</si>
  <si>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</si>
  <si>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</si>
  <si>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</si>
  <si>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</si>
  <si>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</si>
  <si>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</si>
  <si>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</si>
  <si>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</si>
  <si>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</si>
  <si>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</si>
  <si>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</si>
  <si>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</si>
  <si>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</si>
  <si>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</si>
  <si>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</si>
  <si>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</si>
  <si>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</si>
  <si>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</si>
  <si>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</si>
  <si>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</si>
  <si>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</si>
  <si>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</si>
  <si>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</si>
  <si>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</si>
  <si>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</si>
  <si>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</si>
  <si>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</si>
  <si>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</si>
  <si>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</si>
  <si>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</si>
  <si>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</si>
  <si>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</si>
  <si>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</si>
  <si>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</si>
  <si>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</si>
  <si>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</si>
  <si>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</si>
  <si>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</si>
  <si>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</si>
  <si>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生産性向上推進体制加算に係る届出書</t>
    <phoneticPr fontId="2"/>
  </si>
  <si>
    <t>（別紙１4－４）</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</si>
  <si>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</si>
  <si>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</si>
  <si>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</si>
  <si>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</si>
  <si>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</si>
  <si>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</si>
  <si>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</si>
  <si>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</si>
  <si>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</si>
  <si>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</si>
  <si>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</si>
  <si>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</si>
  <si>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r>
      <t>　※（地域密着型）介護老人福祉施設、介護老人保健施設、</t>
    </r>
    <r>
      <rPr>
        <sz val="8"/>
        <rFont val="HGSｺﾞｼｯｸM"/>
        <family val="3"/>
        <charset val="128"/>
      </rPr>
      <t>介護医療院は記載</t>
    </r>
    <rPh sb="33" eb="35">
      <t>キサイ</t>
    </rPh>
    <phoneticPr fontId="2"/>
  </si>
  <si>
    <t>要件を満たすことが分かる根拠書類を準備し、指定権者からの求めがあった場合には、速やかに提出すること。</t>
    <phoneticPr fontId="2"/>
  </si>
  <si>
    <t>14（4）</t>
    <phoneticPr fontId="2"/>
  </si>
  <si>
    <t>医療院32</t>
    <rPh sb="0" eb="2">
      <t>イリョウ</t>
    </rPh>
    <rPh sb="2" eb="3">
      <t>イン</t>
    </rPh>
    <phoneticPr fontId="2"/>
  </si>
  <si>
    <t>医療院33</t>
    <rPh sb="0" eb="2">
      <t>イリョウ</t>
    </rPh>
    <rPh sb="2" eb="3">
      <t>イン</t>
    </rPh>
    <phoneticPr fontId="2"/>
  </si>
  <si>
    <t>医療院34</t>
    <rPh sb="0" eb="2">
      <t>イリョウ</t>
    </rPh>
    <rPh sb="2" eb="3">
      <t>イン</t>
    </rPh>
    <phoneticPr fontId="2"/>
  </si>
  <si>
    <t>医療院35</t>
    <rPh sb="0" eb="2">
      <t>イリョウ</t>
    </rPh>
    <rPh sb="2" eb="3">
      <t>イン</t>
    </rPh>
    <phoneticPr fontId="2"/>
  </si>
  <si>
    <t>医療院36</t>
    <rPh sb="0" eb="2">
      <t>イリョウ</t>
    </rPh>
    <rPh sb="2" eb="3">
      <t>イン</t>
    </rPh>
    <phoneticPr fontId="2"/>
  </si>
  <si>
    <t>医療院37</t>
    <rPh sb="0" eb="2">
      <t>イリョウ</t>
    </rPh>
    <rPh sb="2" eb="3">
      <t>イン</t>
    </rPh>
    <phoneticPr fontId="2"/>
  </si>
  <si>
    <t>医療院38</t>
    <rPh sb="0" eb="2">
      <t>イリョウ</t>
    </rPh>
    <rPh sb="2" eb="3">
      <t>イン</t>
    </rPh>
    <phoneticPr fontId="2"/>
  </si>
  <si>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ウツ</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</si>
  <si>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</si>
  <si>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人</t>
    <phoneticPr fontId="2"/>
  </si>
  <si>
    <t>利用定員</t>
    <phoneticPr fontId="2"/>
  </si>
  <si>
    <t>曜日ごとに
異なる場合
記入</t>
    <phoneticPr fontId="2"/>
  </si>
  <si>
    <t>土曜日</t>
  </si>
  <si>
    <t>金曜日</t>
  </si>
  <si>
    <t>木曜日</t>
  </si>
  <si>
    <t>営業日（該当に〇）</t>
    <rPh sb="0" eb="3">
      <t>エイギョウビ</t>
    </rPh>
    <rPh sb="4" eb="6">
      <t>ガイトウ</t>
    </rPh>
    <phoneticPr fontId="2"/>
  </si>
  <si>
    <t>○設備に関する基準の確認に必要な事項</t>
    <rPh sb="1" eb="3">
      <t>セツビ</t>
    </rPh>
    <rPh sb="4" eb="5">
      <t>カン</t>
    </rPh>
    <rPh sb="7" eb="9">
      <t>キジュン</t>
    </rPh>
    <rPh sb="10" eb="12">
      <t>カクニン</t>
    </rPh>
    <rPh sb="13" eb="15">
      <t>ヒツヨウ</t>
    </rPh>
    <rPh sb="16" eb="18">
      <t>ジコウ</t>
    </rPh>
    <phoneticPr fontId="2"/>
  </si>
  <si>
    <t>兼務</t>
    <rPh sb="0" eb="2">
      <t>ケンム</t>
    </rPh>
    <phoneticPr fontId="2"/>
  </si>
  <si>
    <t>看護職員</t>
    <rPh sb="0" eb="2">
      <t>カンゴ</t>
    </rPh>
    <rPh sb="2" eb="4">
      <t>ショクイン</t>
    </rPh>
    <phoneticPr fontId="2"/>
  </si>
  <si>
    <t>言語聴覚士</t>
    <rPh sb="0" eb="2">
      <t>ゲンゴ</t>
    </rPh>
    <rPh sb="2" eb="5">
      <t>チョウカクシ</t>
    </rPh>
    <phoneticPr fontId="2"/>
  </si>
  <si>
    <t>従業者の職種・員数</t>
    <rPh sb="0" eb="3">
      <t>ジュウギョウシャ</t>
    </rPh>
    <rPh sb="4" eb="6">
      <t>ショクシュ</t>
    </rPh>
    <rPh sb="7" eb="9">
      <t>インスウ</t>
    </rPh>
    <phoneticPr fontId="2"/>
  </si>
  <si>
    <t>サービス提供単位１</t>
    <rPh sb="4" eb="6">
      <t>テイキョウ</t>
    </rPh>
    <rPh sb="6" eb="8">
      <t>タンイ</t>
    </rPh>
    <phoneticPr fontId="2"/>
  </si>
  <si>
    <t>専用の部屋の面積</t>
    <rPh sb="0" eb="2">
      <t>センヨウ</t>
    </rPh>
    <rPh sb="3" eb="5">
      <t>ヘヤ</t>
    </rPh>
    <rPh sb="6" eb="8">
      <t>メンセキ</t>
    </rPh>
    <phoneticPr fontId="2"/>
  </si>
  <si>
    <t>○通所リハビリテーション（該当する場合のみ）</t>
    <rPh sb="1" eb="3">
      <t>ツウショ</t>
    </rPh>
    <phoneticPr fontId="2"/>
  </si>
  <si>
    <t>入所定員</t>
  </si>
  <si>
    <t>一日当たりの通所総利用者予定数</t>
    <phoneticPr fontId="2"/>
  </si>
  <si>
    <t>入所者の予定数</t>
    <phoneticPr fontId="2"/>
  </si>
  <si>
    <t>食堂（共同生活室）面積</t>
    <phoneticPr fontId="2"/>
  </si>
  <si>
    <t>機能訓練室面積</t>
  </si>
  <si>
    <t>入所者1人あたり最小床面積</t>
  </si>
  <si>
    <t>１室の最大定員</t>
  </si>
  <si>
    <t>療養室</t>
    <phoneticPr fontId="2"/>
  </si>
  <si>
    <t>介護医療院及び通所
リハビリテーション従事人数</t>
    <rPh sb="2" eb="4">
      <t>イリョウ</t>
    </rPh>
    <rPh sb="4" eb="5">
      <t>イン</t>
    </rPh>
    <phoneticPr fontId="2"/>
  </si>
  <si>
    <t>放射線技師</t>
    <rPh sb="0" eb="3">
      <t>ホウシャセン</t>
    </rPh>
    <rPh sb="3" eb="5">
      <t>ギシ</t>
    </rPh>
    <phoneticPr fontId="2"/>
  </si>
  <si>
    <t>栄養士</t>
  </si>
  <si>
    <t>理学･作業療法士</t>
  </si>
  <si>
    <t>薬剤師</t>
  </si>
  <si>
    <t>医  師</t>
    <phoneticPr fontId="2"/>
  </si>
  <si>
    <t>従業者の職種・員数</t>
  </si>
  <si>
    <t>ユニット型</t>
    <rPh sb="4" eb="5">
      <t>ガタ</t>
    </rPh>
    <phoneticPr fontId="2"/>
  </si>
  <si>
    <t>従来型</t>
    <rPh sb="0" eb="2">
      <t>ジュウライ</t>
    </rPh>
    <rPh sb="2" eb="3">
      <t>ガタ</t>
    </rPh>
    <phoneticPr fontId="2"/>
  </si>
  <si>
    <t>介護形式（いずれか一方を選択）</t>
    <rPh sb="0" eb="2">
      <t>カイゴ</t>
    </rPh>
    <rPh sb="2" eb="4">
      <t>ケイシキ</t>
    </rPh>
    <phoneticPr fontId="2"/>
  </si>
  <si>
    <t>サービス提供単位２</t>
    <phoneticPr fontId="2"/>
  </si>
  <si>
    <t>入所定員</t>
    <phoneticPr fontId="2"/>
  </si>
  <si>
    <t>介護形式（いずれか一方を選択）</t>
    <rPh sb="0" eb="2">
      <t>カイゴ</t>
    </rPh>
    <rPh sb="2" eb="4">
      <t>ケイシキ</t>
    </rPh>
    <rPh sb="9" eb="11">
      <t>イッポウ</t>
    </rPh>
    <rPh sb="12" eb="14">
      <t>センタク</t>
    </rPh>
    <phoneticPr fontId="2"/>
  </si>
  <si>
    <t>Ⅱ型介護医療院</t>
    <phoneticPr fontId="2"/>
  </si>
  <si>
    <t>Ⅰ型介護医療院</t>
  </si>
  <si>
    <t>施設類型（いずれか一方を選択）</t>
    <rPh sb="0" eb="2">
      <t>シセツ</t>
    </rPh>
    <rPh sb="2" eb="4">
      <t>ルイガタ</t>
    </rPh>
    <phoneticPr fontId="2"/>
  </si>
  <si>
    <t>療養棟名</t>
    <rPh sb="3" eb="4">
      <t>メイ</t>
    </rPh>
    <phoneticPr fontId="2"/>
  </si>
  <si>
    <t>主な診療科名</t>
  </si>
  <si>
    <t>名称</t>
  </si>
  <si>
    <t>協力医療機関</t>
    <phoneticPr fontId="2"/>
  </si>
  <si>
    <t>名称</t>
    <phoneticPr fontId="2"/>
  </si>
  <si>
    <t>施設を共用する事業所等の名称
(共用する場合記入)</t>
    <phoneticPr fontId="2"/>
  </si>
  <si>
    <t>通所リハビリテーションの実施の有無</t>
    <phoneticPr fontId="2"/>
  </si>
  <si>
    <t>短期入所療養介護の実施の有無</t>
    <phoneticPr fontId="2"/>
  </si>
  <si>
    <t>及び勤務時間等</t>
    <phoneticPr fontId="2"/>
  </si>
  <si>
    <t>兼務する職種</t>
  </si>
  <si>
    <t>同一敷地内の他の事業所又は
施設の従業者との兼務
（兼務の場合のみ記入）</t>
    <phoneticPr fontId="2"/>
  </si>
  <si>
    <t>氏    名</t>
  </si>
  <si>
    <t>管 理 者</t>
    <phoneticPr fontId="2"/>
  </si>
  <si>
    <t>連絡先</t>
  </si>
  <si>
    <t>町　村</t>
    <rPh sb="0" eb="1">
      <t>マチ</t>
    </rPh>
    <rPh sb="2" eb="3">
      <t>ムラ</t>
    </rPh>
    <phoneticPr fontId="2"/>
  </si>
  <si>
    <t>府　県</t>
    <rPh sb="0" eb="1">
      <t>フ</t>
    </rPh>
    <rPh sb="2" eb="3">
      <t>ケン</t>
    </rPh>
    <phoneticPr fontId="2"/>
  </si>
  <si>
    <t>市　区</t>
    <rPh sb="0" eb="1">
      <t>シ</t>
    </rPh>
    <rPh sb="2" eb="3">
      <t>ク</t>
    </rPh>
    <phoneticPr fontId="2"/>
  </si>
  <si>
    <t>都　道</t>
    <rPh sb="0" eb="1">
      <t>ト</t>
    </rPh>
    <rPh sb="2" eb="3">
      <t>ドウ</t>
    </rPh>
    <phoneticPr fontId="2"/>
  </si>
  <si>
    <t>東京</t>
    <rPh sb="0" eb="2">
      <t>トウキョウ</t>
    </rPh>
    <phoneticPr fontId="2"/>
  </si>
  <si>
    <t xml:space="preserve">  ） </t>
  </si>
  <si>
    <t xml:space="preserve"> －</t>
    <phoneticPr fontId="2"/>
  </si>
  <si>
    <t xml:space="preserve">（郵便番号 </t>
    <phoneticPr fontId="2"/>
  </si>
  <si>
    <t xml:space="preserve">
所在地</t>
    <phoneticPr fontId="2"/>
  </si>
  <si>
    <t>法人番号</t>
    <rPh sb="0" eb="2">
      <t>ホウジン</t>
    </rPh>
    <rPh sb="2" eb="4">
      <t>バンゴウ</t>
    </rPh>
    <phoneticPr fontId="2"/>
  </si>
  <si>
    <t>施　設</t>
    <phoneticPr fontId="2"/>
  </si>
  <si>
    <t>付表第一号（十七）  介護医療院の許可等に係る記載事項</t>
    <rPh sb="19" eb="20">
      <t>トウ</t>
    </rPh>
    <phoneticPr fontId="2"/>
  </si>
  <si>
    <t>サービス提供単位４</t>
    <rPh sb="4" eb="6">
      <t>テイキョウ</t>
    </rPh>
    <phoneticPr fontId="2"/>
  </si>
  <si>
    <t>サービス提供単位３</t>
    <rPh sb="4" eb="6">
      <t>テイキョウ</t>
    </rPh>
    <phoneticPr fontId="2"/>
  </si>
  <si>
    <t>■通所リハビリテーションサービス提供単位３以降</t>
    <rPh sb="1" eb="3">
      <t>ツウショ</t>
    </rPh>
    <rPh sb="16" eb="18">
      <t>テイキョウ</t>
    </rPh>
    <rPh sb="18" eb="20">
      <t>タンイ</t>
    </rPh>
    <rPh sb="21" eb="23">
      <t>イコウ</t>
    </rPh>
    <phoneticPr fontId="2"/>
  </si>
  <si>
    <t>サービス提供単位４</t>
    <phoneticPr fontId="2"/>
  </si>
  <si>
    <t>サービス提供単位３</t>
    <rPh sb="4" eb="6">
      <t>テイキョウ</t>
    </rPh>
    <rPh sb="6" eb="8">
      <t>タンイ</t>
    </rPh>
    <phoneticPr fontId="2"/>
  </si>
  <si>
    <t>■複数療養棟</t>
    <rPh sb="1" eb="3">
      <t>フクスウ</t>
    </rPh>
    <rPh sb="3" eb="6">
      <t>リョウヨウトウ</t>
    </rPh>
    <phoneticPr fontId="2"/>
  </si>
  <si>
    <t>■協力医療機関</t>
    <rPh sb="1" eb="3">
      <t>キョウリョク</t>
    </rPh>
    <rPh sb="3" eb="5">
      <t>イリョウ</t>
    </rPh>
    <rPh sb="5" eb="7">
      <t>キカン</t>
    </rPh>
    <phoneticPr fontId="2"/>
  </si>
  <si>
    <t>（参考）  介護医療院の許可等に係る記載事項記入欄不足時の資料</t>
    <rPh sb="1" eb="3">
      <t>サンコウ</t>
    </rPh>
    <rPh sb="6" eb="8">
      <t>カイゴ</t>
    </rPh>
    <rPh sb="8" eb="10">
      <t>イリョウ</t>
    </rPh>
    <rPh sb="10" eb="11">
      <t>イン</t>
    </rPh>
    <rPh sb="14" eb="15">
      <t>トウ</t>
    </rPh>
    <phoneticPr fontId="2"/>
  </si>
  <si>
    <t>A.通常規模の事業所（介護医療院）、B.大規模の事業所（介護医療院）</t>
    <phoneticPr fontId="2"/>
  </si>
  <si>
    <t>【訪問リハビリテーション】</t>
    <rPh sb="1" eb="3">
      <t>ホウモン</t>
    </rPh>
    <phoneticPr fontId="2"/>
  </si>
  <si>
    <t>1.介護保健施設（Ⅰ）、2. ユニット型介護保健施設（Ⅰ）、5.介護保健施設（Ⅱ）、6. ユニット型介護保健施設（Ⅱ）、7.介護保健施設（Ⅲ）、8. ユニット型介護保健施設（Ⅲ）、9.介護保健施設 （Ⅳ）、A. ユニット型介護保健施設 （Ⅳ）</t>
    <phoneticPr fontId="2"/>
  </si>
  <si>
    <t>訪リハ01</t>
    <rPh sb="0" eb="1">
      <t>ホウ</t>
    </rPh>
    <phoneticPr fontId="2"/>
  </si>
  <si>
    <t>高齢者虐待防止措置実施の有無</t>
    <rPh sb="0" eb="5">
      <t>コウレイシャギャクタイ</t>
    </rPh>
    <rPh sb="5" eb="9">
      <t>ボウシソチ</t>
    </rPh>
    <rPh sb="9" eb="11">
      <t>ジッシ</t>
    </rPh>
    <rPh sb="12" eb="14">
      <t>ウム</t>
    </rPh>
    <phoneticPr fontId="2"/>
  </si>
  <si>
    <t>訪リハ02</t>
    <rPh sb="0" eb="1">
      <t>ホウ</t>
    </rPh>
    <phoneticPr fontId="2"/>
  </si>
  <si>
    <t>特別地域加算</t>
    <rPh sb="0" eb="6">
      <t>トクベツチイキカサン</t>
    </rPh>
    <phoneticPr fontId="2"/>
  </si>
  <si>
    <t>訪リハ03</t>
    <rPh sb="0" eb="1">
      <t>ホウ</t>
    </rPh>
    <phoneticPr fontId="2"/>
  </si>
  <si>
    <t>訪リハ04</t>
    <rPh sb="0" eb="1">
      <t>ホウ</t>
    </rPh>
    <phoneticPr fontId="2"/>
  </si>
  <si>
    <t>中山間地域等における小規模事業所加算（規模に関する状況）</t>
    <phoneticPr fontId="2"/>
  </si>
  <si>
    <t>訪リハ05</t>
    <rPh sb="0" eb="1">
      <t>ホウ</t>
    </rPh>
    <phoneticPr fontId="2"/>
  </si>
  <si>
    <t>訪リハ06</t>
    <rPh sb="0" eb="1">
      <t>ホウ</t>
    </rPh>
    <phoneticPr fontId="2"/>
  </si>
  <si>
    <t>訪リハ07</t>
    <rPh sb="0" eb="1">
      <t>ホウ</t>
    </rPh>
    <phoneticPr fontId="2"/>
  </si>
  <si>
    <t>口腔連携強化加算</t>
    <rPh sb="0" eb="6">
      <t>コウクウレンケイキョウカ</t>
    </rPh>
    <rPh sb="6" eb="8">
      <t>カサン</t>
    </rPh>
    <phoneticPr fontId="2"/>
  </si>
  <si>
    <t>訪リハ08</t>
    <rPh sb="0" eb="1">
      <t>ホウ</t>
    </rPh>
    <phoneticPr fontId="2"/>
  </si>
  <si>
    <t>移行支援加算</t>
    <rPh sb="0" eb="6">
      <t>イコウシエンカサン</t>
    </rPh>
    <phoneticPr fontId="2"/>
  </si>
  <si>
    <t>訪リハ09</t>
    <rPh sb="0" eb="1">
      <t>ホウ</t>
    </rPh>
    <phoneticPr fontId="2"/>
  </si>
  <si>
    <t>訪リハ10</t>
    <rPh sb="0" eb="1">
      <t>ホウ</t>
    </rPh>
    <phoneticPr fontId="2"/>
  </si>
  <si>
    <t>【介護予防訪問リハビリテーション】</t>
    <rPh sb="5" eb="7">
      <t>ホウモン</t>
    </rPh>
    <phoneticPr fontId="2"/>
  </si>
  <si>
    <t>予訪リ01</t>
    <rPh sb="0" eb="1">
      <t>ヨ</t>
    </rPh>
    <rPh sb="1" eb="2">
      <t>ホウ</t>
    </rPh>
    <phoneticPr fontId="2"/>
  </si>
  <si>
    <t>予訪リ02</t>
    <rPh sb="0" eb="1">
      <t>ヨ</t>
    </rPh>
    <rPh sb="1" eb="2">
      <t>ホウ</t>
    </rPh>
    <phoneticPr fontId="2"/>
  </si>
  <si>
    <t>予訪リ03</t>
    <rPh sb="0" eb="1">
      <t>ヨ</t>
    </rPh>
    <rPh sb="1" eb="2">
      <t>ホウ</t>
    </rPh>
    <phoneticPr fontId="2"/>
  </si>
  <si>
    <t>予訪リ04</t>
    <rPh sb="0" eb="1">
      <t>ヨ</t>
    </rPh>
    <rPh sb="1" eb="2">
      <t>ホウ</t>
    </rPh>
    <phoneticPr fontId="2"/>
  </si>
  <si>
    <t>予訪リ05</t>
    <rPh sb="0" eb="1">
      <t>ヨ</t>
    </rPh>
    <rPh sb="1" eb="2">
      <t>ホウ</t>
    </rPh>
    <phoneticPr fontId="2"/>
  </si>
  <si>
    <t>予訪リ06</t>
    <rPh sb="0" eb="1">
      <t>ヨ</t>
    </rPh>
    <rPh sb="1" eb="2">
      <t>ホウ</t>
    </rPh>
    <phoneticPr fontId="2"/>
  </si>
  <si>
    <t>予訪リ07</t>
    <rPh sb="0" eb="1">
      <t>ヨ</t>
    </rPh>
    <rPh sb="1" eb="2">
      <t>ホウ</t>
    </rPh>
    <phoneticPr fontId="2"/>
  </si>
  <si>
    <t>参考様式３</t>
    <rPh sb="0" eb="2">
      <t>サンコウ</t>
    </rPh>
    <rPh sb="2" eb="4">
      <t>ヨウシキ</t>
    </rPh>
    <phoneticPr fontId="2"/>
  </si>
  <si>
    <t>７５０&lt;（ｂ）</t>
    <phoneticPr fontId="2"/>
  </si>
  <si>
    <r>
      <t>・・・</t>
    </r>
    <r>
      <rPr>
        <b/>
        <sz val="11"/>
        <rFont val="HGSｺﾞｼｯｸM"/>
        <family val="3"/>
        <charset val="128"/>
      </rPr>
      <t>大規模</t>
    </r>
    <rPh sb="3" eb="6">
      <t>ダイキボ</t>
    </rPh>
    <phoneticPr fontId="2"/>
  </si>
  <si>
    <t>※大規模区分の事業所のうち、以下に当てはまる場合は「大規模（特例）」になります。</t>
    <rPh sb="1" eb="6">
      <t>ダイキボクブン</t>
    </rPh>
    <rPh sb="7" eb="10">
      <t>ジギョウショ</t>
    </rPh>
    <rPh sb="14" eb="16">
      <t>イカ</t>
    </rPh>
    <rPh sb="17" eb="18">
      <t>ア</t>
    </rPh>
    <rPh sb="22" eb="24">
      <t>バアイ</t>
    </rPh>
    <rPh sb="26" eb="29">
      <t>ダイキボ</t>
    </rPh>
    <rPh sb="30" eb="32">
      <t>トクレイ</t>
    </rPh>
    <phoneticPr fontId="2"/>
  </si>
  <si>
    <t>●指定通所リハビリテーション事業所における利用者の総数のうち、リハビリテーションマネジメント加算(指定居宅サービス介護給付費単位数表の通所リハビリテーション費の注10に係る加算をいう。)を算定した利用者の占める割合が百分の八十以上であること。</t>
    <phoneticPr fontId="2"/>
  </si>
  <si>
    <t>●当該指定通所リハビリテーション事業所の利用者の数が十人以下の場合は、専ら当該指定通所リハビリテーションの提供に当たる理学療法士、作業療法士若しくは言語聴覚士が一以上確保されていること、又は、利用者の数が十人を超える場合は、専ら当該指定通所リハビリテーションの提供に当たる理学療法士、作業療法士若しくは言語聴覚士が、利用者の数を十で除した数以上確保されていること。</t>
    <phoneticPr fontId="2"/>
  </si>
  <si>
    <t>通リハ18</t>
    <rPh sb="0" eb="1">
      <t>ツウ</t>
    </rPh>
    <phoneticPr fontId="2"/>
  </si>
  <si>
    <t>通リハ19</t>
    <rPh sb="0" eb="1">
      <t>ツウ</t>
    </rPh>
    <phoneticPr fontId="2"/>
  </si>
  <si>
    <t>通リハ20</t>
    <rPh sb="0" eb="1">
      <t>ツウ</t>
    </rPh>
    <phoneticPr fontId="2"/>
  </si>
  <si>
    <t>参考3「通所リハビリテーション算定区分確認表」</t>
    <rPh sb="0" eb="2">
      <t>サンコウ</t>
    </rPh>
    <phoneticPr fontId="2"/>
  </si>
  <si>
    <t>業務継続計画策定の有無</t>
    <rPh sb="0" eb="6">
      <t>ギョウムケイゾクケイカク</t>
    </rPh>
    <rPh sb="6" eb="8">
      <t>サクテイ</t>
    </rPh>
    <rPh sb="9" eb="11">
      <t>ウム</t>
    </rPh>
    <phoneticPr fontId="2"/>
  </si>
  <si>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phoneticPr fontId="2"/>
  </si>
  <si>
    <t>AB</t>
    <phoneticPr fontId="2"/>
  </si>
  <si>
    <t>一体的サービス提供加算</t>
    <rPh sb="0" eb="3">
      <t>イッタイテキ</t>
    </rPh>
    <rPh sb="7" eb="11">
      <t>テイキョウカサン</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</si>
  <si>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</si>
  <si>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</si>
  <si>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</si>
  <si>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</si>
  <si>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</si>
  <si>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</si>
  <si>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</si>
  <si>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</si>
  <si>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</si>
  <si>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</si>
  <si>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</si>
  <si>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</si>
  <si>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</si>
  <si>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</si>
  <si>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</si>
  <si>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</si>
  <si>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</si>
  <si>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</si>
  <si>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</si>
  <si>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</si>
  <si>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</si>
  <si>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</si>
  <si>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</si>
  <si>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</si>
  <si>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</si>
  <si>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</si>
  <si>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</si>
  <si>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</si>
  <si>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</si>
  <si>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</si>
  <si>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</si>
  <si>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</si>
  <si>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</si>
  <si>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</si>
  <si>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</si>
  <si>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</si>
  <si>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</si>
  <si>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</si>
  <si>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</si>
  <si>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</si>
  <si>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</si>
  <si>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</si>
  <si>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</si>
  <si>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</si>
  <si>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</si>
  <si>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</si>
  <si>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</si>
  <si>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（別紙22）</t>
    <phoneticPr fontId="2"/>
  </si>
  <si>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</si>
  <si>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</si>
  <si>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</si>
  <si>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</si>
  <si>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</si>
  <si>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</si>
  <si>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</si>
  <si>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</si>
  <si>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</si>
  <si>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</si>
  <si>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</si>
  <si>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</si>
  <si>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</si>
  <si>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</si>
  <si>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</si>
  <si>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</si>
  <si>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</si>
  <si>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</si>
  <si>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</si>
  <si>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</si>
  <si>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22(2)</t>
    <phoneticPr fontId="2"/>
  </si>
  <si>
    <t>（別紙１4－３）</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</si>
  <si>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</si>
  <si>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</si>
  <si>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</si>
  <si>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</si>
  <si>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14（3）</t>
    <phoneticPr fontId="2"/>
  </si>
  <si>
    <t>◎勤務形態一覧は、職員全員分（算定月）、参考1「人員基準確認表」</t>
  </si>
  <si>
    <t>◎勤務形態一覧は、通リハ職員分のみ（算定月）、参考1「人員基準確認表」</t>
  </si>
  <si>
    <t>◎勤務形態一覧は、通リハ職員分のみ（算定月）</t>
  </si>
  <si>
    <t>◎勤務形態一覧は、通リハ職員分のみ（算定月）、参考1「人員基準確認表」、理学療法士・作業療法士又は言語聴覚士の免許証（写）</t>
  </si>
  <si>
    <t>◎勤務形態一覧は、通リハ職員分のみ（算定月）、参考1「人員基準確認表」、理学療法士・作業療法士又は言語聴覚士の免許証（写）、生活行為の内容の充実を図るための研修の修了証（写）</t>
  </si>
  <si>
    <t>◎勤務形態一覧は、通リハ職員分のみ（算定月）、参考1「人員基準確認表」、管理栄養士の免許証（写）</t>
  </si>
  <si>
    <t>◎勤務形態一覧は、通リハ職員分のみ（算定月）、参考1「人員基準確認表」、言語聴覚士、歯科衛生士又は看護職員の免許証（写）</t>
  </si>
  <si>
    <t>◎勤務形態一覧は、通リハ職員分のみ（算定月）、参考1「人員基準確認表」、看護職員の免許証（写）</t>
  </si>
  <si>
    <t>参考1「人員基準確認表」</t>
  </si>
  <si>
    <t>◎勤務形態一覧は、通リハ職員分のみ（算定月）、参考1「人員基準確認表」、言語聴覚士・歯科衛生士又は看護職員の免許証（写）</t>
  </si>
  <si>
    <t>付表第一号（十七）「介護医療院の開設許可に係る記載事項」</t>
  </si>
  <si>
    <t>付表第一号（十七）「介護医療院の開設許可に係る記載事項」</t>
    <phoneticPr fontId="2"/>
  </si>
  <si>
    <t>口腔連携強化加算</t>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</si>
  <si>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</si>
  <si>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</si>
  <si>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</si>
  <si>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</si>
  <si>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</si>
  <si>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</si>
  <si>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</si>
  <si>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</si>
  <si>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</si>
  <si>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</si>
  <si>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</si>
  <si>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</si>
  <si>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</si>
  <si>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</si>
  <si>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</si>
  <si>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</si>
  <si>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</si>
  <si>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</si>
  <si>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</si>
  <si>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</si>
  <si>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口腔連携強化加算に関する届出書</t>
    <phoneticPr fontId="2"/>
  </si>
  <si>
    <t>生産性向上推進体制加算</t>
    <rPh sb="0" eb="5">
      <t>セイサンセイコウジョウ</t>
    </rPh>
    <rPh sb="5" eb="9">
      <t>スイシンタイセイ</t>
    </rPh>
    <rPh sb="9" eb="11">
      <t>カサン</t>
    </rPh>
    <phoneticPr fontId="2"/>
  </si>
  <si>
    <t>短療24</t>
    <rPh sb="0" eb="1">
      <t>タン</t>
    </rPh>
    <rPh sb="1" eb="2">
      <t>イヤス</t>
    </rPh>
    <phoneticPr fontId="2"/>
  </si>
  <si>
    <t>短療25</t>
    <rPh sb="0" eb="1">
      <t>タン</t>
    </rPh>
    <rPh sb="1" eb="2">
      <t>イヤス</t>
    </rPh>
    <phoneticPr fontId="2"/>
  </si>
  <si>
    <t>短療26</t>
    <rPh sb="0" eb="1">
      <t>タン</t>
    </rPh>
    <rPh sb="1" eb="2">
      <t>イヤス</t>
    </rPh>
    <phoneticPr fontId="2"/>
  </si>
  <si>
    <t>短療27</t>
    <rPh sb="0" eb="1">
      <t>タン</t>
    </rPh>
    <rPh sb="1" eb="2">
      <t>イヤス</t>
    </rPh>
    <phoneticPr fontId="2"/>
  </si>
  <si>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2"/>
  </si>
  <si>
    <t>（別紙20）</t>
    <phoneticPr fontId="2"/>
  </si>
  <si>
    <t>訪問リハビリテーション事業所における移行支援加算に係る届出書</t>
    <rPh sb="18" eb="20">
      <t>イコウ</t>
    </rPh>
    <rPh sb="29" eb="30">
      <t>ショ</t>
    </rPh>
    <phoneticPr fontId="2"/>
  </si>
  <si>
    <t>1　移行支援加算</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</si>
  <si>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</si>
  <si>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</si>
  <si>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</si>
  <si>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２５％以上</t>
    <rPh sb="3" eb="5">
      <t>イジョウ</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</si>
  <si>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</si>
  <si>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</si>
  <si>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</si>
  <si>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訪問リハビリテーション事業所における移行支援加算に係る届出書</t>
    <phoneticPr fontId="2"/>
  </si>
  <si>
    <t>歯科医療機関との取り決め内容が確認できる文書（写）</t>
    <rPh sb="0" eb="6">
      <t>シカイリョウキカン</t>
    </rPh>
    <rPh sb="8" eb="9">
      <t>ト</t>
    </rPh>
    <rPh sb="10" eb="11">
      <t>キ</t>
    </rPh>
    <rPh sb="12" eb="14">
      <t>ナイヨウ</t>
    </rPh>
    <rPh sb="15" eb="17">
      <t>カクニン</t>
    </rPh>
    <rPh sb="20" eb="22">
      <t>ブンショ</t>
    </rPh>
    <rPh sb="23" eb="24">
      <t>ウツ</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</si>
  <si>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</si>
  <si>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</si>
  <si>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</si>
  <si>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</si>
  <si>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</si>
  <si>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</si>
  <si>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</si>
  <si>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</si>
  <si>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</si>
  <si>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</si>
  <si>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</si>
  <si>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</si>
  <si>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</si>
  <si>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</si>
  <si>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</si>
  <si>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</si>
  <si>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</si>
  <si>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</si>
  <si>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</si>
  <si>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</si>
  <si>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</si>
  <si>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</si>
  <si>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</si>
  <si>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</si>
  <si>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</si>
  <si>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14(2)</t>
    <phoneticPr fontId="2"/>
  </si>
  <si>
    <t>サービス提供体制強化加算に関する届出書（（介護予防）訪問看護、（介護予防）訪問リハビリテーション、療養通所介護）</t>
    <phoneticPr fontId="2"/>
  </si>
  <si>
    <t>予短療23</t>
    <rPh sb="0" eb="1">
      <t>ヨ</t>
    </rPh>
    <rPh sb="1" eb="2">
      <t>タン</t>
    </rPh>
    <rPh sb="2" eb="3">
      <t>イヤス</t>
    </rPh>
    <phoneticPr fontId="2"/>
  </si>
  <si>
    <t>予短療24</t>
    <rPh sb="0" eb="1">
      <t>ヨ</t>
    </rPh>
    <rPh sb="1" eb="2">
      <t>タン</t>
    </rPh>
    <rPh sb="2" eb="3">
      <t>イヤス</t>
    </rPh>
    <phoneticPr fontId="2"/>
  </si>
  <si>
    <t>予短療25</t>
    <rPh sb="0" eb="1">
      <t>ヨ</t>
    </rPh>
    <rPh sb="1" eb="2">
      <t>タン</t>
    </rPh>
    <rPh sb="2" eb="3">
      <t>イヤス</t>
    </rPh>
    <phoneticPr fontId="2"/>
  </si>
  <si>
    <t>◎勤務形態一覧は、看護・介護職員分、夜勤「夜間勤務等看護加算算定表」と夜勤別紙「夜間勤務等看護加算算定表別紙（介護医療院）」</t>
    <rPh sb="18" eb="20">
      <t>ヤキン</t>
    </rPh>
    <rPh sb="35" eb="37">
      <t>ヤキン</t>
    </rPh>
    <rPh sb="37" eb="39">
      <t>ベッシ</t>
    </rPh>
    <phoneticPr fontId="1"/>
  </si>
  <si>
    <t>◎勤務形態一覧は、職員全員分、参考1「人員基準確認表」</t>
    <rPh sb="15" eb="17">
      <t>サンコウ</t>
    </rPh>
    <rPh sb="19" eb="26">
      <t>ジンインキジュンカクニンヒョウ</t>
    </rPh>
    <phoneticPr fontId="1"/>
  </si>
  <si>
    <t>◎勤務形態一覧は、栄養士・管理栄養士分（変更した月と前月分）</t>
    <rPh sb="9" eb="12">
      <t>エイヨウシ</t>
    </rPh>
    <rPh sb="13" eb="15">
      <t>カンリ</t>
    </rPh>
    <rPh sb="15" eb="18">
      <t>エイヨウシ</t>
    </rPh>
    <rPh sb="20" eb="22">
      <t>ヘンコウ</t>
    </rPh>
    <rPh sb="24" eb="25">
      <t>ツキ</t>
    </rPh>
    <rPh sb="26" eb="28">
      <t>ゼンゲツ</t>
    </rPh>
    <rPh sb="28" eb="29">
      <t>ブン</t>
    </rPh>
    <phoneticPr fontId="1"/>
  </si>
  <si>
    <t>◎勤務形態一覧は、通リハ職員分、参考1「人員基準確認表」</t>
    <rPh sb="9" eb="10">
      <t>ツウ</t>
    </rPh>
    <rPh sb="16" eb="18">
      <t>サンコウ</t>
    </rPh>
    <rPh sb="20" eb="27">
      <t>ジンインキジュンカクニンヒョウ</t>
    </rPh>
    <phoneticPr fontId="1"/>
  </si>
  <si>
    <t>◎勤務形態一覧は、通リハ職員分のみ、参考1「人員基準確認表」</t>
    <rPh sb="18" eb="20">
      <t>サンコウ</t>
    </rPh>
    <rPh sb="22" eb="29">
      <t>ジンインキジュンカクニンヒョウ</t>
    </rPh>
    <phoneticPr fontId="1"/>
  </si>
  <si>
    <t>◎勤務形態一覧は、看護・介護職員分、参考1「人員基準確認表」、夜勤「夜間勤務等看護加算算定表」と夜勤別紙「夜間勤務等看護加算算定表別紙（介護医療院）」</t>
    <rPh sb="18" eb="20">
      <t>サンコウ</t>
    </rPh>
    <rPh sb="22" eb="29">
      <t>ジンインキジュンカクニンヒョウ</t>
    </rPh>
    <rPh sb="31" eb="33">
      <t>ヤキン</t>
    </rPh>
    <rPh sb="48" eb="50">
      <t>ヤキン</t>
    </rPh>
    <rPh sb="50" eb="52">
      <t>ベッシ</t>
    </rPh>
    <phoneticPr fontId="1"/>
  </si>
  <si>
    <t>平面図</t>
    <rPh sb="0" eb="3">
      <t>ヘイメンズ</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</si>
  <si>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</si>
  <si>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</si>
  <si>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</si>
  <si>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</si>
  <si>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</si>
  <si>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</si>
  <si>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</si>
  <si>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</si>
  <si>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</si>
  <si>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</si>
  <si>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</si>
  <si>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</si>
  <si>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</si>
  <si>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</si>
  <si>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</si>
  <si>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</si>
  <si>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</si>
  <si>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</si>
  <si>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</si>
  <si>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◎勤務形態一覧は、入所職員全員分（算定月）、参考1「人員基準確認表」、ユニットリーダー研修修了証（写）、室別面積表</t>
    <rPh sb="9" eb="11">
      <t>ニュウショ</t>
    </rPh>
    <rPh sb="22" eb="24">
      <t>サンコウ</t>
    </rPh>
    <rPh sb="26" eb="33">
      <t>ジンインキジュンカクニンヒョウ</t>
    </rPh>
    <rPh sb="49" eb="50">
      <t>ウツ</t>
    </rPh>
    <phoneticPr fontId="2"/>
  </si>
  <si>
    <t>医療機関との取り決め内容が分かる書類（写）</t>
    <rPh sb="0" eb="4">
      <t>イリョウキカン</t>
    </rPh>
    <rPh sb="6" eb="7">
      <t>ト</t>
    </rPh>
    <rPh sb="8" eb="9">
      <t>キ</t>
    </rPh>
    <rPh sb="10" eb="12">
      <t>ナイヨウ</t>
    </rPh>
    <rPh sb="13" eb="14">
      <t>ワ</t>
    </rPh>
    <rPh sb="16" eb="18">
      <t>ショルイ</t>
    </rPh>
    <rPh sb="19" eb="20">
      <t>ウツ</t>
    </rPh>
    <phoneticPr fontId="2"/>
  </si>
  <si>
    <r>
      <t>◎勤務形態一覧は、リハ職員分のみ（算定月）、様式8、当該治療が行われる専用の施設の配置図及び平面図、リハ職員の免許証（写し）</t>
    </r>
    <r>
      <rPr>
        <sz val="10"/>
        <color rgb="FFFF0000"/>
        <rFont val="HGSｺﾞｼｯｸM"/>
        <family val="3"/>
        <charset val="128"/>
      </rPr>
      <t>、診療報酬の算定の為に届け出た届出書の写し</t>
    </r>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rPh sb="63" eb="65">
      <t>シンリョウ</t>
    </rPh>
    <rPh sb="68" eb="70">
      <t>サンテイ</t>
    </rPh>
    <rPh sb="71" eb="72">
      <t>タメ</t>
    </rPh>
    <rPh sb="73" eb="74">
      <t>トド</t>
    </rPh>
    <rPh sb="75" eb="76">
      <t>デ</t>
    </rPh>
    <phoneticPr fontId="2"/>
  </si>
  <si>
    <r>
      <t>◎勤務形態一覧は、リハ職員分のみ（算定月）、様式8、当該治療が行われる専用の施設の配置図及び平面図、リハ職員の免許証（写し）</t>
    </r>
    <r>
      <rPr>
        <sz val="10"/>
        <color rgb="FFFF0000"/>
        <rFont val="HGSｺﾞｼｯｸM"/>
        <family val="3"/>
        <charset val="128"/>
      </rPr>
      <t>、診療報酬の算定の為に届け出た届出書の写し</t>
    </r>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phoneticPr fontId="2"/>
  </si>
  <si>
    <r>
      <t>◎勤務形態一覧は、リハ職員分のみ（算定月）、様式9、当該治療が行われる専用の施設の配置図及び平面図、リハ職員の免許証（写し）</t>
    </r>
    <r>
      <rPr>
        <sz val="10"/>
        <color rgb="FFFF0000"/>
        <rFont val="HGSｺﾞｼｯｸM"/>
        <family val="3"/>
        <charset val="128"/>
      </rPr>
      <t>、診療報酬の算定の為に届け出た届出書の写し</t>
    </r>
    <rPh sb="22" eb="24">
      <t>ヨウシキ</t>
    </rPh>
    <rPh sb="26" eb="28">
      <t>トウガイ</t>
    </rPh>
    <rPh sb="28" eb="30">
      <t>チリョウ</t>
    </rPh>
    <rPh sb="31" eb="32">
      <t>オコナ</t>
    </rPh>
    <rPh sb="35" eb="37">
      <t>センヨウ</t>
    </rPh>
    <rPh sb="38" eb="40">
      <t>シセツ</t>
    </rPh>
    <rPh sb="41" eb="43">
      <t>ハイチ</t>
    </rPh>
    <rPh sb="43" eb="44">
      <t>ズ</t>
    </rPh>
    <rPh sb="44" eb="45">
      <t>オヨ</t>
    </rPh>
    <rPh sb="46" eb="49">
      <t>ヘイメンズ</t>
    </rPh>
    <phoneticPr fontId="2"/>
  </si>
  <si>
    <t>診療報酬の算定の為に届け出た届出書の写し</t>
  </si>
  <si>
    <t>●※</t>
  </si>
  <si>
    <t>●※</t>
    <phoneticPr fontId="2"/>
  </si>
  <si>
    <t>◎勤務形態一覧は、職員全員分（算定月）、参考１「人員基準確認表」
※Ⅰ型の場合は別紙30、Ⅱ型の場合は別紙30-2を提出してください。　　　　　　　　　　　　　　　　　　　　　　　　　　</t>
    <rPh sb="20" eb="22">
      <t>サンコウ</t>
    </rPh>
    <rPh sb="34" eb="36">
      <t>イチガタ</t>
    </rPh>
    <rPh sb="37" eb="39">
      <t>バアイ</t>
    </rPh>
    <rPh sb="40" eb="42">
      <t>ベッシ</t>
    </rPh>
    <rPh sb="45" eb="47">
      <t>ニガタ</t>
    </rPh>
    <rPh sb="48" eb="50">
      <t>バアイ</t>
    </rPh>
    <rPh sb="51" eb="53">
      <t>ベッシ</t>
    </rPh>
    <rPh sb="58" eb="60">
      <t>テイシュツ</t>
    </rPh>
    <phoneticPr fontId="2"/>
  </si>
  <si>
    <t>歯科医療機関との取り決め内容が分かる文書（写）</t>
    <rPh sb="0" eb="2">
      <t>シカ</t>
    </rPh>
    <rPh sb="2" eb="6">
      <t>イリョウキカン</t>
    </rPh>
    <rPh sb="8" eb="9">
      <t>ト</t>
    </rPh>
    <rPh sb="10" eb="11">
      <t>キ</t>
    </rPh>
    <rPh sb="12" eb="14">
      <t>ナイヨウ</t>
    </rPh>
    <rPh sb="15" eb="16">
      <t>ワ</t>
    </rPh>
    <rPh sb="18" eb="20">
      <t>ブンショ</t>
    </rPh>
    <rPh sb="21" eb="22">
      <t>ウツ</t>
    </rPh>
    <phoneticPr fontId="2"/>
  </si>
  <si>
    <t>病院･診療所</t>
    <phoneticPr fontId="2"/>
  </si>
  <si>
    <t>(介護予防訪問ﾘﾊﾋﾞﾘﾃｰｼｮﾝ)</t>
  </si>
  <si>
    <t>介護老人保健施設、介護医療院(みなし事業所)</t>
    <phoneticPr fontId="2"/>
  </si>
  <si>
    <t>介護老人保健施設、介護医療院(みなし事業所)</t>
    <rPh sb="9" eb="11">
      <t>カイゴ</t>
    </rPh>
    <rPh sb="11" eb="13">
      <t>イリョウ</t>
    </rPh>
    <rPh sb="13" eb="14">
      <t>イン</t>
    </rPh>
    <phoneticPr fontId="2"/>
  </si>
  <si>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2"/>
  </si>
  <si>
    <t>研修を実施、または実施することが分かる資料
※特別浴槽がある場合は、次の書類を提出（特別浴槽の納品書又は写真、特別浴槽の仕様が分かるパンフレット）</t>
    <phoneticPr fontId="2"/>
  </si>
  <si>
    <t>付表第一号（十一）、車検証（写）、新旧対照表、運営規程（新）</t>
    <rPh sb="2" eb="5">
      <t>ダイイチゴウ</t>
    </rPh>
    <rPh sb="6" eb="8">
      <t>ジュウイチ</t>
    </rPh>
    <phoneticPr fontId="2"/>
  </si>
  <si>
    <t>※Ⅰ型の場合は別紙30、Ⅱ型の場合は別紙30-2を提出してください。　</t>
  </si>
  <si>
    <t>※Ⅰ型の場合は別紙30、Ⅱ型の場合は別紙30-2を提出してください。　</t>
    <phoneticPr fontId="2"/>
  </si>
  <si>
    <t>※Ⅰ型の場合は別紙30、Ⅱ型の場合は別紙30-2を提出してください。</t>
    <phoneticPr fontId="2"/>
  </si>
  <si>
    <t>令和６年度版</t>
    <rPh sb="4" eb="5">
      <t>ド</t>
    </rPh>
    <phoneticPr fontId="2"/>
  </si>
  <si>
    <t>３ 加算イ</t>
    <phoneticPr fontId="2"/>
  </si>
  <si>
    <t>６ 加算ロ</t>
    <phoneticPr fontId="2"/>
  </si>
  <si>
    <t>Ｄ　大規模の事業所(病院・診療所)</t>
    <phoneticPr fontId="2"/>
  </si>
  <si>
    <t>Ｅ　大規模の事業所(介護老人保健施設)</t>
    <phoneticPr fontId="2"/>
  </si>
  <si>
    <t>Ｆ　大規模の事業所(介護医療院)</t>
    <phoneticPr fontId="2"/>
  </si>
  <si>
    <t>併設本体施設における介護職員等処遇改善加算Ⅰの届出状況</t>
    <phoneticPr fontId="2"/>
  </si>
  <si>
    <t>注３：認知症と確定診断されていること。ただし、入所者については、入所後３か月間に限り、認知症の確定診断を行うまでの間はＭＭＳＥ（Mini　Mental　State　Examination）において23点以下の者又はＨＤＳ―Ｒ（改訂長谷川式簡易知能評価スケール）において20点以下の者を含むものとする。短期入所療養介護の利用者については、認知症と確定診断を受けた者に限る。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</si>
  <si>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ることは差し支えない。また、入所者に対する介護医療院サービスの提供に支障を来さない場合は、他の施設と兼用して差し支えない。</t>
    <rPh sb="0" eb="1">
      <t>チュウ</t>
    </rPh>
    <phoneticPr fontId="2"/>
  </si>
  <si>
    <t>注１：看護職員の数については、当該介護医療院における入所者等の数を４をもって除した数（その数が１に満たないときは、１とし、その数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</si>
  <si>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r>
      <t xml:space="preserve">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t>
    </r>
    <r>
      <rPr>
        <sz val="10"/>
        <color rgb="FFFF0000"/>
        <rFont val="HGSｺﾞｼｯｸM"/>
        <family val="3"/>
        <charset val="128"/>
      </rPr>
      <t>【事業年度毎の実績データ提出について】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2"/>
  </si>
  <si>
    <t>https://www.pref.osaka.lg.jp/documents/63688/tuchi.pdf</t>
    <phoneticPr fontId="2"/>
  </si>
  <si>
    <t>＜報告先＞</t>
  </si>
  <si>
    <t>https://www.kaigokensaku.mhlw.go.jp/shinsei/report/</t>
    <phoneticPr fontId="2"/>
  </si>
  <si>
    <t>予短療26</t>
    <rPh sb="0" eb="1">
      <t>ヨ</t>
    </rPh>
    <rPh sb="1" eb="2">
      <t>タン</t>
    </rPh>
    <rPh sb="2" eb="3">
      <t>イヤス</t>
    </rPh>
    <phoneticPr fontId="2"/>
  </si>
  <si>
    <t>口腔連携強化加算</t>
    <rPh sb="0" eb="4">
      <t>コウクウレンケイ</t>
    </rPh>
    <rPh sb="4" eb="8">
      <t>キョウカカサン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</si>
</sst>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176" formatCode="0.0_ "/>
    <numFmt numFmtId="177" formatCode="#,##0.0;[Red]\-#,##0.0"/>
    <numFmt numFmtId="178" formatCode="0.0%"/>
    <numFmt numFmtId="179" formatCode="0.000"/>
    <numFmt numFmtId="180" formatCode="0.0"/>
    <numFmt numFmtId="181" formatCode="#,##0.000;[Red]\-#,##0.000"/>
    <numFmt numFmtId="182" formatCode="[$-411]ggge&quot;年&quot;m&quot;月&quot;;@"/>
    <numFmt numFmtId="183" formatCode="#,##0.000000;[Red]\-#,##0.000000"/>
    <numFmt numFmtId="184" formatCode="&quot;令&quot;&quot;和&quot;0&quot;年&quot;"/>
    <numFmt numFmtId="185" formatCode="#,##0_ ;[Red]\-#,##0\ "/>
    <numFmt numFmtId="186" formatCode="0_ ;[Red]\-0\ "/>
    <numFmt numFmtId="187" formatCode="####&quot;年&quot;"/>
    <numFmt numFmtId="188" formatCode="yyyy&quot;年&quot;m&quot;月&quot;d&quot;日&quot;;@"/>
    <numFmt numFmtId="189" formatCode="h:mm;@"/>
    <numFmt numFmtId="190" formatCode="0_ "/>
    <numFmt numFmtId="191" formatCode="[&lt;=999]000;[&lt;=9999]000\-00;000\-0000"/>
    <numFmt numFmtId="192" formatCode="0.00_ "/>
  </numFmts>
  <fonts count="136"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b/>
      <sz val="9"/>
      <name val="ＭＳ Ｐゴシック"/>
      <family val="3"/>
      <charset val="128"/>
    </font>
    <font>
      <sz val="10"/>
      <name val="ＭＳ Ｐゴシック"/>
      <family val="3"/>
      <charset val="128"/>
    </font>
    <font>
      <sz val="10"/>
      <color indexed="10"/>
      <name val="HGSｺﾞｼｯｸM"/>
      <family val="3"/>
      <charset val="128"/>
    </font>
    <font>
      <sz val="9"/>
      <name val="HGSｺﾞｼｯｸM"/>
      <family val="3"/>
      <charset val="128"/>
    </font>
    <font>
      <sz val="8"/>
      <name val="HGSｺﾞｼｯｸM"/>
      <family val="3"/>
      <charset val="128"/>
    </font>
    <font>
      <sz val="12"/>
      <name val="HGSｺﾞｼｯｸM"/>
      <family val="3"/>
      <charset val="128"/>
    </font>
    <font>
      <b/>
      <sz val="14"/>
      <name val="HGSｺﾞｼｯｸM"/>
      <family val="3"/>
      <charset val="128"/>
    </font>
    <font>
      <b/>
      <sz val="11"/>
      <name val="HGSｺﾞｼｯｸM"/>
      <family val="3"/>
      <charset val="128"/>
    </font>
    <font>
      <sz val="11"/>
      <name val="HGPｺﾞｼｯｸM"/>
      <family val="3"/>
      <charset val="128"/>
    </font>
    <font>
      <sz val="16"/>
      <name val="HGPｺﾞｼｯｸM"/>
      <family val="3"/>
      <charset val="128"/>
    </font>
    <font>
      <sz val="12"/>
      <name val="HGPｺﾞｼｯｸM"/>
      <family val="3"/>
      <charset val="128"/>
    </font>
    <font>
      <vertAlign val="superscript"/>
      <sz val="10"/>
      <name val="HGSｺﾞｼｯｸM"/>
      <family val="3"/>
      <charset val="128"/>
    </font>
    <font>
      <sz val="16"/>
      <name val="HGSｺﾞｼｯｸM"/>
      <family val="3"/>
      <charset val="128"/>
    </font>
    <font>
      <u/>
      <sz val="10"/>
      <name val="HGSｺﾞｼｯｸM"/>
      <family val="3"/>
      <charset val="128"/>
    </font>
    <font>
      <sz val="6"/>
      <name val="ＭＳ Ｐ明朝"/>
      <family val="1"/>
      <charset val="128"/>
    </font>
    <font>
      <sz val="9"/>
      <name val="HGPｺﾞｼｯｸM"/>
      <family val="3"/>
      <charset val="128"/>
    </font>
    <font>
      <sz val="14"/>
      <name val="HGPｺﾞｼｯｸM"/>
      <family val="3"/>
      <charset val="128"/>
    </font>
    <font>
      <sz val="10"/>
      <name val="HGPｺﾞｼｯｸM"/>
      <family val="3"/>
      <charset val="128"/>
    </font>
    <font>
      <b/>
      <sz val="14"/>
      <color indexed="12"/>
      <name val="HGPｺﾞｼｯｸM"/>
      <family val="3"/>
      <charset val="128"/>
    </font>
    <font>
      <u/>
      <sz val="11"/>
      <name val="HGPｺﾞｼｯｸM"/>
      <family val="3"/>
      <charset val="128"/>
    </font>
    <font>
      <u/>
      <sz val="14"/>
      <name val="HGPｺﾞｼｯｸM"/>
      <family val="3"/>
      <charset val="128"/>
    </font>
    <font>
      <u/>
      <sz val="10.5"/>
      <name val="HGPｺﾞｼｯｸM"/>
      <family val="3"/>
      <charset val="128"/>
    </font>
    <font>
      <sz val="18"/>
      <name val="HGPｺﾞｼｯｸM"/>
      <family val="3"/>
      <charset val="128"/>
    </font>
    <font>
      <b/>
      <sz val="12"/>
      <name val="HGPｺﾞｼｯｸM"/>
      <family val="3"/>
      <charset val="128"/>
    </font>
    <font>
      <sz val="11"/>
      <color indexed="10"/>
      <name val="HGPｺﾞｼｯｸM"/>
      <family val="3"/>
      <charset val="128"/>
    </font>
    <font>
      <b/>
      <sz val="14"/>
      <name val="HGPｺﾞｼｯｸM"/>
      <family val="3"/>
      <charset val="128"/>
    </font>
    <font>
      <sz val="9"/>
      <color indexed="81"/>
      <name val="HGPｺﾞｼｯｸM"/>
      <family val="3"/>
      <charset val="128"/>
    </font>
    <font>
      <sz val="10.5"/>
      <name val="HGSｺﾞｼｯｸM"/>
      <family val="3"/>
      <charset val="128"/>
    </font>
    <font>
      <sz val="7"/>
      <name val="HGSｺﾞｼｯｸM"/>
      <family val="3"/>
      <charset val="128"/>
    </font>
    <font>
      <u/>
      <sz val="8"/>
      <color indexed="10"/>
      <name val="HGSｺﾞｼｯｸM"/>
      <family val="3"/>
      <charset val="128"/>
    </font>
    <font>
      <sz val="20"/>
      <name val="HGSｺﾞｼｯｸM"/>
      <family val="3"/>
      <charset val="128"/>
    </font>
    <font>
      <sz val="12"/>
      <name val="HGPｺﾞｼｯｸE"/>
      <family val="3"/>
      <charset val="128"/>
    </font>
    <font>
      <sz val="10"/>
      <color indexed="12"/>
      <name val="HGSｺﾞｼｯｸM"/>
      <family val="3"/>
      <charset val="128"/>
    </font>
    <font>
      <sz val="10"/>
      <color indexed="10"/>
      <name val="HGSｺﾞｼｯｸM"/>
      <family val="3"/>
      <charset val="128"/>
    </font>
    <font>
      <sz val="10"/>
      <color indexed="9"/>
      <name val="HGSｺﾞｼｯｸM"/>
      <family val="3"/>
      <charset val="128"/>
    </font>
    <font>
      <sz val="8"/>
      <color indexed="9"/>
      <name val="HGSｺﾞｼｯｸM"/>
      <family val="3"/>
      <charset val="128"/>
    </font>
    <font>
      <sz val="8"/>
      <color indexed="8"/>
      <name val="HGSｺﾞｼｯｸM"/>
      <family val="3"/>
      <charset val="128"/>
    </font>
    <font>
      <sz val="10"/>
      <color indexed="8"/>
      <name val="HGSｺﾞｼｯｸM"/>
      <family val="3"/>
      <charset val="128"/>
    </font>
    <font>
      <sz val="8"/>
      <color indexed="10"/>
      <name val="HGPｺﾞｼｯｸM"/>
      <family val="3"/>
      <charset val="128"/>
    </font>
    <font>
      <b/>
      <sz val="14"/>
      <color indexed="10"/>
      <name val="HGSｺﾞｼｯｸM"/>
      <family val="3"/>
      <charset val="128"/>
    </font>
    <font>
      <sz val="11"/>
      <color indexed="10"/>
      <name val="HGPｺﾞｼｯｸM"/>
      <family val="3"/>
      <charset val="128"/>
    </font>
    <font>
      <b/>
      <sz val="14"/>
      <color indexed="10"/>
      <name val="HGPｺﾞｼｯｸM"/>
      <family val="3"/>
      <charset val="128"/>
    </font>
    <font>
      <sz val="11"/>
      <color indexed="9"/>
      <name val="HGPｺﾞｼｯｸM"/>
      <family val="3"/>
      <charset val="128"/>
    </font>
    <font>
      <b/>
      <sz val="12"/>
      <color indexed="9"/>
      <name val="HGSｺﾞｼｯｸM"/>
      <family val="3"/>
      <charset val="128"/>
    </font>
    <font>
      <b/>
      <sz val="14"/>
      <color indexed="9"/>
      <name val="HGPｺﾞｼｯｸM"/>
      <family val="3"/>
      <charset val="128"/>
    </font>
    <font>
      <b/>
      <sz val="9"/>
      <color indexed="10"/>
      <name val="HGPｺﾞｼｯｸM"/>
      <family val="3"/>
      <charset val="128"/>
    </font>
    <font>
      <sz val="11"/>
      <color indexed="8"/>
      <name val="HGSｺﾞｼｯｸM"/>
      <family val="3"/>
      <charset val="128"/>
    </font>
    <font>
      <sz val="12"/>
      <color indexed="8"/>
      <name val="HGSｺﾞｼｯｸM"/>
      <family val="3"/>
      <charset val="128"/>
    </font>
    <font>
      <sz val="6"/>
      <name val="HGSｺﾞｼｯｸM"/>
      <family val="3"/>
      <charset val="128"/>
    </font>
    <font>
      <b/>
      <sz val="16"/>
      <color indexed="8"/>
      <name val="Meiryo UI"/>
      <family val="3"/>
      <charset val="128"/>
    </font>
    <font>
      <sz val="6"/>
      <name val="ＭＳ Ｐゴシック"/>
      <family val="3"/>
      <charset val="128"/>
    </font>
    <font>
      <sz val="14"/>
      <color indexed="8"/>
      <name val="Meiryo UI"/>
      <family val="3"/>
      <charset val="128"/>
    </font>
    <font>
      <b/>
      <sz val="14"/>
      <color indexed="8"/>
      <name val="Meiryo UI"/>
      <family val="3"/>
      <charset val="128"/>
    </font>
    <font>
      <sz val="12"/>
      <color indexed="8"/>
      <name val="Meiryo UI"/>
      <family val="3"/>
      <charset val="128"/>
    </font>
    <font>
      <sz val="9"/>
      <color indexed="8"/>
      <name val="Meiryo UI"/>
      <family val="3"/>
      <charset val="128"/>
    </font>
    <font>
      <sz val="11"/>
      <color indexed="8"/>
      <name val="Meiryo UI"/>
      <family val="3"/>
      <charset val="128"/>
    </font>
    <font>
      <sz val="13"/>
      <color indexed="8"/>
      <name val="Meiryo UI"/>
      <family val="3"/>
      <charset val="128"/>
    </font>
    <font>
      <sz val="11.5"/>
      <color indexed="8"/>
      <name val="Meiryo UI"/>
      <family val="3"/>
      <charset val="128"/>
    </font>
    <font>
      <sz val="11"/>
      <color indexed="8"/>
      <name val="ＭＳ Ｐゴシック"/>
      <family val="3"/>
      <charset val="128"/>
    </font>
    <font>
      <sz val="12"/>
      <color indexed="8"/>
      <name val="ＭＳ ゴシック"/>
      <family val="3"/>
      <charset val="128"/>
    </font>
    <font>
      <sz val="12"/>
      <color indexed="8"/>
      <name val="ＭＳ Ｐゴシック"/>
      <family val="3"/>
      <charset val="128"/>
    </font>
    <font>
      <b/>
      <sz val="16"/>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9"/>
      <color indexed="8"/>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indexed="8"/>
      <name val="ＭＳ Ｐゴシック"/>
      <family val="3"/>
      <charset val="128"/>
    </font>
    <font>
      <b/>
      <sz val="16"/>
      <name val="HGSｺﾞｼｯｸM"/>
      <family val="3"/>
      <charset val="128"/>
    </font>
    <font>
      <b/>
      <sz val="18"/>
      <color indexed="10"/>
      <name val="HGSｺﾞｼｯｸM"/>
      <family val="3"/>
      <charset val="128"/>
    </font>
    <font>
      <sz val="11"/>
      <color theme="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6"/>
      <color theme="0"/>
      <name val="HGSｺﾞｼｯｸM"/>
      <family val="3"/>
      <charset val="128"/>
    </font>
    <font>
      <b/>
      <sz val="11"/>
      <color theme="0"/>
      <name val="HGSｺﾞｼｯｸM"/>
      <family val="3"/>
      <charset val="128"/>
    </font>
    <font>
      <sz val="11"/>
      <color rgb="FFFF0000"/>
      <name val="HGSｺﾞｼｯｸM"/>
      <family val="3"/>
      <charset val="128"/>
    </font>
    <font>
      <b/>
      <u/>
      <sz val="11"/>
      <color theme="1"/>
      <name val="ＭＳ Ｐゴシック"/>
      <family val="3"/>
      <charset val="128"/>
      <scheme val="minor"/>
    </font>
    <font>
      <strike/>
      <sz val="11"/>
      <color rgb="FFFF0000"/>
      <name val="HGSｺﾞｼｯｸM"/>
      <family val="3"/>
      <charset val="128"/>
    </font>
    <font>
      <sz val="11"/>
      <color rgb="FFFF0000"/>
      <name val="HGPｺﾞｼｯｸM"/>
      <family val="3"/>
      <charset val="128"/>
    </font>
    <font>
      <sz val="10"/>
      <color rgb="FF000000"/>
      <name val="Times New Roman"/>
      <family val="1"/>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2"/>
      <name val="ＭＳ Ｐゴシック"/>
      <family val="3"/>
      <charset val="128"/>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10"/>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0"/>
      <color rgb="FFFF0000"/>
      <name val="HGSｺﾞｼｯｸM"/>
      <family val="3"/>
      <charset val="128"/>
    </font>
    <font>
      <strike/>
      <sz val="11"/>
      <name val="HGSｺﾞｼｯｸM"/>
      <family val="3"/>
      <charset val="128"/>
    </font>
    <font>
      <strike/>
      <sz val="10"/>
      <name val="HGSｺﾞｼｯｸM"/>
      <family val="3"/>
      <charset val="128"/>
    </font>
    <font>
      <sz val="11"/>
      <color theme="1"/>
      <name val="HGSｺﾞｼｯｸM"/>
      <family val="3"/>
      <charset val="128"/>
    </font>
    <font>
      <sz val="10.5"/>
      <color theme="1"/>
      <name val="ＭＳ Ｐゴシック"/>
      <family val="3"/>
      <charset val="128"/>
      <scheme val="major"/>
    </font>
    <font>
      <sz val="9"/>
      <name val="ＭＳ Ｐゴシック"/>
      <family val="3"/>
      <charset val="128"/>
      <scheme val="minor"/>
    </font>
    <font>
      <sz val="10"/>
      <color rgb="FF0000FF"/>
      <name val="HGSｺﾞｼｯｸM"/>
      <family val="3"/>
      <charset val="128"/>
    </font>
    <font>
      <b/>
      <sz val="14"/>
      <color rgb="FFFF0000"/>
      <name val="HGSｺﾞｼｯｸM"/>
      <family val="3"/>
      <charset val="128"/>
    </font>
    <font>
      <b/>
      <sz val="11"/>
      <color rgb="FFFF0000"/>
      <name val="HGSｺﾞｼｯｸM"/>
      <family val="3"/>
      <charset val="128"/>
    </font>
    <font>
      <sz val="8"/>
      <color rgb="FF0000FF"/>
      <name val="HGSｺﾞｼｯｸM"/>
      <family val="3"/>
      <charset val="128"/>
    </font>
    <font>
      <sz val="11"/>
      <name val="Wingdings"/>
      <charset val="2"/>
    </font>
    <font>
      <b/>
      <u/>
      <sz val="14"/>
      <color rgb="FFFF0000"/>
      <name val="HGSｺﾞｼｯｸM"/>
      <family val="3"/>
      <charset val="128"/>
    </font>
    <font>
      <b/>
      <sz val="14"/>
      <color theme="1"/>
      <name val="HGSｺﾞｼｯｸM"/>
      <family val="3"/>
      <charset val="128"/>
    </font>
    <font>
      <strike/>
      <sz val="11"/>
      <name val="游ゴシック Light"/>
      <family val="3"/>
      <charset val="128"/>
    </font>
    <font>
      <strike/>
      <sz val="11"/>
      <name val="ＭＳ Ｐゴシック"/>
      <family val="3"/>
      <charset val="128"/>
    </font>
    <font>
      <u/>
      <sz val="11"/>
      <color theme="10"/>
      <name val="ＭＳ Ｐゴシック"/>
      <family val="3"/>
      <charset val="128"/>
    </font>
    <font>
      <sz val="10"/>
      <color theme="1"/>
      <name val="HGSｺﾞｼｯｸM"/>
      <family val="3"/>
      <charset val="128"/>
    </font>
    <font>
      <u/>
      <sz val="10.5"/>
      <color rgb="FFFF0000"/>
      <name val="HGSｺﾞｼｯｸM"/>
      <family val="3"/>
      <charset val="128"/>
    </font>
    <font>
      <sz val="10.5"/>
      <color rgb="FFFF0000"/>
      <name val="HGSｺﾞｼｯｸM"/>
      <family val="3"/>
      <charset val="128"/>
    </font>
  </fonts>
  <fills count="2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12"/>
        <bgColor indexed="64"/>
      </patternFill>
    </fill>
    <fill>
      <patternFill patternType="solid">
        <fgColor indexed="13"/>
        <bgColor indexed="64"/>
      </patternFill>
    </fill>
    <fill>
      <patternFill patternType="solid">
        <fgColor indexed="4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rgb="FF0000FF"/>
        <bgColor indexed="64"/>
      </patternFill>
    </fill>
    <fill>
      <patternFill patternType="solid">
        <fgColor theme="6" tint="0.79995117038483843"/>
        <bgColor theme="6" tint="0.79998168889431442"/>
      </patternFill>
    </fill>
    <fill>
      <patternFill patternType="solid">
        <fgColor rgb="FFFFC0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right style="medium">
        <color indexed="64"/>
      </right>
      <top style="dashed">
        <color rgb="FF000000"/>
      </top>
      <bottom/>
      <diagonal/>
    </border>
    <border>
      <left/>
      <right/>
      <top style="dashed">
        <color rgb="FF000000"/>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medium">
        <color indexed="64"/>
      </top>
      <bottom style="thin">
        <color indexed="64"/>
      </bottom>
      <diagonal/>
    </border>
    <border>
      <left style="hair">
        <color indexed="64"/>
      </left>
      <right style="thin">
        <color indexed="64"/>
      </right>
      <top/>
      <bottom style="hair">
        <color indexed="64"/>
      </bottom>
      <diagonal/>
    </border>
  </borders>
  <cellStyleXfs count="24">
    <xf numFmtId="0" fontId="0" fillId="0" borderId="0"/>
    <xf numFmtId="9" fontId="1" fillId="0" borderId="0" applyFont="0" applyFill="0" applyBorder="0" applyAlignment="0" applyProtection="0"/>
    <xf numFmtId="9" fontId="84" fillId="0" borderId="0" applyFont="0" applyFill="0" applyBorder="0" applyAlignment="0" applyProtection="0">
      <alignment vertical="center"/>
    </xf>
    <xf numFmtId="9" fontId="84" fillId="0" borderId="0" applyFon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38" fontId="69" fillId="0" borderId="0" applyFont="0" applyFill="0" applyBorder="0" applyAlignment="0" applyProtection="0">
      <alignment vertical="center"/>
    </xf>
    <xf numFmtId="0" fontId="8" fillId="0" borderId="0">
      <alignment vertical="center"/>
    </xf>
    <xf numFmtId="0" fontId="8" fillId="0" borderId="0"/>
    <xf numFmtId="0" fontId="8" fillId="0" borderId="0">
      <alignment vertical="center"/>
    </xf>
    <xf numFmtId="0" fontId="84" fillId="0" borderId="0">
      <alignment vertical="center"/>
    </xf>
    <xf numFmtId="0" fontId="11" fillId="0" borderId="0">
      <alignment vertical="center"/>
    </xf>
    <xf numFmtId="0" fontId="96" fillId="0" borderId="0"/>
    <xf numFmtId="0" fontId="1" fillId="0" borderId="0"/>
    <xf numFmtId="0" fontId="102" fillId="0" borderId="0" applyBorder="0"/>
    <xf numFmtId="0" fontId="1" fillId="0" borderId="0"/>
    <xf numFmtId="38" fontId="84"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84" fillId="0" borderId="0">
      <alignment vertical="center"/>
    </xf>
    <xf numFmtId="9" fontId="84" fillId="0" borderId="0" applyFont="0" applyFill="0" applyBorder="0" applyAlignment="0" applyProtection="0">
      <alignment vertical="center"/>
    </xf>
    <xf numFmtId="0" fontId="132" fillId="0" borderId="0" applyNumberFormat="0" applyFill="0" applyBorder="0" applyAlignment="0" applyProtection="0"/>
  </cellStyleXfs>
  <cellXfs count="34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 xfId="0" applyFont="1" applyFill="1" applyBorder="1" applyAlignment="1">
      <alignment horizontal="left" vertical="center"/>
    </xf>
    <xf numFmtId="0" fontId="5"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shrinkToFit="1"/>
    </xf>
    <xf numFmtId="0" fontId="42" fillId="2" borderId="0" xfId="0" applyFont="1" applyFill="1" applyBorder="1" applyAlignment="1">
      <alignment vertical="center"/>
    </xf>
    <xf numFmtId="0" fontId="42" fillId="2" borderId="0" xfId="0" applyFont="1" applyFill="1" applyAlignment="1">
      <alignment vertical="center"/>
    </xf>
    <xf numFmtId="0" fontId="5" fillId="2" borderId="0" xfId="0" applyFont="1" applyFill="1" applyBorder="1" applyAlignment="1">
      <alignment vertical="top"/>
    </xf>
    <xf numFmtId="0" fontId="42" fillId="2" borderId="0" xfId="0" applyFont="1" applyFill="1" applyBorder="1" applyAlignment="1">
      <alignment vertical="top"/>
    </xf>
    <xf numFmtId="0" fontId="5" fillId="2" borderId="0" xfId="0" applyFont="1" applyFill="1" applyBorder="1" applyAlignment="1">
      <alignment horizontal="left" vertical="top"/>
    </xf>
    <xf numFmtId="0" fontId="43" fillId="2" borderId="0" xfId="0" applyFont="1" applyFill="1" applyBorder="1" applyAlignment="1">
      <alignment horizontal="left" vertical="top"/>
    </xf>
    <xf numFmtId="0" fontId="5" fillId="2" borderId="0" xfId="0" applyFont="1" applyFill="1" applyBorder="1" applyAlignment="1">
      <alignment vertical="top" shrinkToFit="1"/>
    </xf>
    <xf numFmtId="0" fontId="5" fillId="2" borderId="0" xfId="0" applyFont="1" applyFill="1" applyBorder="1" applyAlignment="1">
      <alignment horizontal="center" vertical="center" shrinkToFit="1"/>
    </xf>
    <xf numFmtId="0" fontId="5" fillId="2" borderId="0" xfId="0" applyFont="1" applyFill="1" applyBorder="1" applyAlignment="1">
      <alignment horizontal="left" vertical="center"/>
    </xf>
    <xf numFmtId="0" fontId="42" fillId="2" borderId="0" xfId="0" applyFont="1" applyFill="1" applyBorder="1" applyAlignment="1">
      <alignment vertical="top" shrinkToFit="1"/>
    </xf>
    <xf numFmtId="0" fontId="5"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vertical="center" shrinkToFit="1"/>
    </xf>
    <xf numFmtId="0" fontId="4" fillId="2" borderId="0" xfId="0" applyFont="1" applyFill="1" applyBorder="1" applyAlignment="1">
      <alignment vertical="center" shrinkToFit="1"/>
    </xf>
    <xf numFmtId="0" fontId="4" fillId="2" borderId="3" xfId="0" applyFont="1" applyFill="1" applyBorder="1" applyAlignment="1">
      <alignment vertical="center" shrinkToFit="1"/>
    </xf>
    <xf numFmtId="0" fontId="4" fillId="2" borderId="17" xfId="0" applyFont="1" applyFill="1" applyBorder="1" applyAlignment="1">
      <alignment vertical="center" shrinkToFit="1"/>
    </xf>
    <xf numFmtId="0" fontId="4" fillId="3" borderId="0" xfId="0" applyFont="1" applyFill="1" applyBorder="1" applyAlignment="1">
      <alignment horizontal="center" vertical="center" shrinkToFit="1"/>
    </xf>
    <xf numFmtId="0" fontId="4" fillId="2" borderId="16" xfId="0" applyFont="1" applyFill="1" applyBorder="1" applyAlignment="1">
      <alignment vertical="center" shrinkToFit="1"/>
    </xf>
    <xf numFmtId="0" fontId="4" fillId="2" borderId="0" xfId="0" applyFont="1" applyFill="1" applyBorder="1" applyAlignment="1">
      <alignment vertical="center"/>
    </xf>
    <xf numFmtId="0" fontId="5" fillId="2" borderId="16" xfId="0" applyFont="1" applyFill="1" applyBorder="1" applyAlignment="1">
      <alignment vertical="center"/>
    </xf>
    <xf numFmtId="0" fontId="18" fillId="2" borderId="0" xfId="0" applyFont="1" applyFill="1" applyAlignment="1">
      <alignment vertical="center"/>
    </xf>
    <xf numFmtId="0" fontId="18" fillId="2" borderId="27" xfId="0" applyFont="1" applyFill="1" applyBorder="1" applyAlignment="1">
      <alignment vertical="center" shrinkToFit="1"/>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17" xfId="0" applyFont="1" applyFill="1" applyBorder="1" applyAlignment="1">
      <alignment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1" xfId="0" applyFont="1" applyFill="1" applyBorder="1" applyAlignment="1">
      <alignment vertical="center"/>
    </xf>
    <xf numFmtId="0" fontId="5" fillId="2" borderId="29" xfId="0" applyFont="1" applyFill="1" applyBorder="1" applyAlignment="1">
      <alignment vertical="center"/>
    </xf>
    <xf numFmtId="0" fontId="5" fillId="2" borderId="15" xfId="0" applyFont="1" applyFill="1" applyBorder="1" applyAlignment="1">
      <alignment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vertical="center" wrapText="1"/>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5" fillId="2" borderId="6" xfId="0" applyFont="1" applyFill="1" applyBorder="1" applyAlignment="1">
      <alignment horizontal="center" vertical="center"/>
    </xf>
    <xf numFmtId="0" fontId="5" fillId="2" borderId="3" xfId="0" applyFont="1" applyFill="1" applyBorder="1" applyAlignment="1">
      <alignment vertical="center"/>
    </xf>
    <xf numFmtId="0" fontId="5" fillId="2" borderId="8"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8" xfId="0" applyFont="1" applyFill="1" applyBorder="1" applyAlignment="1">
      <alignment horizontal="left" vertical="center"/>
    </xf>
    <xf numFmtId="0" fontId="5" fillId="2" borderId="2" xfId="0" applyFont="1" applyFill="1" applyBorder="1" applyAlignment="1">
      <alignment vertical="center"/>
    </xf>
    <xf numFmtId="0" fontId="5" fillId="6" borderId="7" xfId="0" applyFont="1" applyFill="1" applyBorder="1" applyAlignment="1">
      <alignment vertical="center"/>
    </xf>
    <xf numFmtId="0" fontId="5" fillId="6" borderId="7" xfId="0" applyFont="1" applyFill="1" applyBorder="1" applyAlignment="1">
      <alignment horizontal="center" vertical="center" shrinkToFit="1"/>
    </xf>
    <xf numFmtId="0" fontId="44" fillId="2" borderId="0" xfId="0" applyFont="1" applyFill="1" applyBorder="1" applyAlignment="1">
      <alignment horizontal="center" vertical="center"/>
    </xf>
    <xf numFmtId="0" fontId="44" fillId="2" borderId="0" xfId="0" applyFont="1" applyFill="1" applyBorder="1" applyAlignment="1">
      <alignment horizontal="center" vertical="center" wrapText="1"/>
    </xf>
    <xf numFmtId="0" fontId="45" fillId="2" borderId="0" xfId="0" applyFont="1" applyFill="1" applyBorder="1" applyAlignment="1">
      <alignment vertical="top" wrapText="1"/>
    </xf>
    <xf numFmtId="180" fontId="44" fillId="2" borderId="0" xfId="0" applyNumberFormat="1" applyFont="1" applyFill="1" applyBorder="1" applyAlignment="1">
      <alignment horizontal="right" vertical="center"/>
    </xf>
    <xf numFmtId="0" fontId="44" fillId="2" borderId="0" xfId="0" applyFont="1" applyFill="1" applyBorder="1" applyAlignment="1">
      <alignment vertical="center"/>
    </xf>
    <xf numFmtId="0" fontId="14" fillId="2" borderId="16" xfId="0" applyFont="1" applyFill="1" applyBorder="1" applyAlignment="1">
      <alignment horizontal="center" vertical="top" wrapText="1"/>
    </xf>
    <xf numFmtId="0" fontId="14" fillId="6" borderId="5" xfId="0" applyFont="1" applyFill="1" applyBorder="1" applyAlignment="1">
      <alignment vertical="top" wrapText="1"/>
    </xf>
    <xf numFmtId="0" fontId="14" fillId="2" borderId="5" xfId="0" applyFont="1" applyFill="1" applyBorder="1" applyAlignment="1">
      <alignment horizontal="center" vertical="top" wrapText="1"/>
    </xf>
    <xf numFmtId="0" fontId="14" fillId="2" borderId="15" xfId="0" applyFont="1" applyFill="1" applyBorder="1" applyAlignment="1">
      <alignment vertical="top" wrapText="1"/>
    </xf>
    <xf numFmtId="0" fontId="45" fillId="2" borderId="0" xfId="0" applyFont="1" applyFill="1" applyBorder="1" applyAlignment="1">
      <alignment horizontal="center" vertical="top" wrapText="1"/>
    </xf>
    <xf numFmtId="2" fontId="5" fillId="2" borderId="1" xfId="0" applyNumberFormat="1" applyFont="1" applyFill="1" applyBorder="1" applyAlignment="1">
      <alignment horizontal="left" vertical="center"/>
    </xf>
    <xf numFmtId="2" fontId="44" fillId="2" borderId="0" xfId="0" applyNumberFormat="1" applyFont="1" applyFill="1" applyBorder="1" applyAlignment="1">
      <alignment horizontal="left" vertical="center"/>
    </xf>
    <xf numFmtId="180" fontId="44" fillId="2" borderId="0" xfId="0" applyNumberFormat="1" applyFont="1" applyFill="1" applyBorder="1" applyAlignment="1">
      <alignment horizontal="center" vertical="center"/>
    </xf>
    <xf numFmtId="0" fontId="14" fillId="2" borderId="29" xfId="0" applyFont="1" applyFill="1" applyBorder="1" applyAlignment="1">
      <alignment vertical="top" wrapText="1"/>
    </xf>
    <xf numFmtId="0" fontId="14" fillId="2" borderId="4" xfId="0" applyFont="1" applyFill="1" applyBorder="1" applyAlignment="1">
      <alignment vertical="top" wrapText="1"/>
    </xf>
    <xf numFmtId="0" fontId="14" fillId="2" borderId="1" xfId="0" applyFont="1" applyFill="1" applyBorder="1" applyAlignment="1">
      <alignment vertical="top" wrapText="1"/>
    </xf>
    <xf numFmtId="0" fontId="14" fillId="2" borderId="17" xfId="0" applyFont="1" applyFill="1" applyBorder="1" applyAlignment="1">
      <alignment vertical="top" wrapText="1"/>
    </xf>
    <xf numFmtId="0" fontId="14" fillId="2" borderId="0" xfId="0" applyFont="1" applyFill="1" applyBorder="1" applyAlignment="1">
      <alignment vertical="top" wrapText="1"/>
    </xf>
    <xf numFmtId="0" fontId="14" fillId="2" borderId="16" xfId="0" applyFont="1" applyFill="1" applyBorder="1" applyAlignment="1">
      <alignment vertical="top" wrapText="1"/>
    </xf>
    <xf numFmtId="0" fontId="14" fillId="2" borderId="5" xfId="0" applyFont="1" applyFill="1" applyBorder="1" applyAlignment="1">
      <alignment vertical="top" wrapText="1"/>
    </xf>
    <xf numFmtId="0" fontId="46" fillId="2" borderId="0" xfId="0" applyFont="1" applyFill="1" applyBorder="1" applyAlignment="1">
      <alignment vertical="top" wrapText="1"/>
    </xf>
    <xf numFmtId="0" fontId="46" fillId="2" borderId="3" xfId="0" applyFont="1" applyFill="1" applyBorder="1" applyAlignment="1">
      <alignment vertical="center"/>
    </xf>
    <xf numFmtId="0" fontId="46" fillId="2" borderId="4" xfId="0" applyFont="1" applyFill="1" applyBorder="1" applyAlignment="1">
      <alignment vertical="center"/>
    </xf>
    <xf numFmtId="180" fontId="47" fillId="2" borderId="4" xfId="0" applyNumberFormat="1" applyFont="1" applyFill="1" applyBorder="1" applyAlignment="1">
      <alignment horizontal="right" vertical="center"/>
    </xf>
    <xf numFmtId="0" fontId="47" fillId="2" borderId="4" xfId="0" applyFont="1" applyFill="1" applyBorder="1" applyAlignment="1">
      <alignment vertical="center"/>
    </xf>
    <xf numFmtId="0" fontId="46" fillId="2" borderId="1" xfId="0" applyFont="1" applyFill="1" applyBorder="1" applyAlignment="1">
      <alignment vertical="center"/>
    </xf>
    <xf numFmtId="0" fontId="46" fillId="2" borderId="0" xfId="0" applyFont="1" applyFill="1" applyBorder="1" applyAlignment="1">
      <alignment vertical="center"/>
    </xf>
    <xf numFmtId="0" fontId="45" fillId="2" borderId="0" xfId="0" applyFont="1" applyFill="1" applyBorder="1" applyAlignment="1">
      <alignment vertical="center"/>
    </xf>
    <xf numFmtId="0" fontId="46" fillId="2" borderId="16" xfId="0" applyFont="1" applyFill="1" applyBorder="1" applyAlignment="1">
      <alignment vertical="center"/>
    </xf>
    <xf numFmtId="180" fontId="47" fillId="5" borderId="5" xfId="0" applyNumberFormat="1" applyFont="1" applyFill="1" applyBorder="1" applyAlignment="1">
      <alignment horizontal="right" vertical="center"/>
    </xf>
    <xf numFmtId="0" fontId="47" fillId="2" borderId="5" xfId="0" applyFont="1" applyFill="1" applyBorder="1" applyAlignment="1">
      <alignment vertical="center"/>
    </xf>
    <xf numFmtId="180" fontId="47" fillId="2" borderId="5" xfId="0" applyNumberFormat="1" applyFont="1" applyFill="1" applyBorder="1" applyAlignment="1">
      <alignment horizontal="right" vertical="center"/>
    </xf>
    <xf numFmtId="0" fontId="46" fillId="2" borderId="15" xfId="0" applyFont="1" applyFill="1" applyBorder="1" applyAlignment="1">
      <alignment vertical="center"/>
    </xf>
    <xf numFmtId="0" fontId="47" fillId="2" borderId="0" xfId="0" applyFont="1" applyFill="1" applyBorder="1" applyAlignment="1">
      <alignment vertical="center"/>
    </xf>
    <xf numFmtId="0" fontId="46" fillId="2" borderId="0" xfId="0" applyFont="1" applyFill="1" applyBorder="1" applyAlignment="1">
      <alignment horizontal="left" vertical="center"/>
    </xf>
    <xf numFmtId="180" fontId="47" fillId="2" borderId="0" xfId="0" applyNumberFormat="1" applyFont="1" applyFill="1" applyBorder="1" applyAlignment="1">
      <alignment horizontal="right" vertical="center"/>
    </xf>
    <xf numFmtId="0" fontId="47" fillId="2" borderId="0" xfId="0" applyFont="1" applyFill="1" applyBorder="1" applyAlignment="1">
      <alignment horizontal="left" vertical="center"/>
    </xf>
    <xf numFmtId="0" fontId="47" fillId="2" borderId="0" xfId="0" applyFont="1" applyFill="1" applyBorder="1" applyAlignment="1">
      <alignment horizontal="right" vertical="center"/>
    </xf>
    <xf numFmtId="0" fontId="47" fillId="2" borderId="0" xfId="0" applyFont="1" applyFill="1" applyBorder="1" applyAlignment="1">
      <alignment horizontal="center" vertical="center"/>
    </xf>
    <xf numFmtId="180" fontId="47" fillId="2" borderId="0" xfId="0" applyNumberFormat="1" applyFont="1" applyFill="1" applyBorder="1" applyAlignment="1">
      <alignment vertical="center"/>
    </xf>
    <xf numFmtId="0" fontId="44" fillId="2" borderId="0" xfId="0" applyFont="1" applyFill="1" applyBorder="1" applyAlignment="1">
      <alignment vertical="top" wrapText="1"/>
    </xf>
    <xf numFmtId="0" fontId="44" fillId="2" borderId="0" xfId="0" applyFont="1" applyFill="1" applyBorder="1" applyAlignment="1">
      <alignment horizontal="right" vertical="center"/>
    </xf>
    <xf numFmtId="0" fontId="14" fillId="2" borderId="3" xfId="0" applyFont="1" applyFill="1" applyBorder="1" applyAlignment="1">
      <alignment vertical="top"/>
    </xf>
    <xf numFmtId="0" fontId="14" fillId="2" borderId="4" xfId="0" applyFont="1" applyFill="1" applyBorder="1" applyAlignment="1">
      <alignment vertical="top"/>
    </xf>
    <xf numFmtId="0" fontId="14" fillId="2" borderId="1" xfId="0" applyFont="1" applyFill="1" applyBorder="1" applyAlignment="1">
      <alignment vertical="top"/>
    </xf>
    <xf numFmtId="0" fontId="14" fillId="2" borderId="17" xfId="0" applyFont="1" applyFill="1" applyBorder="1" applyAlignment="1">
      <alignment vertical="top"/>
    </xf>
    <xf numFmtId="0" fontId="14" fillId="2" borderId="0" xfId="0" applyFont="1" applyFill="1" applyBorder="1" applyAlignment="1">
      <alignment vertical="top"/>
    </xf>
    <xf numFmtId="0" fontId="14" fillId="2" borderId="29" xfId="0" applyFont="1" applyFill="1" applyBorder="1" applyAlignment="1">
      <alignment vertical="top"/>
    </xf>
    <xf numFmtId="0" fontId="14" fillId="2" borderId="16" xfId="0" applyFont="1" applyFill="1" applyBorder="1" applyAlignment="1">
      <alignment vertical="top"/>
    </xf>
    <xf numFmtId="0" fontId="14" fillId="2" borderId="5" xfId="0" applyFont="1" applyFill="1" applyBorder="1" applyAlignment="1">
      <alignment vertical="top"/>
    </xf>
    <xf numFmtId="0" fontId="14" fillId="2" borderId="15" xfId="0" applyFont="1" applyFill="1" applyBorder="1" applyAlignment="1">
      <alignment vertical="top"/>
    </xf>
    <xf numFmtId="0" fontId="18" fillId="0" borderId="0" xfId="7" applyFont="1">
      <alignment vertical="center"/>
    </xf>
    <xf numFmtId="0" fontId="18" fillId="2" borderId="0" xfId="7" applyFont="1" applyFill="1">
      <alignment vertical="center"/>
    </xf>
    <xf numFmtId="0" fontId="18" fillId="2" borderId="0" xfId="7" applyFont="1" applyFill="1" applyBorder="1" applyAlignment="1">
      <alignment horizontal="center" vertical="center"/>
    </xf>
    <xf numFmtId="0" fontId="18" fillId="2" borderId="0" xfId="7" applyFont="1" applyFill="1" applyBorder="1" applyAlignment="1">
      <alignment horizontal="left" vertical="center"/>
    </xf>
    <xf numFmtId="0" fontId="18" fillId="2" borderId="0" xfId="7" applyFont="1" applyFill="1" applyBorder="1" applyAlignment="1">
      <alignment horizontal="center" vertical="center" shrinkToFit="1"/>
    </xf>
    <xf numFmtId="0" fontId="18" fillId="2" borderId="0" xfId="7" applyFont="1" applyFill="1" applyAlignment="1">
      <alignment horizontal="center" vertical="center"/>
    </xf>
    <xf numFmtId="0" fontId="20" fillId="2" borderId="0" xfId="7" applyFont="1" applyFill="1" applyBorder="1" applyAlignment="1">
      <alignment horizontal="center" vertical="center"/>
    </xf>
    <xf numFmtId="0" fontId="18" fillId="2" borderId="2" xfId="7" applyFont="1" applyFill="1" applyBorder="1" applyAlignment="1">
      <alignment horizontal="center" vertical="center"/>
    </xf>
    <xf numFmtId="0" fontId="26" fillId="2" borderId="0" xfId="7" applyFont="1" applyFill="1" applyBorder="1" applyAlignment="1">
      <alignment horizontal="center" vertical="center"/>
    </xf>
    <xf numFmtId="0" fontId="18" fillId="2" borderId="0" xfId="7" applyFont="1" applyFill="1" applyBorder="1">
      <alignment vertical="center"/>
    </xf>
    <xf numFmtId="0" fontId="27" fillId="2" borderId="0" xfId="7" applyFont="1" applyFill="1" applyAlignment="1">
      <alignment horizontal="left" vertical="center"/>
    </xf>
    <xf numFmtId="0" fontId="20" fillId="3" borderId="30" xfId="7" applyFont="1" applyFill="1" applyBorder="1" applyAlignment="1">
      <alignment horizontal="center" vertical="center" shrinkToFit="1"/>
    </xf>
    <xf numFmtId="0" fontId="20" fillId="3" borderId="31" xfId="7" applyFont="1" applyFill="1" applyBorder="1" applyAlignment="1">
      <alignment horizontal="center" vertical="center" shrinkToFit="1"/>
    </xf>
    <xf numFmtId="0" fontId="18" fillId="5" borderId="2" xfId="7" applyFont="1" applyFill="1" applyBorder="1" applyAlignment="1">
      <alignment horizontal="center" vertical="center"/>
    </xf>
    <xf numFmtId="0" fontId="18" fillId="2" borderId="16" xfId="7" applyFont="1" applyFill="1" applyBorder="1" applyAlignment="1">
      <alignment vertical="center" shrinkToFit="1"/>
    </xf>
    <xf numFmtId="0" fontId="18" fillId="2" borderId="32" xfId="7" applyFont="1" applyFill="1" applyBorder="1" applyAlignment="1">
      <alignment horizontal="right" vertical="center"/>
    </xf>
    <xf numFmtId="0" fontId="18" fillId="2" borderId="32" xfId="7" applyFont="1" applyFill="1" applyBorder="1" applyAlignment="1">
      <alignment horizontal="left" vertical="center"/>
    </xf>
    <xf numFmtId="0" fontId="18" fillId="2" borderId="6" xfId="7" applyFont="1" applyFill="1" applyBorder="1" applyAlignment="1">
      <alignment vertical="center" shrinkToFit="1"/>
    </xf>
    <xf numFmtId="0" fontId="18" fillId="2" borderId="7" xfId="7" applyFont="1" applyFill="1" applyBorder="1" applyAlignment="1">
      <alignment horizontal="right" vertical="center"/>
    </xf>
    <xf numFmtId="0" fontId="18" fillId="2" borderId="7" xfId="7" applyFont="1" applyFill="1" applyBorder="1" applyAlignment="1">
      <alignment horizontal="left" vertical="center"/>
    </xf>
    <xf numFmtId="0" fontId="20" fillId="2" borderId="3" xfId="7" applyFont="1" applyFill="1" applyBorder="1" applyAlignment="1">
      <alignment horizontal="left" vertical="center"/>
    </xf>
    <xf numFmtId="0" fontId="20" fillId="2" borderId="4" xfId="7" applyFont="1" applyFill="1" applyBorder="1" applyAlignment="1">
      <alignment horizontal="left" vertical="center"/>
    </xf>
    <xf numFmtId="0" fontId="18" fillId="2" borderId="4" xfId="7" applyFont="1" applyFill="1" applyBorder="1">
      <alignment vertical="center"/>
    </xf>
    <xf numFmtId="0" fontId="18" fillId="2" borderId="1" xfId="7" applyFont="1" applyFill="1" applyBorder="1">
      <alignment vertical="center"/>
    </xf>
    <xf numFmtId="0" fontId="18" fillId="2" borderId="17" xfId="7" applyFont="1" applyFill="1" applyBorder="1">
      <alignment vertical="center"/>
    </xf>
    <xf numFmtId="0" fontId="20" fillId="2" borderId="17" xfId="7" applyFont="1" applyFill="1" applyBorder="1" applyAlignment="1">
      <alignment horizontal="left" vertical="center"/>
    </xf>
    <xf numFmtId="0" fontId="20" fillId="2" borderId="16" xfId="7" applyFont="1" applyFill="1" applyBorder="1" applyAlignment="1">
      <alignment horizontal="left" vertical="center"/>
    </xf>
    <xf numFmtId="0" fontId="20" fillId="2" borderId="6" xfId="7" applyFont="1" applyFill="1" applyBorder="1" applyAlignment="1">
      <alignment horizontal="left" vertical="center"/>
    </xf>
    <xf numFmtId="0" fontId="20" fillId="2" borderId="7" xfId="7" applyFont="1" applyFill="1" applyBorder="1" applyAlignment="1">
      <alignment horizontal="left" vertical="center"/>
    </xf>
    <xf numFmtId="0" fontId="18" fillId="2" borderId="7" xfId="7" applyFont="1" applyFill="1" applyBorder="1">
      <alignment vertical="center"/>
    </xf>
    <xf numFmtId="0" fontId="18" fillId="2" borderId="7" xfId="7" applyFont="1" applyFill="1" applyBorder="1" applyAlignment="1">
      <alignment horizontal="center" vertical="center"/>
    </xf>
    <xf numFmtId="0" fontId="18" fillId="2" borderId="8" xfId="7" applyFont="1" applyFill="1" applyBorder="1" applyAlignment="1">
      <alignment horizontal="center" vertical="center"/>
    </xf>
    <xf numFmtId="0" fontId="18" fillId="2" borderId="17" xfId="7" applyFont="1" applyFill="1" applyBorder="1" applyAlignment="1">
      <alignment horizontal="center" vertical="center"/>
    </xf>
    <xf numFmtId="0" fontId="18" fillId="2" borderId="29" xfId="7" applyFont="1" applyFill="1" applyBorder="1" applyAlignment="1">
      <alignment horizontal="center" vertical="center"/>
    </xf>
    <xf numFmtId="0" fontId="18" fillId="2" borderId="16" xfId="7" applyFont="1" applyFill="1" applyBorder="1" applyAlignment="1">
      <alignment horizontal="center" vertical="center"/>
    </xf>
    <xf numFmtId="0" fontId="18" fillId="2" borderId="5" xfId="7" applyFont="1" applyFill="1" applyBorder="1" applyAlignment="1">
      <alignment horizontal="center" vertical="center"/>
    </xf>
    <xf numFmtId="0" fontId="20" fillId="2" borderId="5" xfId="7" applyFont="1" applyFill="1" applyBorder="1" applyAlignment="1">
      <alignment horizontal="center" vertical="center"/>
    </xf>
    <xf numFmtId="0" fontId="18" fillId="2" borderId="15" xfId="7" applyFont="1" applyFill="1" applyBorder="1" applyAlignment="1">
      <alignment horizontal="center" vertical="center"/>
    </xf>
    <xf numFmtId="0" fontId="48" fillId="2" borderId="33" xfId="7" applyFont="1" applyFill="1" applyBorder="1" applyAlignment="1">
      <alignment horizontal="left" vertical="center" wrapText="1"/>
    </xf>
    <xf numFmtId="0" fontId="48" fillId="2" borderId="8" xfId="7" applyFont="1" applyFill="1" applyBorder="1" applyAlignment="1">
      <alignment horizontal="left" vertical="center" wrapText="1"/>
    </xf>
    <xf numFmtId="0" fontId="18" fillId="2" borderId="3" xfId="7" applyFont="1" applyFill="1" applyBorder="1" applyAlignment="1">
      <alignment horizontal="left" vertical="center"/>
    </xf>
    <xf numFmtId="0" fontId="18" fillId="2" borderId="4" xfId="7" applyFont="1" applyFill="1" applyBorder="1" applyAlignment="1">
      <alignment horizontal="left" vertical="center"/>
    </xf>
    <xf numFmtId="0" fontId="18" fillId="2" borderId="34" xfId="7" applyFont="1" applyFill="1" applyBorder="1" applyAlignment="1">
      <alignment horizontal="left" vertical="center"/>
    </xf>
    <xf numFmtId="0" fontId="18" fillId="2" borderId="32" xfId="7" applyFont="1" applyFill="1" applyBorder="1" applyAlignment="1">
      <alignment vertical="center"/>
    </xf>
    <xf numFmtId="0" fontId="18" fillId="2" borderId="6" xfId="7" applyFont="1" applyFill="1" applyBorder="1" applyAlignment="1">
      <alignment horizontal="left" vertical="center"/>
    </xf>
    <xf numFmtId="0" fontId="18" fillId="2" borderId="1" xfId="7" applyFont="1" applyFill="1" applyBorder="1" applyAlignment="1">
      <alignment horizontal="left" vertical="center"/>
    </xf>
    <xf numFmtId="0" fontId="18" fillId="2" borderId="5" xfId="7" applyFont="1" applyFill="1" applyBorder="1" applyAlignment="1">
      <alignment horizontal="left" vertical="center"/>
    </xf>
    <xf numFmtId="0" fontId="18" fillId="2" borderId="5" xfId="7" applyFont="1" applyFill="1" applyBorder="1" applyAlignment="1">
      <alignment horizontal="right" vertical="center"/>
    </xf>
    <xf numFmtId="0" fontId="48" fillId="2" borderId="15" xfId="7" applyFont="1" applyFill="1" applyBorder="1" applyAlignment="1">
      <alignment vertical="center" wrapText="1"/>
    </xf>
    <xf numFmtId="0" fontId="18" fillId="2" borderId="6" xfId="7" applyFont="1" applyFill="1" applyBorder="1">
      <alignment vertical="center"/>
    </xf>
    <xf numFmtId="0" fontId="18" fillId="2" borderId="8" xfId="7" applyFont="1" applyFill="1" applyBorder="1" applyAlignment="1">
      <alignment horizontal="left" vertical="center"/>
    </xf>
    <xf numFmtId="0" fontId="26" fillId="2" borderId="0" xfId="7" applyFont="1" applyFill="1">
      <alignment vertical="center"/>
    </xf>
    <xf numFmtId="0" fontId="28" fillId="2" borderId="0" xfId="7" applyFont="1" applyFill="1" applyAlignment="1">
      <alignment horizontal="left" vertical="center"/>
    </xf>
    <xf numFmtId="0" fontId="29" fillId="2" borderId="5" xfId="7" applyFont="1" applyFill="1" applyBorder="1" applyAlignment="1">
      <alignment vertical="center"/>
    </xf>
    <xf numFmtId="0" fontId="30" fillId="2" borderId="5" xfId="7" applyFont="1" applyFill="1" applyBorder="1" applyAlignment="1">
      <alignment vertical="center"/>
    </xf>
    <xf numFmtId="0" fontId="18" fillId="2" borderId="2" xfId="7" applyFont="1" applyFill="1" applyBorder="1" applyAlignment="1">
      <alignment horizontal="center" vertical="center" wrapText="1"/>
    </xf>
    <xf numFmtId="49" fontId="18" fillId="2" borderId="2" xfId="7" applyNumberFormat="1" applyFont="1" applyFill="1" applyBorder="1" applyAlignment="1">
      <alignment horizontal="right" vertical="center" shrinkToFit="1"/>
    </xf>
    <xf numFmtId="49" fontId="18" fillId="2" borderId="2" xfId="7" applyNumberFormat="1" applyFont="1" applyFill="1" applyBorder="1" applyAlignment="1">
      <alignment vertical="center" shrinkToFit="1"/>
    </xf>
    <xf numFmtId="49" fontId="18" fillId="2" borderId="6" xfId="7" applyNumberFormat="1" applyFont="1" applyFill="1" applyBorder="1" applyAlignment="1">
      <alignment horizontal="right" vertical="center" shrinkToFit="1"/>
    </xf>
    <xf numFmtId="0" fontId="18" fillId="2" borderId="35" xfId="7" applyFont="1" applyFill="1" applyBorder="1" applyAlignment="1">
      <alignment horizontal="center" vertical="center"/>
    </xf>
    <xf numFmtId="0" fontId="18" fillId="2" borderId="8" xfId="7" applyFont="1" applyFill="1" applyBorder="1" applyAlignment="1">
      <alignment vertical="center" shrinkToFit="1"/>
    </xf>
    <xf numFmtId="49" fontId="18" fillId="2" borderId="6" xfId="7" applyNumberFormat="1" applyFont="1" applyFill="1" applyBorder="1" applyAlignment="1">
      <alignment vertical="center" shrinkToFit="1"/>
    </xf>
    <xf numFmtId="0" fontId="27" fillId="2" borderId="8" xfId="7" applyFont="1" applyFill="1" applyBorder="1" applyAlignment="1">
      <alignment vertical="center" shrinkToFit="1"/>
    </xf>
    <xf numFmtId="0" fontId="18" fillId="2" borderId="25" xfId="7" applyFont="1" applyFill="1" applyBorder="1" applyAlignment="1">
      <alignment horizontal="center" vertical="center" wrapText="1"/>
    </xf>
    <xf numFmtId="0" fontId="18" fillId="2" borderId="25" xfId="7" applyFont="1" applyFill="1" applyBorder="1" applyAlignment="1">
      <alignment horizontal="center" vertical="center"/>
    </xf>
    <xf numFmtId="49" fontId="18" fillId="2" borderId="25" xfId="7" applyNumberFormat="1" applyFont="1" applyFill="1" applyBorder="1" applyAlignment="1">
      <alignment vertical="center" shrinkToFit="1"/>
    </xf>
    <xf numFmtId="49" fontId="18" fillId="2" borderId="3" xfId="7" applyNumberFormat="1" applyFont="1" applyFill="1" applyBorder="1" applyAlignment="1">
      <alignment vertical="center" shrinkToFit="1"/>
    </xf>
    <xf numFmtId="0" fontId="18" fillId="2" borderId="36" xfId="7" applyFont="1" applyFill="1" applyBorder="1" applyAlignment="1">
      <alignment horizontal="center" vertical="center"/>
    </xf>
    <xf numFmtId="0" fontId="18" fillId="2" borderId="1" xfId="7" applyFont="1" applyFill="1" applyBorder="1" applyAlignment="1">
      <alignment horizontal="center" vertical="center"/>
    </xf>
    <xf numFmtId="0" fontId="18" fillId="2" borderId="1" xfId="7" applyFont="1" applyFill="1" applyBorder="1" applyAlignment="1">
      <alignment vertical="center" shrinkToFit="1"/>
    </xf>
    <xf numFmtId="0" fontId="18" fillId="2" borderId="37" xfId="7" applyFont="1" applyFill="1" applyBorder="1" applyAlignment="1">
      <alignment vertical="center" wrapText="1"/>
    </xf>
    <xf numFmtId="0" fontId="18" fillId="2" borderId="37" xfId="7" applyFont="1" applyFill="1" applyBorder="1" applyAlignment="1">
      <alignment vertical="center" shrinkToFit="1"/>
    </xf>
    <xf numFmtId="0" fontId="18" fillId="2" borderId="38" xfId="7" applyFont="1" applyFill="1" applyBorder="1" applyAlignment="1">
      <alignment vertical="center" shrinkToFit="1"/>
    </xf>
    <xf numFmtId="0" fontId="27" fillId="2" borderId="39" xfId="7" applyFont="1" applyFill="1" applyBorder="1" applyAlignment="1">
      <alignment horizontal="left" vertical="top" wrapText="1"/>
    </xf>
    <xf numFmtId="0" fontId="27" fillId="2" borderId="40" xfId="7" applyFont="1" applyFill="1" applyBorder="1" applyAlignment="1">
      <alignment horizontal="center" vertical="center" wrapText="1"/>
    </xf>
    <xf numFmtId="0" fontId="18" fillId="2" borderId="40" xfId="7" applyFont="1" applyFill="1" applyBorder="1" applyAlignment="1">
      <alignment vertical="center" shrinkToFit="1"/>
    </xf>
    <xf numFmtId="0" fontId="18" fillId="2" borderId="41" xfId="7" applyFont="1" applyFill="1" applyBorder="1" applyAlignment="1">
      <alignment vertical="center" wrapText="1"/>
    </xf>
    <xf numFmtId="0" fontId="18" fillId="2" borderId="41" xfId="7" applyFont="1" applyFill="1" applyBorder="1" applyAlignment="1">
      <alignment vertical="center" shrinkToFit="1"/>
    </xf>
    <xf numFmtId="0" fontId="18" fillId="2" borderId="42" xfId="7" applyFont="1" applyFill="1" applyBorder="1" applyAlignment="1">
      <alignment vertical="center" shrinkToFit="1"/>
    </xf>
    <xf numFmtId="0" fontId="27" fillId="2" borderId="43" xfId="7" applyFont="1" applyFill="1" applyBorder="1" applyAlignment="1">
      <alignment horizontal="left" vertical="top" wrapText="1"/>
    </xf>
    <xf numFmtId="0" fontId="27" fillId="2" borderId="44" xfId="7" applyFont="1" applyFill="1" applyBorder="1" applyAlignment="1">
      <alignment horizontal="left" vertical="top" wrapText="1"/>
    </xf>
    <xf numFmtId="0" fontId="18" fillId="2" borderId="44" xfId="7" applyFont="1" applyFill="1" applyBorder="1" applyAlignment="1">
      <alignment vertical="center" shrinkToFit="1"/>
    </xf>
    <xf numFmtId="0" fontId="18" fillId="2" borderId="0" xfId="7" applyFont="1" applyFill="1" applyAlignment="1">
      <alignment vertical="center" wrapText="1"/>
    </xf>
    <xf numFmtId="0" fontId="18" fillId="2" borderId="0" xfId="7" applyFont="1" applyFill="1" applyAlignment="1">
      <alignment horizontal="left" vertical="center" wrapText="1"/>
    </xf>
    <xf numFmtId="0" fontId="27" fillId="2" borderId="0" xfId="7" applyFont="1" applyFill="1" applyAlignment="1">
      <alignment horizontal="left" vertical="center" wrapText="1"/>
    </xf>
    <xf numFmtId="0" fontId="27" fillId="2" borderId="0" xfId="7" applyFont="1" applyFill="1" applyAlignment="1">
      <alignment vertical="center" wrapText="1"/>
    </xf>
    <xf numFmtId="0" fontId="31" fillId="2" borderId="0" xfId="7" applyFont="1" applyFill="1" applyAlignment="1">
      <alignment horizontal="left" vertical="center" shrinkToFit="1"/>
    </xf>
    <xf numFmtId="0" fontId="27" fillId="2" borderId="0" xfId="7" applyFont="1" applyFill="1">
      <alignment vertical="center"/>
    </xf>
    <xf numFmtId="0" fontId="18" fillId="2" borderId="5" xfId="7" applyFont="1" applyFill="1" applyBorder="1">
      <alignment vertical="center"/>
    </xf>
    <xf numFmtId="0" fontId="29" fillId="2" borderId="0" xfId="7" applyFont="1" applyFill="1" applyBorder="1" applyAlignment="1">
      <alignment horizontal="right" vertical="center"/>
    </xf>
    <xf numFmtId="0" fontId="18" fillId="2" borderId="5" xfId="7" applyFont="1" applyFill="1" applyBorder="1" applyAlignment="1">
      <alignment horizontal="right" vertical="center" shrinkToFit="1"/>
    </xf>
    <xf numFmtId="0" fontId="18" fillId="5" borderId="5" xfId="7" applyFont="1" applyFill="1" applyBorder="1" applyAlignment="1">
      <alignment horizontal="right" vertical="center" shrinkToFit="1"/>
    </xf>
    <xf numFmtId="0" fontId="18" fillId="2" borderId="5" xfId="7" applyFont="1" applyFill="1" applyBorder="1" applyAlignment="1">
      <alignment vertical="center" shrinkToFit="1"/>
    </xf>
    <xf numFmtId="0" fontId="26" fillId="0" borderId="0" xfId="7" applyFont="1">
      <alignment vertical="center"/>
    </xf>
    <xf numFmtId="0" fontId="28" fillId="0" borderId="0" xfId="7" applyFont="1" applyAlignment="1">
      <alignment horizontal="left" vertical="center"/>
    </xf>
    <xf numFmtId="0" fontId="29" fillId="0" borderId="5" xfId="7" applyFont="1" applyFill="1" applyBorder="1" applyAlignment="1">
      <alignment vertical="center"/>
    </xf>
    <xf numFmtId="0" fontId="30" fillId="0" borderId="5" xfId="7" applyFont="1" applyFill="1" applyBorder="1" applyAlignment="1">
      <alignment vertical="center"/>
    </xf>
    <xf numFmtId="0" fontId="18" fillId="0" borderId="0" xfId="7" applyFont="1" applyFill="1">
      <alignment vertical="center"/>
    </xf>
    <xf numFmtId="0" fontId="18" fillId="0" borderId="2" xfId="7" applyFont="1" applyBorder="1" applyAlignment="1">
      <alignment horizontal="center" vertical="center" wrapText="1"/>
    </xf>
    <xf numFmtId="0" fontId="18" fillId="5" borderId="2" xfId="7" applyFont="1" applyFill="1" applyBorder="1" applyAlignment="1">
      <alignment horizontal="center" vertical="center" wrapText="1"/>
    </xf>
    <xf numFmtId="49" fontId="18" fillId="5" borderId="2" xfId="7" applyNumberFormat="1" applyFont="1" applyFill="1" applyBorder="1" applyAlignment="1">
      <alignment horizontal="right" vertical="center" shrinkToFit="1"/>
    </xf>
    <xf numFmtId="49" fontId="18" fillId="5" borderId="2" xfId="7" applyNumberFormat="1" applyFont="1" applyFill="1" applyBorder="1" applyAlignment="1">
      <alignment vertical="center" shrinkToFit="1"/>
    </xf>
    <xf numFmtId="49" fontId="20" fillId="5" borderId="2" xfId="7" applyNumberFormat="1" applyFont="1" applyFill="1" applyBorder="1" applyAlignment="1">
      <alignment horizontal="center" vertical="center" shrinkToFit="1"/>
    </xf>
    <xf numFmtId="0" fontId="18" fillId="5" borderId="8" xfId="7" applyFont="1" applyFill="1" applyBorder="1" applyAlignment="1">
      <alignment horizontal="center" vertical="center"/>
    </xf>
    <xf numFmtId="0" fontId="32" fillId="5" borderId="2" xfId="7" applyFont="1" applyFill="1" applyBorder="1" applyAlignment="1">
      <alignment horizontal="center" vertical="center" textRotation="255" wrapText="1"/>
    </xf>
    <xf numFmtId="0" fontId="18" fillId="0" borderId="45" xfId="7" applyFont="1" applyBorder="1" applyAlignment="1">
      <alignment vertical="center" wrapText="1"/>
    </xf>
    <xf numFmtId="0" fontId="18" fillId="5" borderId="45" xfId="7" applyFont="1" applyFill="1" applyBorder="1" applyAlignment="1">
      <alignment vertical="center" shrinkToFit="1"/>
    </xf>
    <xf numFmtId="0" fontId="18" fillId="5" borderId="34" xfId="7" applyFont="1" applyFill="1" applyBorder="1" applyAlignment="1">
      <alignment vertical="center" shrinkToFit="1"/>
    </xf>
    <xf numFmtId="0" fontId="18" fillId="0" borderId="33" xfId="7" applyFont="1" applyBorder="1" applyAlignment="1">
      <alignment vertical="center" shrinkToFit="1"/>
    </xf>
    <xf numFmtId="0" fontId="18" fillId="5" borderId="2" xfId="7" applyFont="1" applyFill="1" applyBorder="1" applyAlignment="1">
      <alignment vertical="center" shrinkToFit="1"/>
    </xf>
    <xf numFmtId="0" fontId="27" fillId="5" borderId="2" xfId="7" applyFont="1" applyFill="1" applyBorder="1" applyAlignment="1">
      <alignment vertical="center" shrinkToFit="1"/>
    </xf>
    <xf numFmtId="0" fontId="18" fillId="5" borderId="6" xfId="7" applyFont="1" applyFill="1" applyBorder="1" applyAlignment="1">
      <alignment horizontal="center" vertical="center"/>
    </xf>
    <xf numFmtId="0" fontId="18" fillId="0" borderId="46" xfId="7" applyFont="1" applyBorder="1" applyAlignment="1">
      <alignment vertical="center" wrapText="1"/>
    </xf>
    <xf numFmtId="0" fontId="18" fillId="5" borderId="46" xfId="7" applyFont="1" applyFill="1" applyBorder="1" applyAlignment="1">
      <alignment vertical="center" shrinkToFit="1"/>
    </xf>
    <xf numFmtId="0" fontId="18" fillId="5" borderId="47" xfId="7" applyFont="1" applyFill="1" applyBorder="1" applyAlignment="1">
      <alignment vertical="center" shrinkToFit="1"/>
    </xf>
    <xf numFmtId="0" fontId="18" fillId="5" borderId="48" xfId="7" applyFont="1" applyFill="1" applyBorder="1" applyAlignment="1">
      <alignment horizontal="center" vertical="center" wrapText="1"/>
    </xf>
    <xf numFmtId="0" fontId="18" fillId="0" borderId="48" xfId="7" applyFont="1" applyBorder="1" applyAlignment="1">
      <alignment vertical="center" shrinkToFit="1"/>
    </xf>
    <xf numFmtId="0" fontId="27" fillId="5" borderId="49" xfId="7" applyFont="1" applyFill="1" applyBorder="1" applyAlignment="1">
      <alignment horizontal="left" vertical="top" wrapText="1"/>
    </xf>
    <xf numFmtId="0" fontId="18" fillId="5" borderId="50" xfId="7" applyFont="1" applyFill="1" applyBorder="1" applyAlignment="1">
      <alignment horizontal="center" vertical="center" wrapText="1"/>
    </xf>
    <xf numFmtId="0" fontId="27" fillId="5" borderId="47" xfId="7" applyFont="1" applyFill="1" applyBorder="1" applyAlignment="1">
      <alignment horizontal="left" vertical="top" wrapText="1"/>
    </xf>
    <xf numFmtId="0" fontId="16" fillId="2" borderId="0" xfId="0" applyFont="1" applyFill="1" applyAlignment="1">
      <alignment vertical="center"/>
    </xf>
    <xf numFmtId="0" fontId="49" fillId="2" borderId="0" xfId="0" applyFont="1" applyFill="1" applyAlignment="1">
      <alignment vertical="center"/>
    </xf>
    <xf numFmtId="0" fontId="27" fillId="2" borderId="0" xfId="0" applyFont="1" applyFill="1" applyBorder="1" applyAlignment="1">
      <alignment vertical="center"/>
    </xf>
    <xf numFmtId="0" fontId="18" fillId="2" borderId="4" xfId="0" applyFont="1" applyFill="1" applyBorder="1" applyAlignment="1">
      <alignment vertical="center" shrinkToFit="1"/>
    </xf>
    <xf numFmtId="0" fontId="18" fillId="2" borderId="1" xfId="0" applyFont="1" applyFill="1" applyBorder="1" applyAlignment="1">
      <alignment vertical="center" shrinkToFit="1"/>
    </xf>
    <xf numFmtId="0" fontId="18" fillId="2" borderId="0" xfId="0" applyFont="1" applyFill="1" applyAlignment="1">
      <alignment vertical="top"/>
    </xf>
    <xf numFmtId="0" fontId="35" fillId="2" borderId="0" xfId="0" applyFont="1" applyFill="1" applyAlignment="1">
      <alignment vertical="top"/>
    </xf>
    <xf numFmtId="0" fontId="50" fillId="2" borderId="0" xfId="0" applyFont="1" applyFill="1" applyAlignment="1">
      <alignment vertical="top"/>
    </xf>
    <xf numFmtId="0" fontId="51" fillId="2" borderId="0" xfId="0" applyFont="1" applyFill="1" applyAlignment="1">
      <alignment vertical="top"/>
    </xf>
    <xf numFmtId="0" fontId="52" fillId="7" borderId="25" xfId="0" applyFont="1" applyFill="1" applyBorder="1" applyAlignment="1">
      <alignment horizontal="center" vertical="center" shrinkToFit="1"/>
    </xf>
    <xf numFmtId="0" fontId="52" fillId="7" borderId="2" xfId="0" applyFont="1" applyFill="1" applyBorder="1" applyAlignment="1">
      <alignment horizontal="center" vertical="center" shrinkToFit="1"/>
    </xf>
    <xf numFmtId="0" fontId="18" fillId="2" borderId="3" xfId="0" applyFont="1" applyFill="1" applyBorder="1" applyAlignment="1">
      <alignment vertical="center" shrinkToFit="1"/>
    </xf>
    <xf numFmtId="0" fontId="18" fillId="2" borderId="25" xfId="0" applyFont="1" applyFill="1" applyBorder="1" applyAlignment="1">
      <alignment horizontal="center" vertical="center" shrinkToFit="1"/>
    </xf>
    <xf numFmtId="0" fontId="18" fillId="2" borderId="25" xfId="0" applyFont="1" applyFill="1" applyBorder="1" applyAlignment="1">
      <alignment vertical="center" shrinkToFit="1"/>
    </xf>
    <xf numFmtId="0" fontId="18" fillId="2" borderId="16" xfId="0" applyFont="1" applyFill="1" applyBorder="1" applyAlignment="1">
      <alignment vertical="center" shrinkToFit="1"/>
    </xf>
    <xf numFmtId="0" fontId="18" fillId="2" borderId="5" xfId="0" applyFont="1" applyFill="1" applyBorder="1" applyAlignment="1">
      <alignment vertical="center" shrinkToFit="1"/>
    </xf>
    <xf numFmtId="0" fontId="18" fillId="2" borderId="28" xfId="0" applyFont="1" applyFill="1" applyBorder="1" applyAlignment="1">
      <alignment horizontal="center" vertical="center" shrinkToFit="1"/>
    </xf>
    <xf numFmtId="0" fontId="18" fillId="2" borderId="28" xfId="0" applyFont="1" applyFill="1" applyBorder="1" applyAlignment="1">
      <alignment vertical="center" shrinkToFit="1"/>
    </xf>
    <xf numFmtId="0" fontId="18" fillId="2" borderId="17" xfId="0" applyFont="1" applyFill="1" applyBorder="1" applyAlignment="1">
      <alignment vertical="center" shrinkToFit="1"/>
    </xf>
    <xf numFmtId="0" fontId="18" fillId="2" borderId="45" xfId="0" applyFont="1" applyFill="1" applyBorder="1" applyAlignment="1">
      <alignment vertical="center" shrinkToFit="1"/>
    </xf>
    <xf numFmtId="0" fontId="18" fillId="2" borderId="27"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3" borderId="25" xfId="0" applyFont="1" applyFill="1" applyBorder="1" applyAlignment="1">
      <alignment vertical="center" shrinkToFit="1"/>
    </xf>
    <xf numFmtId="0" fontId="18" fillId="2" borderId="0" xfId="0" applyFont="1" applyFill="1" applyBorder="1" applyAlignment="1">
      <alignment horizontal="center" vertical="center" shrinkToFit="1"/>
    </xf>
    <xf numFmtId="0" fontId="18" fillId="3" borderId="28" xfId="0" applyFont="1" applyFill="1" applyBorder="1" applyAlignment="1">
      <alignment vertical="center" shrinkToFit="1"/>
    </xf>
    <xf numFmtId="0" fontId="18" fillId="2" borderId="15" xfId="0" applyFont="1" applyFill="1" applyBorder="1" applyAlignment="1">
      <alignment vertical="center" shrinkToFit="1"/>
    </xf>
    <xf numFmtId="0" fontId="18" fillId="2" borderId="17"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2" borderId="29" xfId="0" applyFont="1" applyFill="1" applyBorder="1" applyAlignment="1">
      <alignment vertical="center" shrinkToFit="1"/>
    </xf>
    <xf numFmtId="0" fontId="18" fillId="2" borderId="3" xfId="0" applyFont="1" applyFill="1" applyBorder="1" applyAlignment="1">
      <alignment horizontal="center" vertical="center" shrinkToFit="1"/>
    </xf>
    <xf numFmtId="0" fontId="18" fillId="3" borderId="3" xfId="0" applyFont="1" applyFill="1" applyBorder="1" applyAlignment="1">
      <alignment vertical="center" shrinkToFit="1"/>
    </xf>
    <xf numFmtId="0" fontId="18" fillId="3" borderId="17" xfId="0" applyFont="1" applyFill="1" applyBorder="1" applyAlignment="1">
      <alignment vertical="center" shrinkToFit="1"/>
    </xf>
    <xf numFmtId="0" fontId="18" fillId="3" borderId="0" xfId="0" applyFont="1" applyFill="1" applyBorder="1" applyAlignment="1">
      <alignment horizontal="center" vertical="center" shrinkToFit="1"/>
    </xf>
    <xf numFmtId="0" fontId="18" fillId="3" borderId="16" xfId="0" applyFont="1" applyFill="1" applyBorder="1" applyAlignment="1">
      <alignment vertical="center" shrinkToFit="1"/>
    </xf>
    <xf numFmtId="0" fontId="18" fillId="3" borderId="27" xfId="0" applyFont="1" applyFill="1" applyBorder="1" applyAlignment="1">
      <alignment vertical="center" shrinkToFit="1"/>
    </xf>
    <xf numFmtId="0" fontId="18" fillId="3" borderId="5" xfId="0" applyFont="1" applyFill="1" applyBorder="1" applyAlignment="1">
      <alignment horizontal="center" vertical="center" shrinkToFit="1"/>
    </xf>
    <xf numFmtId="0" fontId="20" fillId="2" borderId="0" xfId="0" applyFont="1" applyFill="1" applyAlignment="1">
      <alignment vertical="top"/>
    </xf>
    <xf numFmtId="0" fontId="18" fillId="3" borderId="25"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2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0" xfId="0" applyFont="1" applyFill="1" applyBorder="1" applyAlignment="1">
      <alignment horizontal="right" vertical="center" shrinkToFit="1"/>
    </xf>
    <xf numFmtId="0" fontId="18" fillId="2" borderId="5" xfId="0" applyFont="1" applyFill="1" applyBorder="1" applyAlignment="1">
      <alignment horizontal="center" vertical="center"/>
    </xf>
    <xf numFmtId="0" fontId="4" fillId="2" borderId="29" xfId="0"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Alignment="1">
      <alignment vertical="center" wrapText="1"/>
    </xf>
    <xf numFmtId="0" fontId="5" fillId="2" borderId="60" xfId="0" applyFont="1" applyFill="1" applyBorder="1" applyAlignment="1">
      <alignment vertical="center" wrapText="1" shrinkToFit="1"/>
    </xf>
    <xf numFmtId="0" fontId="5" fillId="2" borderId="49" xfId="0" applyFont="1" applyFill="1" applyBorder="1" applyAlignment="1">
      <alignment vertical="center" wrapText="1" shrinkToFit="1"/>
    </xf>
    <xf numFmtId="0" fontId="5" fillId="2" borderId="49" xfId="0" applyFont="1" applyFill="1" applyBorder="1" applyAlignment="1">
      <alignment horizontal="center" vertical="center" shrinkToFit="1"/>
    </xf>
    <xf numFmtId="0" fontId="5" fillId="2" borderId="60" xfId="0" applyFont="1" applyFill="1" applyBorder="1" applyAlignment="1">
      <alignment horizontal="center" vertical="center" shrinkToFit="1"/>
    </xf>
    <xf numFmtId="0" fontId="5" fillId="2" borderId="60" xfId="0" applyFont="1" applyFill="1" applyBorder="1" applyAlignment="1">
      <alignment vertical="center" wrapText="1"/>
    </xf>
    <xf numFmtId="0" fontId="5" fillId="2" borderId="54" xfId="0" applyFont="1" applyFill="1" applyBorder="1" applyAlignment="1">
      <alignment vertical="center" wrapText="1" shrinkToFit="1"/>
    </xf>
    <xf numFmtId="0" fontId="5" fillId="2" borderId="51" xfId="0" applyFont="1" applyFill="1" applyBorder="1" applyAlignment="1">
      <alignment vertical="center" wrapText="1" shrinkToFit="1"/>
    </xf>
    <xf numFmtId="0" fontId="5" fillId="2" borderId="51"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4" xfId="0" applyFont="1" applyFill="1" applyBorder="1" applyAlignment="1">
      <alignment vertical="center" wrapText="1"/>
    </xf>
    <xf numFmtId="0" fontId="5" fillId="2" borderId="51" xfId="0" applyFont="1" applyFill="1" applyBorder="1" applyAlignment="1">
      <alignment vertical="center" shrinkToFit="1"/>
    </xf>
    <xf numFmtId="0" fontId="5" fillId="2" borderId="54" xfId="0" applyFont="1" applyFill="1" applyBorder="1" applyAlignment="1">
      <alignment vertical="center"/>
    </xf>
    <xf numFmtId="0" fontId="5" fillId="2" borderId="54" xfId="0" applyFont="1" applyFill="1" applyBorder="1" applyAlignment="1">
      <alignment vertical="center" shrinkToFit="1"/>
    </xf>
    <xf numFmtId="0" fontId="5" fillId="2" borderId="51" xfId="0" applyFont="1" applyFill="1" applyBorder="1" applyAlignment="1">
      <alignment vertical="center" wrapText="1"/>
    </xf>
    <xf numFmtId="0" fontId="5" fillId="2" borderId="46" xfId="0" applyFont="1" applyFill="1" applyBorder="1" applyAlignment="1">
      <alignment vertical="center" shrinkToFit="1"/>
    </xf>
    <xf numFmtId="0" fontId="5" fillId="2" borderId="47"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46" xfId="0" applyFont="1" applyFill="1" applyBorder="1" applyAlignment="1">
      <alignment vertical="center" wrapText="1"/>
    </xf>
    <xf numFmtId="0" fontId="43" fillId="2" borderId="54" xfId="0" applyFont="1" applyFill="1" applyBorder="1" applyAlignment="1">
      <alignment vertical="center" wrapText="1"/>
    </xf>
    <xf numFmtId="0" fontId="5" fillId="2" borderId="54" xfId="0" applyFont="1" applyFill="1" applyBorder="1" applyAlignment="1">
      <alignment horizontal="center" vertical="top" shrinkToFit="1"/>
    </xf>
    <xf numFmtId="0" fontId="5" fillId="2" borderId="51" xfId="0" applyFont="1" applyFill="1" applyBorder="1" applyAlignment="1">
      <alignment horizontal="center" vertical="top" shrinkToFit="1"/>
    </xf>
    <xf numFmtId="0" fontId="5" fillId="2" borderId="47" xfId="0" applyFont="1" applyFill="1" applyBorder="1" applyAlignment="1">
      <alignment vertical="center" wrapText="1"/>
    </xf>
    <xf numFmtId="0" fontId="18" fillId="2" borderId="0" xfId="0" applyFont="1" applyFill="1" applyBorder="1" applyAlignment="1">
      <alignment vertical="center"/>
    </xf>
    <xf numFmtId="179" fontId="18" fillId="6" borderId="5" xfId="7" applyNumberFormat="1" applyFont="1" applyFill="1" applyBorder="1" applyAlignment="1">
      <alignment horizontal="center" vertical="center" shrinkToFit="1"/>
    </xf>
    <xf numFmtId="0" fontId="18" fillId="6" borderId="5" xfId="7" applyFont="1" applyFill="1" applyBorder="1" applyAlignment="1">
      <alignment horizontal="center" vertical="center" shrinkToFit="1"/>
    </xf>
    <xf numFmtId="2" fontId="18" fillId="6" borderId="7" xfId="7" applyNumberFormat="1" applyFont="1" applyFill="1" applyBorder="1" applyAlignment="1">
      <alignment horizontal="left" vertical="center" shrinkToFit="1"/>
    </xf>
    <xf numFmtId="0" fontId="18" fillId="6" borderId="7" xfId="7" applyFont="1" applyFill="1" applyBorder="1" applyAlignment="1">
      <alignment horizontal="left" vertical="center" shrinkToFit="1"/>
    </xf>
    <xf numFmtId="2" fontId="18" fillId="6" borderId="32" xfId="7" applyNumberFormat="1" applyFont="1" applyFill="1" applyBorder="1" applyAlignment="1">
      <alignment horizontal="left" vertical="center" shrinkToFit="1"/>
    </xf>
    <xf numFmtId="0" fontId="18" fillId="6" borderId="32" xfId="7" applyFont="1" applyFill="1" applyBorder="1" applyAlignment="1">
      <alignment horizontal="left"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5"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4" xfId="0" applyFont="1" applyFill="1" applyBorder="1" applyAlignment="1">
      <alignment vertical="center" shrinkToFit="1"/>
    </xf>
    <xf numFmtId="0" fontId="4" fillId="2" borderId="1" xfId="0" applyFont="1" applyFill="1" applyBorder="1" applyAlignment="1">
      <alignment vertical="center" shrinkToFit="1"/>
    </xf>
    <xf numFmtId="0" fontId="4" fillId="2" borderId="15" xfId="0" applyFont="1" applyFill="1" applyBorder="1" applyAlignment="1">
      <alignment vertical="center" shrinkToFit="1"/>
    </xf>
    <xf numFmtId="0" fontId="4" fillId="2" borderId="29" xfId="0" applyFont="1" applyFill="1" applyBorder="1" applyAlignment="1">
      <alignment vertical="center" shrinkToFit="1"/>
    </xf>
    <xf numFmtId="0" fontId="4" fillId="2" borderId="16"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18" fillId="2" borderId="0" xfId="0" applyFont="1" applyFill="1" applyBorder="1" applyAlignment="1">
      <alignment horizontal="left" vertical="center"/>
    </xf>
    <xf numFmtId="0" fontId="27" fillId="2" borderId="0" xfId="0" applyFont="1" applyFill="1" applyBorder="1" applyAlignment="1">
      <alignment horizontal="left" vertical="center"/>
    </xf>
    <xf numFmtId="0" fontId="18" fillId="2" borderId="2" xfId="0" applyFont="1" applyFill="1" applyBorder="1" applyAlignment="1">
      <alignment horizontal="center" vertical="center"/>
    </xf>
    <xf numFmtId="0" fontId="35" fillId="2" borderId="0" xfId="0" applyFont="1" applyFill="1" applyAlignment="1">
      <alignment horizontal="center" vertical="center"/>
    </xf>
    <xf numFmtId="0" fontId="35" fillId="2" borderId="4"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5" xfId="0" applyFont="1" applyFill="1" applyBorder="1" applyAlignment="1">
      <alignment horizontal="center" vertical="center"/>
    </xf>
    <xf numFmtId="0" fontId="4" fillId="2" borderId="17" xfId="0" applyFont="1" applyFill="1" applyBorder="1" applyAlignment="1">
      <alignment vertical="center" textRotation="255" shrinkToFit="1"/>
    </xf>
    <xf numFmtId="0" fontId="18" fillId="2" borderId="0" xfId="0" applyFont="1" applyFill="1" applyBorder="1" applyAlignment="1">
      <alignment vertical="center" shrinkToFit="1"/>
    </xf>
    <xf numFmtId="0" fontId="4" fillId="2" borderId="29" xfId="0" applyFont="1" applyFill="1" applyBorder="1" applyAlignment="1">
      <alignment vertical="top" wrapText="1"/>
    </xf>
    <xf numFmtId="0" fontId="4" fillId="2" borderId="16" xfId="0" applyFont="1" applyFill="1" applyBorder="1" applyAlignment="1">
      <alignment vertical="top" wrapText="1"/>
    </xf>
    <xf numFmtId="0" fontId="4" fillId="2" borderId="5" xfId="0" applyFont="1" applyFill="1" applyBorder="1" applyAlignment="1">
      <alignment vertical="top" wrapText="1"/>
    </xf>
    <xf numFmtId="0" fontId="4" fillId="2" borderId="15" xfId="0" applyFont="1" applyFill="1" applyBorder="1" applyAlignment="1">
      <alignment vertical="top" wrapText="1"/>
    </xf>
    <xf numFmtId="0" fontId="4" fillId="2" borderId="16" xfId="0" applyFont="1" applyFill="1" applyBorder="1" applyAlignment="1">
      <alignment vertical="center" textRotation="255" shrinkToFit="1"/>
    </xf>
    <xf numFmtId="0" fontId="4" fillId="2" borderId="0" xfId="0" applyFont="1" applyFill="1" applyBorder="1" applyAlignment="1">
      <alignment horizontal="center" vertical="center" wrapText="1" shrinkToFit="1"/>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4" fillId="2" borderId="15" xfId="0" applyFont="1" applyFill="1" applyBorder="1" applyAlignment="1">
      <alignment vertical="center" wrapText="1"/>
    </xf>
    <xf numFmtId="0" fontId="5" fillId="5" borderId="51" xfId="0" applyFont="1" applyFill="1" applyBorder="1" applyAlignment="1">
      <alignment horizontal="center" vertical="center" shrinkToFit="1"/>
    </xf>
    <xf numFmtId="0" fontId="5" fillId="5" borderId="54" xfId="0" applyFont="1" applyFill="1" applyBorder="1" applyAlignment="1">
      <alignment vertical="center" wrapText="1" shrinkToFit="1"/>
    </xf>
    <xf numFmtId="0" fontId="5" fillId="5" borderId="51" xfId="0" applyFont="1" applyFill="1" applyBorder="1" applyAlignment="1">
      <alignment vertical="center" wrapText="1" shrinkToFit="1"/>
    </xf>
    <xf numFmtId="0" fontId="5" fillId="5" borderId="54" xfId="0" applyFont="1" applyFill="1" applyBorder="1" applyAlignment="1">
      <alignment horizontal="center" vertical="center" shrinkToFit="1"/>
    </xf>
    <xf numFmtId="0" fontId="5" fillId="5" borderId="54" xfId="0" applyFont="1" applyFill="1" applyBorder="1" applyAlignment="1">
      <alignment vertical="center" wrapText="1"/>
    </xf>
    <xf numFmtId="0" fontId="5" fillId="2" borderId="55" xfId="0" applyFont="1" applyFill="1" applyBorder="1" applyAlignment="1">
      <alignment vertical="center" wrapText="1"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6" xfId="0" applyFont="1" applyFill="1" applyBorder="1" applyAlignment="1">
      <alignment vertical="center" wrapText="1"/>
    </xf>
    <xf numFmtId="0" fontId="5" fillId="2" borderId="27" xfId="0" applyFont="1" applyFill="1" applyBorder="1" applyAlignment="1">
      <alignment vertical="center" shrinkToFit="1"/>
    </xf>
    <xf numFmtId="0" fontId="5" fillId="2" borderId="16" xfId="0" applyFont="1" applyFill="1" applyBorder="1" applyAlignment="1">
      <alignment vertical="center" wrapText="1" shrinkToFit="1"/>
    </xf>
    <xf numFmtId="0" fontId="5" fillId="2" borderId="27" xfId="0" applyFont="1" applyFill="1" applyBorder="1" applyAlignment="1">
      <alignment horizontal="center" vertical="center" shrinkToFit="1"/>
    </xf>
    <xf numFmtId="0" fontId="5" fillId="2" borderId="56" xfId="0" applyFont="1" applyFill="1" applyBorder="1" applyAlignment="1">
      <alignment vertical="center" wrapText="1" shrinkToFit="1"/>
    </xf>
    <xf numFmtId="0" fontId="37" fillId="0" borderId="0" xfId="0" applyFont="1" applyAlignment="1">
      <alignment horizontal="left"/>
    </xf>
    <xf numFmtId="0" fontId="37" fillId="0" borderId="0" xfId="0" applyFont="1" applyAlignment="1">
      <alignment horizontal="justify"/>
    </xf>
    <xf numFmtId="0" fontId="37" fillId="0" borderId="0" xfId="0" applyFont="1" applyAlignment="1">
      <alignment vertical="top"/>
    </xf>
    <xf numFmtId="0" fontId="40" fillId="0" borderId="0" xfId="0" applyFont="1" applyAlignment="1">
      <alignment vertical="center"/>
    </xf>
    <xf numFmtId="0" fontId="37" fillId="0" borderId="2" xfId="0" applyFont="1" applyBorder="1" applyAlignment="1">
      <alignment horizontal="center" vertical="center"/>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1" xfId="0" applyFont="1" applyBorder="1" applyAlignment="1">
      <alignment horizontal="justify" vertical="top" wrapText="1"/>
    </xf>
    <xf numFmtId="0" fontId="37" fillId="0" borderId="2" xfId="0" applyFont="1" applyBorder="1" applyAlignment="1">
      <alignment horizontal="justify" vertical="top" wrapText="1"/>
    </xf>
    <xf numFmtId="0" fontId="37" fillId="0" borderId="6" xfId="0" applyFont="1" applyBorder="1" applyAlignment="1">
      <alignment horizontal="center" vertical="center" wrapText="1"/>
    </xf>
    <xf numFmtId="0" fontId="3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4" fillId="0" borderId="29" xfId="0" applyFont="1" applyBorder="1"/>
    <xf numFmtId="0" fontId="37" fillId="0" borderId="3" xfId="0" applyFont="1" applyBorder="1" applyAlignment="1">
      <alignment horizontal="justify" vertical="top" wrapText="1"/>
    </xf>
    <xf numFmtId="0" fontId="37" fillId="0" borderId="4" xfId="0" applyFont="1" applyBorder="1" applyAlignment="1">
      <alignment horizontal="justify" vertical="top" wrapText="1"/>
    </xf>
    <xf numFmtId="0" fontId="37" fillId="0" borderId="17" xfId="0" applyFont="1" applyBorder="1" applyAlignment="1">
      <alignment horizontal="left"/>
    </xf>
    <xf numFmtId="0" fontId="37" fillId="0" borderId="0" xfId="0" applyFont="1"/>
    <xf numFmtId="0" fontId="37" fillId="0" borderId="29" xfId="0" applyFont="1" applyBorder="1" applyAlignment="1">
      <alignment horizontal="justify" vertical="top" wrapText="1"/>
    </xf>
    <xf numFmtId="0" fontId="37" fillId="0" borderId="0" xfId="0" applyFont="1" applyAlignment="1">
      <alignment horizontal="justify" vertical="top" wrapText="1"/>
    </xf>
    <xf numFmtId="0" fontId="37" fillId="0" borderId="16" xfId="0" applyFont="1" applyBorder="1" applyAlignment="1">
      <alignment horizontal="left"/>
    </xf>
    <xf numFmtId="0" fontId="41" fillId="0" borderId="0" xfId="0" applyFont="1" applyAlignment="1">
      <alignment horizontal="left" vertical="center"/>
    </xf>
    <xf numFmtId="0" fontId="61" fillId="0" borderId="0" xfId="0" applyFont="1" applyAlignment="1">
      <alignment vertical="center"/>
    </xf>
    <xf numFmtId="0" fontId="61" fillId="0" borderId="0" xfId="0" applyFont="1" applyFill="1" applyAlignment="1">
      <alignment vertical="center"/>
    </xf>
    <xf numFmtId="0" fontId="61" fillId="0" borderId="2" xfId="0" applyFont="1" applyBorder="1" applyAlignment="1">
      <alignment vertical="center"/>
    </xf>
    <xf numFmtId="0" fontId="61" fillId="0" borderId="0" xfId="0" applyFont="1" applyAlignment="1">
      <alignment horizontal="left" vertical="center"/>
    </xf>
    <xf numFmtId="0" fontId="62" fillId="0" borderId="0" xfId="0" applyFont="1" applyAlignment="1">
      <alignment vertical="center"/>
    </xf>
    <xf numFmtId="0" fontId="61" fillId="0" borderId="0" xfId="0" applyFont="1" applyAlignment="1">
      <alignment horizontal="right" vertical="center"/>
    </xf>
    <xf numFmtId="0" fontId="61" fillId="0" borderId="2" xfId="0" applyFont="1" applyBorder="1" applyAlignment="1">
      <alignment horizontal="left" vertical="center"/>
    </xf>
    <xf numFmtId="0" fontId="61" fillId="0" borderId="7" xfId="0" applyFont="1" applyBorder="1" applyAlignment="1">
      <alignment vertical="center"/>
    </xf>
    <xf numFmtId="0" fontId="61" fillId="0" borderId="8" xfId="0" applyFont="1" applyBorder="1" applyAlignment="1">
      <alignment vertical="center"/>
    </xf>
    <xf numFmtId="182" fontId="61" fillId="0" borderId="0" xfId="0" applyNumberFormat="1" applyFont="1" applyAlignment="1">
      <alignment horizontal="right" vertical="center"/>
    </xf>
    <xf numFmtId="58" fontId="61" fillId="0" borderId="0" xfId="0" applyNumberFormat="1" applyFont="1" applyAlignment="1">
      <alignment vertical="center"/>
    </xf>
    <xf numFmtId="0" fontId="61" fillId="0" borderId="1" xfId="0" applyFont="1" applyFill="1" applyBorder="1" applyAlignment="1">
      <alignment horizontal="center" vertical="center"/>
    </xf>
    <xf numFmtId="0" fontId="61" fillId="0" borderId="0" xfId="0" applyFont="1" applyAlignment="1">
      <alignment horizontal="center" vertical="center"/>
    </xf>
    <xf numFmtId="0" fontId="61" fillId="0" borderId="8" xfId="0" applyFont="1" applyFill="1" applyBorder="1" applyAlignment="1">
      <alignment horizontal="center" vertical="center"/>
    </xf>
    <xf numFmtId="183" fontId="61" fillId="0" borderId="0" xfId="4" applyNumberFormat="1" applyFont="1" applyAlignment="1">
      <alignment horizontal="right" vertical="center"/>
    </xf>
    <xf numFmtId="10" fontId="61" fillId="0" borderId="0" xfId="1" applyNumberFormat="1" applyFont="1" applyAlignment="1">
      <alignment horizontal="center" vertical="center"/>
    </xf>
    <xf numFmtId="0" fontId="63" fillId="0" borderId="0" xfId="0" applyFont="1" applyAlignment="1">
      <alignment horizontal="left" vertical="center" wrapText="1"/>
    </xf>
    <xf numFmtId="0" fontId="64" fillId="0" borderId="0" xfId="0" applyFont="1" applyAlignment="1">
      <alignment horizontal="right"/>
    </xf>
    <xf numFmtId="0" fontId="64" fillId="0" borderId="0" xfId="0" applyFont="1" applyAlignment="1">
      <alignment horizontal="left"/>
    </xf>
    <xf numFmtId="0" fontId="64" fillId="0" borderId="0" xfId="0" applyFont="1"/>
    <xf numFmtId="0" fontId="65" fillId="0" borderId="0" xfId="0" applyFont="1" applyAlignment="1">
      <alignment vertical="center"/>
    </xf>
    <xf numFmtId="0" fontId="68" fillId="0" borderId="0" xfId="7" applyFont="1" applyFill="1" applyAlignment="1">
      <alignment vertical="center"/>
    </xf>
    <xf numFmtId="0" fontId="11" fillId="0" borderId="0" xfId="8" applyFont="1" applyFill="1" applyBorder="1" applyAlignment="1" applyProtection="1">
      <alignment horizontal="left" vertical="center"/>
    </xf>
    <xf numFmtId="0" fontId="8" fillId="0" borderId="0" xfId="8" applyFont="1" applyFill="1" applyBorder="1" applyAlignment="1" applyProtection="1">
      <alignment horizontal="left" vertical="center"/>
    </xf>
    <xf numFmtId="0" fontId="70" fillId="0" borderId="0" xfId="9" applyFont="1" applyFill="1">
      <alignment vertical="center"/>
    </xf>
    <xf numFmtId="0" fontId="68" fillId="0" borderId="0" xfId="7" applyFont="1">
      <alignment vertical="center"/>
    </xf>
    <xf numFmtId="0" fontId="72" fillId="0" borderId="0" xfId="8" applyFont="1" applyFill="1" applyAlignment="1" applyProtection="1">
      <alignment horizontal="center"/>
    </xf>
    <xf numFmtId="0" fontId="11" fillId="0" borderId="0" xfId="8" applyFont="1" applyFill="1" applyAlignment="1" applyProtection="1">
      <alignment horizontal="center" vertical="center"/>
    </xf>
    <xf numFmtId="0" fontId="68" fillId="0" borderId="0" xfId="7" applyFont="1" applyFill="1" applyAlignment="1">
      <alignment vertical="center" wrapText="1"/>
    </xf>
    <xf numFmtId="0" fontId="68" fillId="0" borderId="0" xfId="7" applyFont="1" applyFill="1">
      <alignment vertical="center"/>
    </xf>
    <xf numFmtId="0" fontId="70" fillId="0" borderId="0" xfId="9" applyFont="1" applyFill="1" applyProtection="1">
      <alignment vertical="center"/>
    </xf>
    <xf numFmtId="0" fontId="68" fillId="0" borderId="0" xfId="0" applyFont="1" applyFill="1"/>
    <xf numFmtId="0" fontId="74" fillId="0" borderId="0" xfId="8" applyFont="1" applyFill="1" applyAlignment="1" applyProtection="1">
      <alignment vertical="center"/>
    </xf>
    <xf numFmtId="0" fontId="75" fillId="0" borderId="0" xfId="8" applyFont="1" applyFill="1" applyAlignment="1" applyProtection="1">
      <alignment vertical="center"/>
    </xf>
    <xf numFmtId="0" fontId="76" fillId="0" borderId="0" xfId="9" applyFont="1" applyFill="1" applyProtection="1">
      <alignment vertical="center"/>
    </xf>
    <xf numFmtId="0" fontId="68" fillId="0" borderId="0" xfId="7" applyFont="1" applyAlignment="1">
      <alignment vertical="center"/>
    </xf>
    <xf numFmtId="0" fontId="75" fillId="2" borderId="3" xfId="8" applyFont="1" applyFill="1" applyBorder="1" applyAlignment="1" applyProtection="1">
      <alignment vertical="center" textRotation="255"/>
    </xf>
    <xf numFmtId="0" fontId="75" fillId="2" borderId="4" xfId="8" applyFont="1" applyFill="1" applyBorder="1" applyAlignment="1" applyProtection="1">
      <alignment vertical="center"/>
    </xf>
    <xf numFmtId="0" fontId="75" fillId="2" borderId="4" xfId="8" applyFont="1" applyFill="1" applyBorder="1" applyAlignment="1" applyProtection="1">
      <alignment horizontal="center" vertical="center"/>
    </xf>
    <xf numFmtId="0" fontId="75" fillId="2" borderId="1" xfId="8" applyFont="1" applyFill="1" applyBorder="1" applyAlignment="1" applyProtection="1">
      <alignment horizontal="center" vertical="center"/>
    </xf>
    <xf numFmtId="0" fontId="75" fillId="2" borderId="6" xfId="8" applyFont="1" applyFill="1" applyBorder="1" applyAlignment="1" applyProtection="1"/>
    <xf numFmtId="0" fontId="75" fillId="2" borderId="7" xfId="8" applyFont="1" applyFill="1" applyBorder="1" applyAlignment="1" applyProtection="1"/>
    <xf numFmtId="0" fontId="75" fillId="2" borderId="7" xfId="8" applyFont="1" applyFill="1" applyBorder="1" applyAlignment="1" applyProtection="1">
      <alignment horizontal="right"/>
    </xf>
    <xf numFmtId="0" fontId="75" fillId="2" borderId="8" xfId="8" applyFont="1" applyFill="1" applyBorder="1" applyAlignment="1" applyProtection="1"/>
    <xf numFmtId="0" fontId="75" fillId="2" borderId="16" xfId="8" applyFont="1" applyFill="1" applyBorder="1" applyAlignment="1" applyProtection="1">
      <alignment vertical="center" textRotation="255"/>
    </xf>
    <xf numFmtId="0" fontId="75" fillId="2" borderId="5" xfId="8" applyFont="1" applyFill="1" applyBorder="1" applyAlignment="1" applyProtection="1">
      <alignment vertical="center"/>
    </xf>
    <xf numFmtId="0" fontId="75" fillId="2" borderId="5" xfId="8" applyFont="1" applyFill="1" applyBorder="1" applyAlignment="1" applyProtection="1">
      <alignment horizontal="center" vertical="center"/>
    </xf>
    <xf numFmtId="0" fontId="75" fillId="2" borderId="15" xfId="8" applyFont="1" applyFill="1" applyBorder="1" applyAlignment="1" applyProtection="1">
      <alignment horizontal="center" vertical="center"/>
    </xf>
    <xf numFmtId="0" fontId="75" fillId="2" borderId="7" xfId="8" applyFont="1" applyFill="1" applyBorder="1" applyAlignment="1" applyProtection="1">
      <alignment horizontal="center"/>
    </xf>
    <xf numFmtId="0" fontId="75" fillId="2" borderId="2" xfId="8" applyFont="1" applyFill="1" applyBorder="1" applyAlignment="1" applyProtection="1">
      <alignment horizontal="center"/>
    </xf>
    <xf numFmtId="0" fontId="75" fillId="2" borderId="8" xfId="8" applyFont="1" applyFill="1" applyBorder="1" applyAlignment="1" applyProtection="1">
      <alignment horizontal="center"/>
    </xf>
    <xf numFmtId="12" fontId="11" fillId="0" borderId="28" xfId="8" applyNumberFormat="1" applyFont="1" applyBorder="1" applyAlignment="1" applyProtection="1">
      <alignment horizontal="center" vertical="center"/>
    </xf>
    <xf numFmtId="2" fontId="8" fillId="0" borderId="62" xfId="6" applyNumberFormat="1" applyFont="1" applyFill="1" applyBorder="1" applyAlignment="1" applyProtection="1"/>
    <xf numFmtId="12" fontId="11" fillId="0" borderId="54" xfId="8" applyNumberFormat="1" applyFont="1" applyBorder="1" applyAlignment="1" applyProtection="1">
      <alignment horizontal="center" vertical="center"/>
    </xf>
    <xf numFmtId="0" fontId="11" fillId="0" borderId="54" xfId="8" applyNumberFormat="1" applyFont="1" applyBorder="1" applyAlignment="1" applyProtection="1">
      <alignment horizontal="center" vertical="center"/>
    </xf>
    <xf numFmtId="12" fontId="11" fillId="2" borderId="25" xfId="8" applyNumberFormat="1" applyFont="1" applyFill="1" applyBorder="1" applyAlignment="1" applyProtection="1">
      <alignment horizontal="center" vertical="center"/>
    </xf>
    <xf numFmtId="12" fontId="11" fillId="2" borderId="54" xfId="8" applyNumberFormat="1" applyFont="1" applyFill="1" applyBorder="1" applyAlignment="1" applyProtection="1">
      <alignment horizontal="center" vertical="center"/>
    </xf>
    <xf numFmtId="0" fontId="11" fillId="0" borderId="56" xfId="8" applyNumberFormat="1" applyFont="1" applyBorder="1" applyAlignment="1" applyProtection="1">
      <alignment horizontal="center" vertical="center"/>
    </xf>
    <xf numFmtId="0" fontId="11" fillId="0" borderId="3" xfId="8" applyFont="1" applyBorder="1" applyAlignment="1" applyProtection="1">
      <alignment horizontal="center" vertical="center" shrinkToFit="1"/>
    </xf>
    <xf numFmtId="0" fontId="11" fillId="0" borderId="25" xfId="8" applyNumberFormat="1" applyFont="1" applyBorder="1" applyAlignment="1" applyProtection="1">
      <alignment horizontal="center" vertical="center"/>
    </xf>
    <xf numFmtId="0" fontId="11" fillId="0" borderId="6" xfId="8" applyFont="1" applyBorder="1" applyAlignment="1" applyProtection="1">
      <alignment horizontal="center" vertical="center" textRotation="255"/>
    </xf>
    <xf numFmtId="0" fontId="11" fillId="0" borderId="7" xfId="8" applyFont="1" applyBorder="1" applyAlignment="1" applyProtection="1">
      <alignment horizontal="center" vertical="center"/>
    </xf>
    <xf numFmtId="0" fontId="75" fillId="0" borderId="7" xfId="8" applyFont="1" applyFill="1" applyBorder="1" applyAlignment="1" applyProtection="1">
      <alignment horizontal="left" vertical="center" wrapText="1"/>
    </xf>
    <xf numFmtId="0" fontId="11" fillId="0" borderId="8" xfId="8" applyNumberFormat="1" applyFont="1" applyFill="1" applyBorder="1" applyAlignment="1" applyProtection="1">
      <alignment horizontal="center" vertical="center"/>
    </xf>
    <xf numFmtId="185" fontId="8" fillId="0" borderId="8" xfId="6" applyNumberFormat="1" applyFont="1" applyFill="1" applyBorder="1" applyAlignment="1" applyProtection="1">
      <alignment vertical="center"/>
    </xf>
    <xf numFmtId="185" fontId="8" fillId="0" borderId="2" xfId="6" applyNumberFormat="1" applyFont="1" applyFill="1" applyBorder="1" applyAlignment="1" applyProtection="1">
      <alignment vertical="center"/>
    </xf>
    <xf numFmtId="185" fontId="68" fillId="0" borderId="2" xfId="5" applyNumberFormat="1" applyFont="1" applyFill="1" applyBorder="1" applyAlignment="1" applyProtection="1">
      <alignment vertical="center"/>
    </xf>
    <xf numFmtId="0" fontId="11" fillId="2" borderId="6" xfId="8" applyFont="1" applyFill="1" applyBorder="1" applyAlignment="1" applyProtection="1">
      <alignment horizontal="center" vertical="center" textRotation="255"/>
    </xf>
    <xf numFmtId="0" fontId="11" fillId="2" borderId="8" xfId="8" applyNumberFormat="1" applyFont="1" applyFill="1" applyBorder="1" applyAlignment="1" applyProtection="1">
      <alignment horizontal="center"/>
    </xf>
    <xf numFmtId="185" fontId="68" fillId="0" borderId="62" xfId="5" applyNumberFormat="1" applyFont="1" applyFill="1" applyBorder="1" applyAlignment="1" applyProtection="1">
      <alignment vertical="center"/>
    </xf>
    <xf numFmtId="0" fontId="11" fillId="2" borderId="3" xfId="8" applyFont="1" applyFill="1" applyBorder="1" applyAlignment="1" applyProtection="1">
      <alignment horizontal="center" vertical="center" textRotation="255"/>
    </xf>
    <xf numFmtId="0" fontId="11" fillId="2" borderId="1" xfId="8" applyNumberFormat="1" applyFont="1" applyFill="1" applyBorder="1" applyAlignment="1" applyProtection="1">
      <alignment horizontal="center"/>
    </xf>
    <xf numFmtId="49" fontId="8" fillId="0" borderId="17" xfId="8" applyNumberFormat="1" applyFont="1" applyFill="1" applyBorder="1" applyAlignment="1" applyProtection="1">
      <alignment horizontal="left" shrinkToFit="1"/>
    </xf>
    <xf numFmtId="49" fontId="8" fillId="0" borderId="0" xfId="8" applyNumberFormat="1" applyFont="1" applyFill="1" applyBorder="1" applyAlignment="1" applyProtection="1">
      <alignment horizontal="left" shrinkToFit="1"/>
    </xf>
    <xf numFmtId="49" fontId="8" fillId="0" borderId="0" xfId="8" quotePrefix="1" applyNumberFormat="1" applyFont="1" applyFill="1" applyBorder="1" applyAlignment="1" applyProtection="1">
      <alignment horizontal="left" shrinkToFit="1"/>
    </xf>
    <xf numFmtId="0" fontId="8" fillId="0" borderId="0" xfId="8" applyFont="1" applyFill="1" applyBorder="1" applyAlignment="1" applyProtection="1">
      <alignment vertical="top" wrapText="1"/>
    </xf>
    <xf numFmtId="0" fontId="8" fillId="0" borderId="0" xfId="8" applyFont="1" applyFill="1" applyBorder="1" applyAlignment="1" applyProtection="1">
      <alignment horizontal="center" vertical="center" wrapText="1"/>
    </xf>
    <xf numFmtId="9" fontId="8" fillId="0" borderId="0" xfId="1" applyFont="1" applyFill="1" applyBorder="1" applyAlignment="1" applyProtection="1">
      <alignment horizontal="center" vertical="center" wrapText="1"/>
    </xf>
    <xf numFmtId="0" fontId="68" fillId="2" borderId="0" xfId="7" applyFont="1" applyFill="1">
      <alignment vertical="center"/>
    </xf>
    <xf numFmtId="0" fontId="18" fillId="10" borderId="17" xfId="0" applyFont="1" applyFill="1" applyBorder="1" applyAlignment="1">
      <alignment horizontal="center" vertical="center" shrinkToFit="1"/>
    </xf>
    <xf numFmtId="0" fontId="18" fillId="10" borderId="27" xfId="0" applyFont="1" applyFill="1" applyBorder="1" applyAlignment="1">
      <alignment horizontal="center" vertical="center" shrinkToFit="1"/>
    </xf>
    <xf numFmtId="0" fontId="5" fillId="11" borderId="3" xfId="0" applyFont="1" applyFill="1" applyBorder="1" applyAlignment="1">
      <alignment horizontal="center" vertical="center"/>
    </xf>
    <xf numFmtId="0" fontId="5" fillId="11" borderId="1" xfId="0" applyFont="1" applyFill="1" applyBorder="1" applyAlignment="1">
      <alignment horizontal="right" vertical="center" shrinkToFit="1"/>
    </xf>
    <xf numFmtId="0" fontId="5" fillId="11" borderId="4" xfId="0" applyFont="1" applyFill="1" applyBorder="1" applyAlignment="1">
      <alignment horizontal="right" vertical="center" shrinkToFit="1"/>
    </xf>
    <xf numFmtId="0" fontId="5" fillId="11" borderId="6" xfId="0" applyFont="1" applyFill="1" applyBorder="1" applyAlignment="1">
      <alignment horizontal="center" vertical="center" shrinkToFit="1"/>
    </xf>
    <xf numFmtId="0" fontId="5" fillId="11" borderId="2" xfId="0" applyFont="1" applyFill="1" applyBorder="1" applyAlignment="1">
      <alignment horizontal="center" vertical="center" shrinkToFit="1"/>
    </xf>
    <xf numFmtId="0" fontId="5" fillId="11" borderId="2" xfId="0" applyFont="1" applyFill="1" applyBorder="1" applyAlignment="1">
      <alignment horizontal="center" vertical="center"/>
    </xf>
    <xf numFmtId="0" fontId="5" fillId="11" borderId="17" xfId="0" applyFont="1" applyFill="1" applyBorder="1" applyAlignment="1">
      <alignment vertical="center"/>
    </xf>
    <xf numFmtId="0" fontId="5" fillId="11" borderId="29" xfId="0" applyFont="1" applyFill="1" applyBorder="1" applyAlignment="1">
      <alignment vertical="center" shrinkToFit="1"/>
    </xf>
    <xf numFmtId="0" fontId="5" fillId="11" borderId="0" xfId="0" applyFont="1" applyFill="1" applyBorder="1" applyAlignment="1">
      <alignment vertical="center" shrinkToFit="1"/>
    </xf>
    <xf numFmtId="0" fontId="5" fillId="11" borderId="16" xfId="0" applyFont="1" applyFill="1" applyBorder="1" applyAlignment="1">
      <alignment horizontal="center" vertical="center"/>
    </xf>
    <xf numFmtId="0" fontId="5" fillId="11" borderId="15" xfId="0" applyFont="1" applyFill="1" applyBorder="1" applyAlignment="1">
      <alignment vertical="center" shrinkToFit="1"/>
    </xf>
    <xf numFmtId="0" fontId="5" fillId="11" borderId="5" xfId="0" applyFont="1" applyFill="1" applyBorder="1" applyAlignment="1">
      <alignment vertical="center" shrinkToFit="1"/>
    </xf>
    <xf numFmtId="0" fontId="5" fillId="11" borderId="60" xfId="0" applyFont="1" applyFill="1" applyBorder="1" applyAlignment="1">
      <alignment vertical="center"/>
    </xf>
    <xf numFmtId="0" fontId="5" fillId="11" borderId="54" xfId="0" applyFont="1" applyFill="1" applyBorder="1" applyAlignment="1">
      <alignment vertical="center"/>
    </xf>
    <xf numFmtId="0" fontId="5" fillId="11" borderId="46" xfId="0" applyFont="1" applyFill="1" applyBorder="1" applyAlignment="1">
      <alignment vertical="center"/>
    </xf>
    <xf numFmtId="0" fontId="18" fillId="11" borderId="2" xfId="7" applyFont="1" applyFill="1" applyBorder="1" applyAlignment="1">
      <alignment horizontal="center" vertical="center" wrapText="1"/>
    </xf>
    <xf numFmtId="0" fontId="18" fillId="11" borderId="6" xfId="7" applyFont="1" applyFill="1" applyBorder="1" applyAlignment="1">
      <alignment horizontal="center" vertical="center" wrapText="1"/>
    </xf>
    <xf numFmtId="0" fontId="18" fillId="11" borderId="15" xfId="7" applyFont="1" applyFill="1" applyBorder="1" applyAlignment="1">
      <alignment horizontal="center" vertical="center" wrapText="1"/>
    </xf>
    <xf numFmtId="0" fontId="18" fillId="11" borderId="27" xfId="7" applyFont="1" applyFill="1" applyBorder="1" applyAlignment="1">
      <alignment horizontal="center" vertical="center" wrapText="1"/>
    </xf>
    <xf numFmtId="0" fontId="18" fillId="11" borderId="16" xfId="7" applyFont="1" applyFill="1" applyBorder="1" applyAlignment="1">
      <alignment horizontal="center" vertical="center" wrapText="1"/>
    </xf>
    <xf numFmtId="0" fontId="0" fillId="0" borderId="4" xfId="0" applyBorder="1"/>
    <xf numFmtId="185" fontId="8" fillId="12" borderId="60" xfId="6" applyNumberFormat="1" applyFont="1" applyFill="1" applyBorder="1" applyAlignment="1" applyProtection="1">
      <alignment vertical="center"/>
      <protection locked="0"/>
    </xf>
    <xf numFmtId="185" fontId="8" fillId="12" borderId="54" xfId="6" applyNumberFormat="1" applyFont="1" applyFill="1" applyBorder="1" applyAlignment="1" applyProtection="1">
      <alignment vertical="center"/>
      <protection locked="0"/>
    </xf>
    <xf numFmtId="185" fontId="8" fillId="12" borderId="46" xfId="6" applyNumberFormat="1" applyFont="1" applyFill="1" applyBorder="1" applyAlignment="1" applyProtection="1">
      <alignment vertical="center"/>
      <protection locked="0"/>
    </xf>
    <xf numFmtId="185" fontId="8" fillId="12" borderId="0" xfId="6" applyNumberFormat="1" applyFont="1" applyFill="1" applyBorder="1" applyAlignment="1" applyProtection="1">
      <alignment vertical="center"/>
      <protection locked="0"/>
    </xf>
    <xf numFmtId="185" fontId="8" fillId="12" borderId="28" xfId="6" applyNumberFormat="1" applyFont="1" applyFill="1" applyBorder="1" applyAlignment="1" applyProtection="1">
      <alignment vertical="center"/>
      <protection locked="0"/>
    </xf>
    <xf numFmtId="185" fontId="8" fillId="12" borderId="29" xfId="6" applyNumberFormat="1" applyFont="1" applyFill="1" applyBorder="1" applyAlignment="1" applyProtection="1">
      <alignment vertical="center"/>
      <protection locked="0"/>
    </xf>
    <xf numFmtId="185" fontId="8" fillId="12" borderId="53" xfId="6" applyNumberFormat="1" applyFont="1" applyFill="1" applyBorder="1" applyAlignment="1" applyProtection="1">
      <alignment vertical="center"/>
      <protection locked="0"/>
    </xf>
    <xf numFmtId="185" fontId="8" fillId="12" borderId="52" xfId="6" applyNumberFormat="1" applyFont="1" applyFill="1" applyBorder="1" applyAlignment="1" applyProtection="1">
      <alignment vertical="center"/>
      <protection locked="0"/>
    </xf>
    <xf numFmtId="185" fontId="8" fillId="12" borderId="5" xfId="6" applyNumberFormat="1" applyFont="1" applyFill="1" applyBorder="1" applyAlignment="1" applyProtection="1">
      <alignment vertical="center"/>
      <protection locked="0"/>
    </xf>
    <xf numFmtId="185" fontId="8" fillId="12" borderId="27" xfId="6" applyNumberFormat="1" applyFont="1" applyFill="1" applyBorder="1" applyAlignment="1" applyProtection="1">
      <alignment vertical="center"/>
      <protection locked="0"/>
    </xf>
    <xf numFmtId="185" fontId="8" fillId="12" borderId="15" xfId="6" applyNumberFormat="1" applyFont="1" applyFill="1" applyBorder="1" applyAlignment="1" applyProtection="1">
      <alignment vertical="center"/>
      <protection locked="0"/>
    </xf>
    <xf numFmtId="0" fontId="75" fillId="12" borderId="7" xfId="8" applyFont="1" applyFill="1" applyBorder="1" applyAlignment="1" applyProtection="1">
      <alignment horizontal="center"/>
    </xf>
    <xf numFmtId="2" fontId="8" fillId="13" borderId="8" xfId="6" applyNumberFormat="1" applyFont="1" applyFill="1" applyBorder="1" applyAlignment="1" applyProtection="1"/>
    <xf numFmtId="179" fontId="8" fillId="13" borderId="1" xfId="6" applyNumberFormat="1" applyFont="1" applyFill="1" applyBorder="1" applyAlignment="1" applyProtection="1"/>
    <xf numFmtId="2" fontId="8" fillId="13" borderId="1" xfId="6" applyNumberFormat="1" applyFont="1" applyFill="1" applyBorder="1" applyAlignment="1" applyProtection="1"/>
    <xf numFmtId="2" fontId="8" fillId="13" borderId="7" xfId="6" applyNumberFormat="1" applyFont="1" applyFill="1" applyBorder="1" applyAlignment="1" applyProtection="1"/>
    <xf numFmtId="186" fontId="68" fillId="13" borderId="25" xfId="5" applyNumberFormat="1" applyFont="1" applyFill="1" applyBorder="1" applyAlignment="1" applyProtection="1">
      <alignment vertical="center"/>
    </xf>
    <xf numFmtId="179" fontId="80" fillId="13" borderId="63" xfId="6" applyNumberFormat="1" applyFont="1" applyFill="1" applyBorder="1" applyAlignment="1" applyProtection="1">
      <alignment vertical="center"/>
    </xf>
    <xf numFmtId="12" fontId="11" fillId="14" borderId="8" xfId="6" applyNumberFormat="1" applyFont="1" applyFill="1" applyBorder="1" applyAlignment="1" applyProtection="1">
      <alignment horizontal="center"/>
      <protection locked="0"/>
    </xf>
    <xf numFmtId="0" fontId="4" fillId="10" borderId="0" xfId="0" applyFont="1" applyFill="1" applyAlignment="1">
      <alignment vertical="center"/>
    </xf>
    <xf numFmtId="0" fontId="4" fillId="15" borderId="7" xfId="0" applyFont="1" applyFill="1" applyBorder="1" applyAlignment="1">
      <alignment horizontal="center" vertical="center" shrinkToFit="1"/>
    </xf>
    <xf numFmtId="0" fontId="4" fillId="10" borderId="7" xfId="0" applyFont="1" applyFill="1" applyBorder="1" applyAlignment="1">
      <alignment horizontal="left" vertical="center" shrinkToFit="1"/>
    </xf>
    <xf numFmtId="0" fontId="4" fillId="10" borderId="6" xfId="0" applyFont="1" applyFill="1" applyBorder="1" applyAlignment="1">
      <alignment horizontal="right" vertical="center" shrinkToFit="1"/>
    </xf>
    <xf numFmtId="0" fontId="4" fillId="16" borderId="7" xfId="0" applyFont="1" applyFill="1" applyBorder="1" applyAlignment="1">
      <alignment horizontal="right" vertical="center" shrinkToFit="1"/>
    </xf>
    <xf numFmtId="0" fontId="4" fillId="10" borderId="8" xfId="0" applyFont="1" applyFill="1" applyBorder="1" applyAlignment="1">
      <alignment horizontal="left" vertical="center" shrinkToFit="1"/>
    </xf>
    <xf numFmtId="0" fontId="4" fillId="10" borderId="25" xfId="0" applyFont="1" applyFill="1" applyBorder="1" applyAlignment="1">
      <alignment horizontal="center" vertical="center"/>
    </xf>
    <xf numFmtId="0" fontId="4" fillId="10" borderId="3" xfId="0" applyFont="1" applyFill="1" applyBorder="1" applyAlignment="1">
      <alignment horizontal="center" vertical="center"/>
    </xf>
    <xf numFmtId="0" fontId="4" fillId="16" borderId="64" xfId="0" applyFont="1" applyFill="1" applyBorder="1" applyAlignment="1">
      <alignment vertical="center" shrinkToFit="1"/>
    </xf>
    <xf numFmtId="0" fontId="4" fillId="16" borderId="65" xfId="0" applyFont="1" applyFill="1" applyBorder="1" applyAlignment="1">
      <alignment vertical="center" shrinkToFit="1"/>
    </xf>
    <xf numFmtId="0" fontId="4" fillId="16" borderId="63" xfId="0" applyFont="1" applyFill="1" applyBorder="1" applyAlignment="1">
      <alignment vertical="center" shrinkToFit="1"/>
    </xf>
    <xf numFmtId="0" fontId="4" fillId="10" borderId="67" xfId="0" applyFont="1" applyFill="1" applyBorder="1" applyAlignment="1">
      <alignment vertical="center" shrinkToFit="1"/>
    </xf>
    <xf numFmtId="0" fontId="4" fillId="15" borderId="68" xfId="0" applyFont="1" applyFill="1" applyBorder="1" applyAlignment="1">
      <alignment vertical="center" shrinkToFit="1"/>
    </xf>
    <xf numFmtId="179" fontId="4" fillId="15" borderId="68" xfId="0" applyNumberFormat="1" applyFont="1" applyFill="1" applyBorder="1" applyAlignment="1">
      <alignment vertical="center" shrinkToFit="1"/>
    </xf>
    <xf numFmtId="0" fontId="5" fillId="10" borderId="0" xfId="0" applyFont="1" applyFill="1" applyAlignment="1">
      <alignment vertical="center"/>
    </xf>
    <xf numFmtId="0" fontId="4" fillId="10" borderId="3" xfId="0" applyFont="1" applyFill="1" applyBorder="1" applyAlignment="1">
      <alignment vertical="center"/>
    </xf>
    <xf numFmtId="0" fontId="4" fillId="10" borderId="1" xfId="0" applyFont="1" applyFill="1" applyBorder="1" applyAlignment="1">
      <alignment vertical="center"/>
    </xf>
    <xf numFmtId="0" fontId="4" fillId="10" borderId="17" xfId="0" applyFont="1" applyFill="1" applyBorder="1" applyAlignment="1">
      <alignment vertical="center"/>
    </xf>
    <xf numFmtId="0" fontId="4" fillId="10" borderId="29" xfId="0" applyFont="1" applyFill="1" applyBorder="1" applyAlignment="1">
      <alignment vertical="center"/>
    </xf>
    <xf numFmtId="0" fontId="16" fillId="16" borderId="69" xfId="0" applyFont="1" applyFill="1" applyBorder="1" applyAlignment="1">
      <alignment horizontal="center" vertical="center" shrinkToFit="1"/>
    </xf>
    <xf numFmtId="0" fontId="4" fillId="10" borderId="70" xfId="0" applyFont="1" applyFill="1" applyBorder="1" applyAlignment="1">
      <alignment horizontal="center"/>
    </xf>
    <xf numFmtId="0" fontId="4" fillId="10" borderId="16" xfId="0" applyFont="1" applyFill="1" applyBorder="1" applyAlignment="1">
      <alignment vertical="center" wrapText="1"/>
    </xf>
    <xf numFmtId="49" fontId="4" fillId="10" borderId="5" xfId="0" applyNumberFormat="1" applyFont="1" applyFill="1" applyBorder="1" applyAlignment="1">
      <alignment vertical="center"/>
    </xf>
    <xf numFmtId="0" fontId="7" fillId="15" borderId="2" xfId="0" applyFont="1" applyFill="1" applyBorder="1" applyAlignment="1">
      <alignment horizontal="center" vertical="center"/>
    </xf>
    <xf numFmtId="0" fontId="84" fillId="17" borderId="0" xfId="10" applyFill="1" applyAlignment="1">
      <alignment horizontal="center" vertical="center"/>
    </xf>
    <xf numFmtId="178" fontId="88" fillId="10" borderId="0" xfId="2" applyNumberFormat="1" applyFont="1" applyFill="1" applyBorder="1" applyAlignment="1">
      <alignment horizontal="center" vertical="center"/>
    </xf>
    <xf numFmtId="0" fontId="5" fillId="2" borderId="0" xfId="0" applyFont="1" applyFill="1" applyBorder="1" applyAlignment="1">
      <alignment vertical="top"/>
    </xf>
    <xf numFmtId="0" fontId="5" fillId="2" borderId="0" xfId="0" applyFont="1" applyFill="1" applyBorder="1" applyAlignment="1">
      <alignment vertical="center"/>
    </xf>
    <xf numFmtId="0" fontId="5" fillId="5" borderId="51" xfId="0" applyFont="1" applyFill="1" applyBorder="1" applyAlignment="1">
      <alignment horizontal="center" vertical="center" shrinkToFit="1"/>
    </xf>
    <xf numFmtId="0" fontId="37"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xf>
    <xf numFmtId="0" fontId="37" fillId="0" borderId="25" xfId="0" applyFont="1" applyBorder="1" applyAlignment="1">
      <alignment horizontal="center" vertical="center" wrapText="1"/>
    </xf>
    <xf numFmtId="0" fontId="84" fillId="0" borderId="2" xfId="10" applyBorder="1" applyAlignment="1">
      <alignment horizontal="center" vertical="center"/>
    </xf>
    <xf numFmtId="0" fontId="84" fillId="17" borderId="2" xfId="10" applyFill="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9"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9" xfId="0" applyFont="1" applyBorder="1" applyAlignment="1">
      <alignment vertical="center" wrapText="1"/>
    </xf>
    <xf numFmtId="0" fontId="4" fillId="0" borderId="17" xfId="0" applyFont="1" applyBorder="1" applyAlignment="1">
      <alignment vertical="center"/>
    </xf>
    <xf numFmtId="0" fontId="4" fillId="0" borderId="29"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9" xfId="0" applyFont="1" applyBorder="1" applyAlignment="1">
      <alignment vertical="center"/>
    </xf>
    <xf numFmtId="0" fontId="4" fillId="0" borderId="0" xfId="0" applyFont="1" applyAlignment="1">
      <alignment vertical="top"/>
    </xf>
    <xf numFmtId="0" fontId="4" fillId="0" borderId="29" xfId="0" applyFont="1" applyBorder="1" applyAlignment="1">
      <alignment vertical="top"/>
    </xf>
    <xf numFmtId="0" fontId="4" fillId="0" borderId="17" xfId="0" applyFont="1" applyBorder="1" applyAlignment="1">
      <alignment vertical="top"/>
    </xf>
    <xf numFmtId="0" fontId="4" fillId="0" borderId="126" xfId="0" applyFont="1" applyBorder="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xf>
    <xf numFmtId="0" fontId="4" fillId="0" borderId="15" xfId="0" applyFont="1" applyBorder="1" applyAlignment="1">
      <alignment horizontal="left" vertical="center"/>
    </xf>
    <xf numFmtId="0" fontId="4" fillId="0" borderId="5" xfId="0" applyFont="1" applyBorder="1" applyAlignment="1">
      <alignment vertical="center"/>
    </xf>
    <xf numFmtId="0" fontId="4" fillId="0" borderId="28"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27" xfId="0" applyFont="1" applyBorder="1" applyAlignment="1">
      <alignment horizontal="left" vertical="center" wrapText="1"/>
    </xf>
    <xf numFmtId="0" fontId="4" fillId="0" borderId="0" xfId="0" applyFont="1" applyAlignment="1">
      <alignment horizontal="center"/>
    </xf>
    <xf numFmtId="14" fontId="4" fillId="0" borderId="0" xfId="0" applyNumberFormat="1" applyFont="1" applyAlignment="1">
      <alignment horizontal="left" vertical="center"/>
    </xf>
    <xf numFmtId="0" fontId="95" fillId="8" borderId="0" xfId="0" applyFont="1" applyFill="1" applyAlignment="1">
      <alignment horizontal="right" vertical="top"/>
    </xf>
    <xf numFmtId="0" fontId="0" fillId="0" borderId="0" xfId="0" applyAlignment="1">
      <alignment horizontal="right"/>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10" borderId="2" xfId="0" applyFont="1" applyFill="1" applyBorder="1" applyAlignment="1">
      <alignment horizontal="center" vertical="center"/>
    </xf>
    <xf numFmtId="0" fontId="4" fillId="10" borderId="2" xfId="0" applyFont="1" applyFill="1" applyBorder="1" applyAlignment="1">
      <alignment vertical="center"/>
    </xf>
    <xf numFmtId="0" fontId="4" fillId="10" borderId="5" xfId="0" applyFont="1" applyFill="1" applyBorder="1" applyAlignment="1">
      <alignment horizontal="left" vertical="center"/>
    </xf>
    <xf numFmtId="0" fontId="4" fillId="10" borderId="15" xfId="0" applyFont="1" applyFill="1" applyBorder="1" applyAlignment="1">
      <alignment horizontal="left" vertical="center"/>
    </xf>
    <xf numFmtId="0" fontId="4" fillId="10" borderId="5" xfId="0" applyFont="1" applyFill="1" applyBorder="1" applyAlignment="1">
      <alignment vertical="center"/>
    </xf>
    <xf numFmtId="0" fontId="4" fillId="10" borderId="27" xfId="0" applyFont="1" applyFill="1" applyBorder="1" applyAlignment="1">
      <alignment vertical="center"/>
    </xf>
    <xf numFmtId="0" fontId="4" fillId="10" borderId="0" xfId="0" applyFont="1" applyFill="1" applyAlignment="1">
      <alignment horizontal="left" wrapText="1"/>
    </xf>
    <xf numFmtId="0" fontId="4" fillId="10" borderId="17" xfId="0" applyFont="1" applyFill="1" applyBorder="1" applyAlignment="1">
      <alignment vertical="center" wrapText="1"/>
    </xf>
    <xf numFmtId="0" fontId="4" fillId="10" borderId="4" xfId="0" applyFont="1" applyFill="1" applyBorder="1" applyAlignment="1">
      <alignment horizontal="center" vertical="center" shrinkToFit="1"/>
    </xf>
    <xf numFmtId="0" fontId="4" fillId="10" borderId="1" xfId="0" applyFont="1" applyFill="1" applyBorder="1" applyAlignment="1">
      <alignment horizontal="center" vertical="center" shrinkToFit="1"/>
    </xf>
    <xf numFmtId="0" fontId="4" fillId="10" borderId="0" xfId="0" applyFont="1" applyFill="1" applyAlignment="1">
      <alignment vertical="center" wrapText="1"/>
    </xf>
    <xf numFmtId="0" fontId="4" fillId="10" borderId="6" xfId="0" applyFont="1" applyFill="1" applyBorder="1" applyAlignment="1">
      <alignment horizontal="center" vertical="center" shrinkToFit="1"/>
    </xf>
    <xf numFmtId="0" fontId="4" fillId="10" borderId="7" xfId="0" applyFont="1" applyFill="1" applyBorder="1" applyAlignment="1">
      <alignment horizontal="center" vertical="center" shrinkToFit="1"/>
    </xf>
    <xf numFmtId="0" fontId="99" fillId="10" borderId="0" xfId="12" applyFont="1" applyFill="1" applyAlignment="1">
      <alignment horizontal="left" vertical="top"/>
    </xf>
    <xf numFmtId="0" fontId="100" fillId="10" borderId="16" xfId="12" applyFont="1" applyFill="1" applyBorder="1" applyAlignment="1">
      <alignment horizontal="left" vertical="center"/>
    </xf>
    <xf numFmtId="0" fontId="100" fillId="10" borderId="5" xfId="12" applyFont="1" applyFill="1" applyBorder="1" applyAlignment="1">
      <alignment horizontal="left" vertical="center"/>
    </xf>
    <xf numFmtId="0" fontId="100" fillId="10" borderId="158" xfId="12" applyFont="1" applyFill="1" applyBorder="1" applyAlignment="1">
      <alignment horizontal="left" vertical="center"/>
    </xf>
    <xf numFmtId="0" fontId="101" fillId="10" borderId="4" xfId="13" applyFont="1" applyFill="1" applyBorder="1" applyAlignment="1">
      <alignment horizontal="center" vertical="center" wrapText="1"/>
    </xf>
    <xf numFmtId="0" fontId="101" fillId="10" borderId="4" xfId="13" applyFont="1" applyFill="1" applyBorder="1" applyAlignment="1">
      <alignment vertical="center" wrapText="1"/>
    </xf>
    <xf numFmtId="0" fontId="101" fillId="10" borderId="0" xfId="13" applyFont="1" applyFill="1" applyAlignment="1">
      <alignment horizontal="center" vertical="center" wrapText="1"/>
    </xf>
    <xf numFmtId="49" fontId="103" fillId="10" borderId="7" xfId="14" applyNumberFormat="1" applyFont="1" applyFill="1" applyBorder="1" applyAlignment="1">
      <alignment vertical="center"/>
    </xf>
    <xf numFmtId="49" fontId="101" fillId="10" borderId="7" xfId="14" applyNumberFormat="1" applyFont="1" applyFill="1" applyBorder="1" applyAlignment="1">
      <alignment vertical="center"/>
    </xf>
    <xf numFmtId="0" fontId="100" fillId="21" borderId="35" xfId="12" applyFont="1" applyFill="1" applyBorder="1" applyAlignment="1">
      <alignment vertical="center"/>
    </xf>
    <xf numFmtId="0" fontId="100" fillId="21" borderId="7" xfId="12" applyFont="1" applyFill="1" applyBorder="1" applyAlignment="1">
      <alignment vertical="center"/>
    </xf>
    <xf numFmtId="0" fontId="100" fillId="21" borderId="160" xfId="12" applyFont="1" applyFill="1" applyBorder="1" applyAlignment="1">
      <alignment vertical="center"/>
    </xf>
    <xf numFmtId="0" fontId="100" fillId="10" borderId="4" xfId="12" applyFont="1" applyFill="1" applyBorder="1" applyAlignment="1">
      <alignment vertical="center"/>
    </xf>
    <xf numFmtId="0" fontId="100" fillId="10" borderId="0" xfId="12" applyFont="1" applyFill="1" applyAlignment="1">
      <alignment vertical="center"/>
    </xf>
    <xf numFmtId="0" fontId="99" fillId="10" borderId="0" xfId="12" applyFont="1" applyFill="1" applyAlignment="1">
      <alignment horizontal="left" vertical="center"/>
    </xf>
    <xf numFmtId="0" fontId="104" fillId="10" borderId="0" xfId="12" applyFont="1" applyFill="1" applyAlignment="1">
      <alignment horizontal="left" vertical="top"/>
    </xf>
    <xf numFmtId="0" fontId="104" fillId="10" borderId="86" xfId="12" applyFont="1" applyFill="1" applyBorder="1" applyAlignment="1">
      <alignment horizontal="center" vertical="center" wrapText="1"/>
    </xf>
    <xf numFmtId="0" fontId="104" fillId="10" borderId="86" xfId="12" applyFont="1" applyFill="1" applyBorder="1" applyAlignment="1">
      <alignment vertical="center" wrapText="1"/>
    </xf>
    <xf numFmtId="0" fontId="104" fillId="10" borderId="113" xfId="12" applyFont="1" applyFill="1" applyBorder="1" applyAlignment="1">
      <alignment vertical="center" wrapText="1"/>
    </xf>
    <xf numFmtId="0" fontId="99" fillId="10" borderId="87" xfId="12" applyFont="1" applyFill="1" applyBorder="1" applyAlignment="1">
      <alignment horizontal="left" vertical="center"/>
    </xf>
    <xf numFmtId="0" fontId="104" fillId="10" borderId="4" xfId="12" applyFont="1" applyFill="1" applyBorder="1" applyAlignment="1">
      <alignment horizontal="center" vertical="center" wrapText="1"/>
    </xf>
    <xf numFmtId="0" fontId="104" fillId="10" borderId="7" xfId="12" applyFont="1" applyFill="1" applyBorder="1" applyAlignment="1">
      <alignment horizontal="center" vertical="center" wrapText="1"/>
    </xf>
    <xf numFmtId="0" fontId="104" fillId="10" borderId="166" xfId="12" applyFont="1" applyFill="1" applyBorder="1" applyAlignment="1">
      <alignment vertical="center" wrapText="1"/>
    </xf>
    <xf numFmtId="0" fontId="89" fillId="10" borderId="29" xfId="12" applyFont="1" applyFill="1" applyBorder="1" applyAlignment="1">
      <alignment vertical="center" wrapText="1"/>
    </xf>
    <xf numFmtId="0" fontId="104" fillId="10" borderId="88" xfId="12" applyFont="1" applyFill="1" applyBorder="1" applyAlignment="1">
      <alignment vertical="center" wrapText="1"/>
    </xf>
    <xf numFmtId="0" fontId="89" fillId="10" borderId="15" xfId="12" applyFont="1" applyFill="1" applyBorder="1" applyAlignment="1">
      <alignment vertical="center" wrapText="1"/>
    </xf>
    <xf numFmtId="0" fontId="104" fillId="10" borderId="169" xfId="12" applyFont="1" applyFill="1" applyBorder="1" applyAlignment="1">
      <alignment horizontal="center" vertical="center" wrapText="1"/>
    </xf>
    <xf numFmtId="189" fontId="104" fillId="10" borderId="86" xfId="12" applyNumberFormat="1" applyFont="1" applyFill="1" applyBorder="1" applyAlignment="1">
      <alignment horizontal="center" vertical="center" wrapText="1"/>
    </xf>
    <xf numFmtId="0" fontId="104" fillId="10" borderId="179" xfId="12" applyFont="1" applyFill="1" applyBorder="1" applyAlignment="1">
      <alignment vertical="center" wrapText="1"/>
    </xf>
    <xf numFmtId="0" fontId="104" fillId="10" borderId="177" xfId="12" applyFont="1" applyFill="1" applyBorder="1" applyAlignment="1">
      <alignment vertical="center" wrapText="1"/>
    </xf>
    <xf numFmtId="0" fontId="104" fillId="10" borderId="180" xfId="12" applyFont="1" applyFill="1" applyBorder="1" applyAlignment="1">
      <alignment vertical="center" wrapText="1"/>
    </xf>
    <xf numFmtId="49" fontId="104" fillId="10" borderId="187" xfId="12" applyNumberFormat="1" applyFont="1" applyFill="1" applyBorder="1" applyAlignment="1">
      <alignment horizontal="center" vertical="center" wrapText="1"/>
    </xf>
    <xf numFmtId="0" fontId="104" fillId="10" borderId="187" xfId="12" applyFont="1" applyFill="1" applyBorder="1" applyAlignment="1">
      <alignment horizontal="center" vertical="center" wrapText="1"/>
    </xf>
    <xf numFmtId="0" fontId="104" fillId="10" borderId="29" xfId="12" applyFont="1" applyFill="1" applyBorder="1" applyAlignment="1">
      <alignment horizontal="center" vertical="center" wrapText="1"/>
    </xf>
    <xf numFmtId="0" fontId="101" fillId="10" borderId="0" xfId="15" applyFont="1" applyFill="1" applyAlignment="1">
      <alignment horizontal="center" vertical="center" wrapText="1"/>
    </xf>
    <xf numFmtId="0" fontId="99" fillId="10" borderId="0" xfId="12" applyFont="1" applyFill="1" applyAlignment="1">
      <alignment horizontal="left" vertical="top"/>
    </xf>
    <xf numFmtId="0" fontId="101" fillId="10" borderId="0" xfId="15" applyFont="1" applyFill="1" applyAlignment="1">
      <alignment vertical="center" wrapText="1"/>
    </xf>
    <xf numFmtId="0" fontId="104" fillId="10" borderId="0" xfId="12" applyFont="1" applyFill="1" applyAlignment="1">
      <alignment horizontal="left" vertical="center" wrapText="1"/>
    </xf>
    <xf numFmtId="0" fontId="104" fillId="10" borderId="8" xfId="12" applyFont="1" applyFill="1" applyBorder="1" applyAlignment="1">
      <alignment horizontal="center" vertical="center" wrapText="1"/>
    </xf>
    <xf numFmtId="49" fontId="104" fillId="10" borderId="3" xfId="12" applyNumberFormat="1" applyFont="1" applyFill="1" applyBorder="1" applyAlignment="1">
      <alignment vertical="center" wrapText="1"/>
    </xf>
    <xf numFmtId="0" fontId="89" fillId="10" borderId="0" xfId="12" applyFont="1" applyFill="1" applyAlignment="1">
      <alignment horizontal="center" vertical="center" wrapText="1"/>
    </xf>
    <xf numFmtId="0" fontId="104" fillId="22" borderId="69" xfId="12" applyFont="1" applyFill="1" applyBorder="1" applyAlignment="1">
      <alignment vertical="center" textRotation="255" wrapText="1"/>
    </xf>
    <xf numFmtId="0" fontId="104" fillId="10" borderId="31" xfId="12" applyFont="1" applyFill="1" applyBorder="1" applyAlignment="1">
      <alignment horizontal="left" vertical="center" wrapText="1"/>
    </xf>
    <xf numFmtId="0" fontId="104" fillId="10" borderId="30" xfId="12" applyFont="1" applyFill="1" applyBorder="1" applyAlignment="1">
      <alignment vertical="top" wrapText="1"/>
    </xf>
    <xf numFmtId="0" fontId="104" fillId="10" borderId="30" xfId="12" applyFont="1" applyFill="1" applyBorder="1" applyAlignment="1">
      <alignment vertical="center" wrapText="1"/>
    </xf>
    <xf numFmtId="0" fontId="99" fillId="10" borderId="30" xfId="12" applyFont="1" applyFill="1" applyBorder="1" applyAlignment="1">
      <alignment horizontal="left" vertical="center"/>
    </xf>
    <xf numFmtId="0" fontId="99" fillId="10" borderId="82" xfId="12" applyFont="1" applyFill="1" applyBorder="1" applyAlignment="1">
      <alignment horizontal="left" vertical="center"/>
    </xf>
    <xf numFmtId="0" fontId="104" fillId="0" borderId="0" xfId="12" applyFont="1" applyAlignment="1">
      <alignment horizontal="center" vertical="center" wrapText="1"/>
    </xf>
    <xf numFmtId="49" fontId="104" fillId="10" borderId="0" xfId="12" applyNumberFormat="1" applyFont="1" applyFill="1" applyAlignment="1">
      <alignment vertical="center" wrapText="1"/>
    </xf>
    <xf numFmtId="49" fontId="104" fillId="10" borderId="162" xfId="12" applyNumberFormat="1" applyFont="1" applyFill="1" applyBorder="1" applyAlignment="1">
      <alignment vertical="center" wrapText="1"/>
    </xf>
    <xf numFmtId="0" fontId="104" fillId="10" borderId="2" xfId="12" applyFont="1" applyFill="1" applyBorder="1" applyAlignment="1">
      <alignment horizontal="center" vertical="center" wrapText="1"/>
    </xf>
    <xf numFmtId="0" fontId="104" fillId="10" borderId="181" xfId="12" applyFont="1" applyFill="1" applyBorder="1" applyAlignment="1">
      <alignment horizontal="left" vertical="center"/>
    </xf>
    <xf numFmtId="0" fontId="104" fillId="10" borderId="182" xfId="12" applyFont="1" applyFill="1" applyBorder="1" applyAlignment="1">
      <alignment horizontal="left" vertical="center"/>
    </xf>
    <xf numFmtId="0" fontId="104" fillId="10" borderId="182" xfId="12" applyFont="1" applyFill="1" applyBorder="1" applyAlignment="1">
      <alignment horizontal="left" vertical="center" wrapText="1"/>
    </xf>
    <xf numFmtId="0" fontId="104" fillId="10" borderId="177" xfId="12" applyFont="1" applyFill="1" applyBorder="1" applyAlignment="1">
      <alignment horizontal="right" vertical="center" wrapText="1"/>
    </xf>
    <xf numFmtId="0" fontId="104" fillId="10" borderId="182" xfId="12" applyFont="1" applyFill="1" applyBorder="1" applyAlignment="1">
      <alignment horizontal="center" vertical="center" wrapText="1"/>
    </xf>
    <xf numFmtId="0" fontId="104" fillId="10" borderId="178" xfId="12" applyFont="1" applyFill="1" applyBorder="1" applyAlignment="1">
      <alignment horizontal="center" vertical="center" wrapText="1"/>
    </xf>
    <xf numFmtId="0" fontId="104" fillId="10" borderId="0" xfId="12" applyFont="1" applyFill="1" applyAlignment="1">
      <alignment horizontal="center" vertical="top" wrapText="1"/>
    </xf>
    <xf numFmtId="0" fontId="104" fillId="10" borderId="213" xfId="12" applyFont="1" applyFill="1" applyBorder="1" applyAlignment="1">
      <alignment horizontal="left" vertical="center"/>
    </xf>
    <xf numFmtId="0" fontId="104" fillId="10" borderId="214" xfId="12" applyFont="1" applyFill="1" applyBorder="1" applyAlignment="1">
      <alignment horizontal="left" vertical="center" wrapText="1"/>
    </xf>
    <xf numFmtId="0" fontId="104" fillId="10" borderId="169" xfId="12" applyFont="1" applyFill="1" applyBorder="1" applyAlignment="1">
      <alignment horizontal="right" vertical="center" wrapText="1"/>
    </xf>
    <xf numFmtId="0" fontId="104" fillId="10" borderId="214" xfId="12" applyFont="1" applyFill="1" applyBorder="1" applyAlignment="1">
      <alignment horizontal="center" vertical="center" wrapText="1"/>
    </xf>
    <xf numFmtId="49" fontId="104" fillId="10" borderId="215" xfId="12" applyNumberFormat="1" applyFont="1" applyFill="1" applyBorder="1" applyAlignment="1">
      <alignment vertical="center" wrapText="1"/>
    </xf>
    <xf numFmtId="0" fontId="104" fillId="10" borderId="100" xfId="12" applyFont="1" applyFill="1" applyBorder="1" applyAlignment="1">
      <alignment vertical="center"/>
    </xf>
    <xf numFmtId="0" fontId="104" fillId="10" borderId="100" xfId="12" applyFont="1" applyFill="1" applyBorder="1" applyAlignment="1">
      <alignment vertical="center" wrapText="1"/>
    </xf>
    <xf numFmtId="0" fontId="104" fillId="10" borderId="70" xfId="12" applyFont="1" applyFill="1" applyBorder="1" applyAlignment="1">
      <alignment vertical="top" wrapText="1"/>
    </xf>
    <xf numFmtId="0" fontId="99" fillId="10" borderId="0" xfId="12" applyFont="1" applyFill="1" applyAlignment="1">
      <alignment horizontal="left" vertical="top" indent="4"/>
    </xf>
    <xf numFmtId="0" fontId="99" fillId="10" borderId="0" xfId="12" applyFont="1" applyFill="1" applyAlignment="1">
      <alignment horizontal="left" vertical="top" indent="6"/>
    </xf>
    <xf numFmtId="0" fontId="106" fillId="10" borderId="0" xfId="12" applyFont="1" applyFill="1" applyAlignment="1">
      <alignment horizontal="left" vertical="top"/>
    </xf>
    <xf numFmtId="0" fontId="111" fillId="10" borderId="0" xfId="12" applyFont="1" applyFill="1" applyAlignment="1">
      <alignment horizontal="left" vertical="top"/>
    </xf>
    <xf numFmtId="0" fontId="112" fillId="22" borderId="69" xfId="12" applyFont="1" applyFill="1" applyBorder="1" applyAlignment="1">
      <alignment vertical="center" textRotation="255" wrapText="1"/>
    </xf>
    <xf numFmtId="0" fontId="112" fillId="10" borderId="100" xfId="12" applyFont="1" applyFill="1" applyBorder="1" applyAlignment="1">
      <alignment vertical="center" wrapText="1"/>
    </xf>
    <xf numFmtId="0" fontId="112" fillId="10" borderId="70" xfId="12" applyFont="1" applyFill="1" applyBorder="1" applyAlignment="1">
      <alignment vertical="center" wrapText="1"/>
    </xf>
    <xf numFmtId="0" fontId="113" fillId="10" borderId="0" xfId="12" applyFont="1" applyFill="1" applyAlignment="1">
      <alignment horizontal="left" vertical="center"/>
    </xf>
    <xf numFmtId="0" fontId="112" fillId="10" borderId="16" xfId="12" applyFont="1" applyFill="1" applyBorder="1" applyAlignment="1">
      <alignment horizontal="left" vertical="center" wrapText="1"/>
    </xf>
    <xf numFmtId="0" fontId="112" fillId="10" borderId="5" xfId="12" applyFont="1" applyFill="1" applyBorder="1" applyAlignment="1">
      <alignment vertical="top" wrapText="1"/>
    </xf>
    <xf numFmtId="0" fontId="112" fillId="10" borderId="5" xfId="12" applyFont="1" applyFill="1" applyBorder="1" applyAlignment="1">
      <alignment vertical="center" wrapText="1"/>
    </xf>
    <xf numFmtId="0" fontId="106" fillId="10" borderId="5" xfId="12" applyFont="1" applyFill="1" applyBorder="1" applyAlignment="1">
      <alignment horizontal="left" vertical="center"/>
    </xf>
    <xf numFmtId="0" fontId="106" fillId="10" borderId="158" xfId="12" applyFont="1" applyFill="1" applyBorder="1" applyAlignment="1">
      <alignment horizontal="left" vertical="center"/>
    </xf>
    <xf numFmtId="0" fontId="112" fillId="0" borderId="0" xfId="12" applyFont="1" applyAlignment="1">
      <alignment horizontal="center" vertical="center" wrapText="1"/>
    </xf>
    <xf numFmtId="49" fontId="112" fillId="10" borderId="0" xfId="12" applyNumberFormat="1" applyFont="1" applyFill="1" applyAlignment="1">
      <alignment vertical="center" wrapText="1"/>
    </xf>
    <xf numFmtId="49" fontId="112" fillId="10" borderId="162" xfId="12" applyNumberFormat="1" applyFont="1" applyFill="1" applyBorder="1" applyAlignment="1">
      <alignment vertical="center" wrapText="1"/>
    </xf>
    <xf numFmtId="0" fontId="112" fillId="10" borderId="2" xfId="12" applyFont="1" applyFill="1" applyBorder="1" applyAlignment="1">
      <alignment horizontal="center" vertical="center" wrapText="1"/>
    </xf>
    <xf numFmtId="0" fontId="112" fillId="10" borderId="181" xfId="12" applyFont="1" applyFill="1" applyBorder="1" applyAlignment="1">
      <alignment horizontal="left" vertical="center"/>
    </xf>
    <xf numFmtId="0" fontId="112" fillId="10" borderId="182" xfId="12" applyFont="1" applyFill="1" applyBorder="1" applyAlignment="1">
      <alignment horizontal="left" vertical="center"/>
    </xf>
    <xf numFmtId="0" fontId="112" fillId="10" borderId="182" xfId="12" applyFont="1" applyFill="1" applyBorder="1" applyAlignment="1">
      <alignment horizontal="left" vertical="center" wrapText="1"/>
    </xf>
    <xf numFmtId="0" fontId="112" fillId="10" borderId="177" xfId="12" applyFont="1" applyFill="1" applyBorder="1" applyAlignment="1">
      <alignment horizontal="right" vertical="center" wrapText="1"/>
    </xf>
    <xf numFmtId="0" fontId="112" fillId="10" borderId="182" xfId="12" applyFont="1" applyFill="1" applyBorder="1" applyAlignment="1">
      <alignment horizontal="center" vertical="center" wrapText="1"/>
    </xf>
    <xf numFmtId="0" fontId="112" fillId="10" borderId="178" xfId="12" applyFont="1" applyFill="1" applyBorder="1" applyAlignment="1">
      <alignment horizontal="center" vertical="center" wrapText="1"/>
    </xf>
    <xf numFmtId="0" fontId="112" fillId="10" borderId="0" xfId="12" applyFont="1" applyFill="1" applyAlignment="1">
      <alignment horizontal="center" vertical="top" wrapText="1"/>
    </xf>
    <xf numFmtId="0" fontId="112" fillId="10" borderId="169" xfId="12" applyFont="1" applyFill="1" applyBorder="1" applyAlignment="1">
      <alignment horizontal="center" vertical="center" wrapText="1"/>
    </xf>
    <xf numFmtId="0" fontId="112" fillId="10" borderId="186" xfId="12" applyFont="1" applyFill="1" applyBorder="1" applyAlignment="1">
      <alignment horizontal="left" vertical="center"/>
    </xf>
    <xf numFmtId="0" fontId="112" fillId="10" borderId="187" xfId="12" applyFont="1" applyFill="1" applyBorder="1" applyAlignment="1">
      <alignment horizontal="left" vertical="center" wrapText="1"/>
    </xf>
    <xf numFmtId="0" fontId="112" fillId="10" borderId="0" xfId="12" applyFont="1" applyFill="1" applyAlignment="1">
      <alignment horizontal="right" vertical="center" wrapText="1"/>
    </xf>
    <xf numFmtId="0" fontId="112" fillId="10" borderId="187" xfId="12" applyFont="1" applyFill="1" applyBorder="1" applyAlignment="1">
      <alignment horizontal="center" vertical="center" wrapText="1"/>
    </xf>
    <xf numFmtId="49" fontId="112" fillId="10" borderId="215" xfId="12" applyNumberFormat="1" applyFont="1" applyFill="1" applyBorder="1" applyAlignment="1">
      <alignment vertical="center" wrapText="1"/>
    </xf>
    <xf numFmtId="0" fontId="112" fillId="10" borderId="31" xfId="12" applyFont="1" applyFill="1" applyBorder="1" applyAlignment="1">
      <alignment horizontal="left" vertical="center" wrapText="1"/>
    </xf>
    <xf numFmtId="0" fontId="112" fillId="10" borderId="30" xfId="12" applyFont="1" applyFill="1" applyBorder="1" applyAlignment="1">
      <alignment vertical="top" wrapText="1"/>
    </xf>
    <xf numFmtId="0" fontId="112" fillId="10" borderId="30" xfId="12" applyFont="1" applyFill="1" applyBorder="1" applyAlignment="1">
      <alignment vertical="center" wrapText="1"/>
    </xf>
    <xf numFmtId="0" fontId="106" fillId="10" borderId="30" xfId="12" applyFont="1" applyFill="1" applyBorder="1" applyAlignment="1">
      <alignment horizontal="left" vertical="center"/>
    </xf>
    <xf numFmtId="0" fontId="106" fillId="10" borderId="82" xfId="12" applyFont="1" applyFill="1" applyBorder="1" applyAlignment="1">
      <alignment horizontal="left" vertical="center"/>
    </xf>
    <xf numFmtId="0" fontId="112" fillId="10" borderId="213" xfId="12" applyFont="1" applyFill="1" applyBorder="1" applyAlignment="1">
      <alignment horizontal="left" vertical="center"/>
    </xf>
    <xf numFmtId="0" fontId="112" fillId="10" borderId="214" xfId="12" applyFont="1" applyFill="1" applyBorder="1" applyAlignment="1">
      <alignment horizontal="left" vertical="center" wrapText="1"/>
    </xf>
    <xf numFmtId="0" fontId="112" fillId="10" borderId="169" xfId="12" applyFont="1" applyFill="1" applyBorder="1" applyAlignment="1">
      <alignment horizontal="right" vertical="center" wrapText="1"/>
    </xf>
    <xf numFmtId="0" fontId="112" fillId="10" borderId="214" xfId="12" applyFont="1" applyFill="1" applyBorder="1" applyAlignment="1">
      <alignment horizontal="center" vertical="center" wrapText="1"/>
    </xf>
    <xf numFmtId="0" fontId="4" fillId="0" borderId="126" xfId="0" applyFont="1" applyBorder="1"/>
    <xf numFmtId="0" fontId="114" fillId="10" borderId="0" xfId="10" applyFont="1" applyFill="1">
      <alignment vertical="center"/>
    </xf>
    <xf numFmtId="0" fontId="115" fillId="10" borderId="0" xfId="10" applyFont="1" applyFill="1">
      <alignment vertical="center"/>
    </xf>
    <xf numFmtId="0" fontId="84" fillId="10" borderId="0" xfId="10" applyFill="1">
      <alignment vertical="center"/>
    </xf>
    <xf numFmtId="0" fontId="84" fillId="10" borderId="0" xfId="10" applyFill="1" applyAlignment="1">
      <alignment horizontal="right" vertical="center"/>
    </xf>
    <xf numFmtId="0" fontId="84" fillId="10" borderId="0" xfId="10" applyFill="1" applyAlignment="1">
      <alignment horizontal="center" vertical="center"/>
    </xf>
    <xf numFmtId="0" fontId="85" fillId="10" borderId="0" xfId="10" applyFont="1" applyFill="1" applyAlignment="1">
      <alignment horizontal="center" vertical="center"/>
    </xf>
    <xf numFmtId="0" fontId="84" fillId="10" borderId="0" xfId="10" applyFill="1" applyAlignment="1">
      <alignment horizontal="center" vertical="center" shrinkToFit="1"/>
    </xf>
    <xf numFmtId="0" fontId="84" fillId="10" borderId="29" xfId="10" applyFill="1" applyBorder="1" applyAlignment="1">
      <alignment horizontal="center" vertical="center"/>
    </xf>
    <xf numFmtId="0" fontId="86" fillId="10" borderId="0" xfId="10" applyFont="1" applyFill="1">
      <alignment vertical="center"/>
    </xf>
    <xf numFmtId="0" fontId="84" fillId="10" borderId="2" xfId="10" applyFill="1" applyBorder="1">
      <alignment vertical="center"/>
    </xf>
    <xf numFmtId="187" fontId="84" fillId="0" borderId="28" xfId="10" applyNumberFormat="1" applyBorder="1" applyAlignment="1">
      <alignment horizontal="center" vertical="center"/>
    </xf>
    <xf numFmtId="0" fontId="87" fillId="10" borderId="60" xfId="10" applyFont="1" applyFill="1" applyBorder="1" applyAlignment="1">
      <alignment vertical="center" wrapText="1"/>
    </xf>
    <xf numFmtId="38" fontId="88" fillId="17" borderId="60" xfId="16" applyFont="1" applyFill="1" applyBorder="1">
      <alignment vertical="center"/>
    </xf>
    <xf numFmtId="0" fontId="84" fillId="10" borderId="60" xfId="10" applyFill="1" applyBorder="1">
      <alignment vertical="center"/>
    </xf>
    <xf numFmtId="0" fontId="84" fillId="0" borderId="2" xfId="10" applyBorder="1">
      <alignment vertical="center"/>
    </xf>
    <xf numFmtId="0" fontId="84" fillId="10" borderId="27" xfId="10" applyFill="1" applyBorder="1" applyAlignment="1">
      <alignment horizontal="center" vertical="center"/>
    </xf>
    <xf numFmtId="0" fontId="87" fillId="10" borderId="46" xfId="10" applyFont="1" applyFill="1" applyBorder="1" applyAlignment="1">
      <alignment vertical="center" wrapText="1"/>
    </xf>
    <xf numFmtId="38" fontId="88" fillId="17" borderId="46" xfId="16" applyFont="1" applyFill="1" applyBorder="1">
      <alignment vertical="center"/>
    </xf>
    <xf numFmtId="0" fontId="84" fillId="10" borderId="46" xfId="10" applyFill="1" applyBorder="1">
      <alignment vertical="center"/>
    </xf>
    <xf numFmtId="187" fontId="84" fillId="10" borderId="28" xfId="10" applyNumberFormat="1" applyFill="1" applyBorder="1" applyAlignment="1">
      <alignment horizontal="center" vertical="center"/>
    </xf>
    <xf numFmtId="0" fontId="87" fillId="10" borderId="45" xfId="10" applyFont="1" applyFill="1" applyBorder="1" applyAlignment="1">
      <alignment vertical="center" wrapText="1"/>
    </xf>
    <xf numFmtId="38" fontId="88" fillId="17" borderId="45" xfId="16" applyFont="1" applyFill="1" applyBorder="1">
      <alignment vertical="center"/>
    </xf>
    <xf numFmtId="0" fontId="84" fillId="10" borderId="45" xfId="10" applyFill="1" applyBorder="1">
      <alignment vertical="center"/>
    </xf>
    <xf numFmtId="0" fontId="84" fillId="10" borderId="4" xfId="10" applyFill="1" applyBorder="1" applyAlignment="1">
      <alignment horizontal="center" vertical="center"/>
    </xf>
    <xf numFmtId="177" fontId="1" fillId="10" borderId="4" xfId="16" applyNumberFormat="1" applyFont="1" applyFill="1" applyBorder="1" applyAlignment="1">
      <alignment horizontal="center" vertical="center"/>
    </xf>
    <xf numFmtId="0" fontId="84" fillId="10" borderId="4" xfId="10" applyFill="1" applyBorder="1" applyAlignment="1">
      <alignment vertical="center" wrapText="1"/>
    </xf>
    <xf numFmtId="38" fontId="1" fillId="10" borderId="4" xfId="16" applyFont="1" applyFill="1" applyBorder="1">
      <alignment vertical="center"/>
    </xf>
    <xf numFmtId="0" fontId="84" fillId="10" borderId="4" xfId="10" applyFill="1" applyBorder="1">
      <alignment vertical="center"/>
    </xf>
    <xf numFmtId="38" fontId="1" fillId="10" borderId="5" xfId="16" applyFont="1" applyFill="1" applyBorder="1">
      <alignment vertical="center"/>
    </xf>
    <xf numFmtId="0" fontId="84" fillId="10" borderId="5" xfId="10" applyFill="1" applyBorder="1">
      <alignment vertical="center"/>
    </xf>
    <xf numFmtId="180" fontId="84" fillId="10" borderId="7" xfId="10" applyNumberFormat="1" applyFill="1" applyBorder="1" applyAlignment="1">
      <alignment horizontal="center" vertical="center"/>
    </xf>
    <xf numFmtId="0" fontId="84" fillId="10" borderId="17" xfId="10" applyFill="1" applyBorder="1">
      <alignment vertical="center"/>
    </xf>
    <xf numFmtId="0" fontId="89" fillId="10" borderId="60" xfId="10" applyFont="1" applyFill="1" applyBorder="1" applyAlignment="1">
      <alignment vertical="center" wrapText="1"/>
    </xf>
    <xf numFmtId="0" fontId="84" fillId="17" borderId="27" xfId="10" applyFill="1" applyBorder="1" applyAlignment="1">
      <alignment horizontal="center" vertical="center"/>
    </xf>
    <xf numFmtId="0" fontId="89" fillId="10" borderId="46" xfId="10" applyFont="1" applyFill="1" applyBorder="1" applyAlignment="1">
      <alignment vertical="center" wrapText="1"/>
    </xf>
    <xf numFmtId="187" fontId="84" fillId="17" borderId="28" xfId="10" applyNumberFormat="1" applyFill="1" applyBorder="1" applyAlignment="1">
      <alignment horizontal="center" vertical="center"/>
    </xf>
    <xf numFmtId="0" fontId="89" fillId="10" borderId="45" xfId="10" applyFont="1" applyFill="1" applyBorder="1" applyAlignment="1">
      <alignment vertical="center" wrapText="1"/>
    </xf>
    <xf numFmtId="0" fontId="84" fillId="10" borderId="0" xfId="10" applyFill="1" applyAlignment="1">
      <alignment horizontal="left" vertical="center"/>
    </xf>
    <xf numFmtId="0" fontId="84" fillId="10" borderId="16" xfId="10" applyFill="1" applyBorder="1">
      <alignment vertical="center"/>
    </xf>
    <xf numFmtId="0" fontId="4" fillId="0" borderId="6" xfId="17" applyFont="1" applyBorder="1" applyAlignment="1">
      <alignment horizontal="center" vertical="center"/>
    </xf>
    <xf numFmtId="0" fontId="4" fillId="0" borderId="7" xfId="0" applyFont="1" applyBorder="1" applyAlignment="1">
      <alignment vertical="center"/>
    </xf>
    <xf numFmtId="0" fontId="4" fillId="0" borderId="0" xfId="17" applyFont="1" applyAlignment="1">
      <alignment horizontal="center" vertical="center"/>
    </xf>
    <xf numFmtId="0" fontId="4" fillId="0" borderId="3" xfId="17" applyFont="1" applyBorder="1" applyAlignment="1">
      <alignment horizontal="center" vertical="center"/>
    </xf>
    <xf numFmtId="0" fontId="4" fillId="0" borderId="17" xfId="0" applyFont="1" applyBorder="1"/>
    <xf numFmtId="0" fontId="4" fillId="0" borderId="0" xfId="0" applyFont="1" applyAlignment="1">
      <alignment horizontal="left" vertical="center"/>
    </xf>
    <xf numFmtId="0" fontId="4" fillId="0" borderId="17" xfId="17" applyFont="1" applyBorder="1" applyAlignment="1">
      <alignment horizontal="center" vertical="center"/>
    </xf>
    <xf numFmtId="0" fontId="4" fillId="0" borderId="16" xfId="0" applyFont="1" applyBorder="1"/>
    <xf numFmtId="0" fontId="4" fillId="0" borderId="16" xfId="17" applyFont="1" applyBorder="1" applyAlignment="1">
      <alignment horizontal="center" vertical="center"/>
    </xf>
    <xf numFmtId="0" fontId="4" fillId="0" borderId="4" xfId="0" applyFont="1" applyBorder="1" applyAlignment="1">
      <alignment horizontal="right" vertical="center"/>
    </xf>
    <xf numFmtId="0" fontId="5"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9" xfId="0" applyFont="1" applyBorder="1" applyAlignment="1">
      <alignment horizontal="center" vertical="center"/>
    </xf>
    <xf numFmtId="0" fontId="4" fillId="0" borderId="29" xfId="17"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indent="1"/>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9" xfId="0" applyFont="1" applyBorder="1" applyAlignment="1">
      <alignment horizontal="left" vertical="center"/>
    </xf>
    <xf numFmtId="0" fontId="17" fillId="0" borderId="0" xfId="0" applyFont="1" applyAlignment="1">
      <alignment horizontal="left" vertical="center"/>
    </xf>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xf>
    <xf numFmtId="0" fontId="4" fillId="0" borderId="8" xfId="0" applyFont="1" applyBorder="1" applyAlignment="1">
      <alignment vertical="center"/>
    </xf>
    <xf numFmtId="0" fontId="4" fillId="0" borderId="7" xfId="17" applyFont="1" applyBorder="1" applyAlignment="1">
      <alignment horizontal="center" vertical="center"/>
    </xf>
    <xf numFmtId="0" fontId="118" fillId="0" borderId="0" xfId="0" applyFont="1" applyAlignment="1">
      <alignment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5" xfId="0" applyFont="1" applyBorder="1" applyAlignment="1">
      <alignment horizontal="right" vertical="center"/>
    </xf>
    <xf numFmtId="0" fontId="4" fillId="0" borderId="28" xfId="0" applyFont="1" applyBorder="1"/>
    <xf numFmtId="0" fontId="4" fillId="0" borderId="0" xfId="0" applyFont="1" applyAlignment="1">
      <alignment vertical="top" wrapText="1"/>
    </xf>
    <xf numFmtId="0" fontId="4" fillId="0" borderId="2" xfId="0" applyFont="1" applyBorder="1" applyAlignment="1">
      <alignment horizontal="centerContinuous" vertical="center"/>
    </xf>
    <xf numFmtId="0" fontId="119"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9" xfId="0" applyFont="1" applyBorder="1" applyAlignment="1">
      <alignment vertical="center"/>
    </xf>
    <xf numFmtId="0" fontId="5" fillId="0" borderId="17" xfId="0" applyFont="1" applyBorder="1" applyAlignment="1">
      <alignment horizontal="center" vertical="center"/>
    </xf>
    <xf numFmtId="0" fontId="4" fillId="0" borderId="6" xfId="0" applyFont="1" applyBorder="1" applyAlignment="1">
      <alignment vertical="center"/>
    </xf>
    <xf numFmtId="1" fontId="4" fillId="0" borderId="7" xfId="0" applyNumberFormat="1" applyFont="1" applyBorder="1" applyAlignment="1">
      <alignment vertical="center"/>
    </xf>
    <xf numFmtId="0" fontId="14"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7" fillId="0" borderId="3"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vertical="center" wrapText="1"/>
    </xf>
    <xf numFmtId="0" fontId="5" fillId="0" borderId="29" xfId="0" applyFont="1" applyBorder="1" applyAlignment="1">
      <alignment vertical="center" wrapText="1"/>
    </xf>
    <xf numFmtId="0" fontId="5" fillId="0" borderId="8" xfId="0" applyFont="1" applyBorder="1" applyAlignment="1">
      <alignment horizontal="center"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9"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horizontal="left" vertical="center" wrapText="1"/>
    </xf>
    <xf numFmtId="0" fontId="5" fillId="0" borderId="29" xfId="0" applyFont="1" applyBorder="1" applyAlignment="1">
      <alignment horizontal="left" vertical="center" wrapText="1"/>
    </xf>
    <xf numFmtId="0" fontId="4" fillId="0" borderId="15" xfId="17" applyFont="1" applyBorder="1" applyAlignment="1">
      <alignment horizontal="center" vertic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vertical="center" wrapText="1"/>
    </xf>
    <xf numFmtId="0" fontId="5" fillId="0" borderId="16" xfId="0" applyFont="1" applyBorder="1" applyAlignment="1">
      <alignment horizontal="center" vertical="center"/>
    </xf>
    <xf numFmtId="0" fontId="17" fillId="0" borderId="4"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1"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wrapText="1"/>
    </xf>
    <xf numFmtId="0" fontId="120" fillId="0" borderId="17" xfId="0" applyFont="1" applyBorder="1" applyAlignment="1">
      <alignment vertical="center"/>
    </xf>
    <xf numFmtId="0" fontId="120" fillId="0" borderId="16" xfId="0" applyFont="1" applyBorder="1" applyAlignment="1">
      <alignment vertical="center"/>
    </xf>
    <xf numFmtId="0" fontId="120" fillId="0" borderId="0" xfId="0" applyFont="1" applyAlignment="1">
      <alignment horizontal="left" vertical="center"/>
    </xf>
    <xf numFmtId="0" fontId="92" fillId="0" borderId="0" xfId="0" applyFont="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0" fillId="0" borderId="7" xfId="0" applyBorder="1"/>
    <xf numFmtId="0" fontId="37" fillId="0" borderId="7" xfId="0" applyFont="1" applyBorder="1" applyAlignment="1">
      <alignment vertical="center"/>
    </xf>
    <xf numFmtId="0" fontId="37" fillId="0" borderId="8" xfId="0" applyFont="1" applyBorder="1" applyAlignment="1">
      <alignment vertical="center"/>
    </xf>
    <xf numFmtId="0" fontId="4" fillId="0" borderId="4" xfId="17" applyFont="1" applyBorder="1" applyAlignment="1">
      <alignment horizontal="center" vertical="center"/>
    </xf>
    <xf numFmtId="0" fontId="37" fillId="0" borderId="4" xfId="0" applyFont="1" applyBorder="1" applyAlignment="1">
      <alignment vertical="center"/>
    </xf>
    <xf numFmtId="0" fontId="37" fillId="0" borderId="1" xfId="0" applyFont="1" applyBorder="1" applyAlignment="1">
      <alignment vertical="center"/>
    </xf>
    <xf numFmtId="0" fontId="37" fillId="0" borderId="0" xfId="0" applyFont="1" applyAlignment="1">
      <alignment vertical="center"/>
    </xf>
    <xf numFmtId="0" fontId="37" fillId="0" borderId="29" xfId="0" applyFont="1" applyBorder="1" applyAlignment="1">
      <alignment vertical="center"/>
    </xf>
    <xf numFmtId="0" fontId="4" fillId="0" borderId="5" xfId="17" applyFont="1" applyBorder="1" applyAlignment="1">
      <alignment horizontal="center" vertical="center"/>
    </xf>
    <xf numFmtId="0" fontId="37" fillId="0" borderId="5" xfId="0" applyFont="1" applyBorder="1" applyAlignment="1">
      <alignment vertical="center"/>
    </xf>
    <xf numFmtId="0" fontId="37" fillId="0" borderId="15" xfId="0" applyFont="1" applyBorder="1" applyAlignment="1">
      <alignment vertical="center"/>
    </xf>
    <xf numFmtId="0" fontId="92" fillId="0" borderId="0" xfId="0" applyFont="1" applyAlignment="1">
      <alignment wrapText="1"/>
    </xf>
    <xf numFmtId="0" fontId="37" fillId="0" borderId="25" xfId="0" applyFont="1" applyBorder="1" applyAlignment="1">
      <alignment vertical="center"/>
    </xf>
    <xf numFmtId="0" fontId="92" fillId="0" borderId="0" xfId="0" applyFont="1" applyAlignment="1">
      <alignment horizontal="left" wrapText="1"/>
    </xf>
    <xf numFmtId="0" fontId="37" fillId="0" borderId="17" xfId="0" applyFont="1" applyBorder="1" applyAlignment="1">
      <alignment vertical="center"/>
    </xf>
    <xf numFmtId="0" fontId="37" fillId="0" borderId="2" xfId="0" applyFont="1" applyBorder="1" applyAlignment="1">
      <alignment vertical="center"/>
    </xf>
    <xf numFmtId="0" fontId="37" fillId="0" borderId="29" xfId="0" applyFont="1" applyBorder="1" applyAlignment="1">
      <alignment horizontal="center" vertical="center"/>
    </xf>
    <xf numFmtId="0" fontId="0" fillId="0" borderId="5" xfId="0" applyBorder="1"/>
    <xf numFmtId="0" fontId="4" fillId="0" borderId="5" xfId="0" applyFont="1" applyBorder="1" applyAlignment="1">
      <alignment horizontal="center" vertical="center" wrapText="1"/>
    </xf>
    <xf numFmtId="0" fontId="4" fillId="0" borderId="17" xfId="17" applyFont="1" applyBorder="1" applyAlignment="1">
      <alignment vertical="center"/>
    </xf>
    <xf numFmtId="0" fontId="4" fillId="0" borderId="0" xfId="17" applyFont="1" applyAlignment="1">
      <alignment vertical="center"/>
    </xf>
    <xf numFmtId="0" fontId="4" fillId="0" borderId="29" xfId="17" applyFont="1" applyBorder="1" applyAlignment="1">
      <alignment vertical="center"/>
    </xf>
    <xf numFmtId="0" fontId="4" fillId="0" borderId="5" xfId="17" applyFont="1" applyBorder="1" applyAlignment="1">
      <alignment horizontal="left" vertical="center"/>
    </xf>
    <xf numFmtId="0" fontId="4" fillId="0" borderId="15" xfId="17" applyFont="1" applyBorder="1" applyAlignment="1">
      <alignment horizontal="left" vertical="center"/>
    </xf>
    <xf numFmtId="0" fontId="4" fillId="0" borderId="0" xfId="17" applyFont="1" applyAlignment="1">
      <alignment horizontal="left" vertical="center"/>
    </xf>
    <xf numFmtId="0" fontId="4" fillId="0" borderId="4" xfId="17" applyFont="1" applyBorder="1" applyAlignment="1">
      <alignment horizontal="left" vertical="center"/>
    </xf>
    <xf numFmtId="0" fontId="4" fillId="0" borderId="1" xfId="17" applyFont="1" applyBorder="1" applyAlignment="1">
      <alignment horizontal="left" vertical="center"/>
    </xf>
    <xf numFmtId="0" fontId="37" fillId="0" borderId="28" xfId="0" applyFont="1" applyBorder="1" applyAlignment="1">
      <alignment vertical="center"/>
    </xf>
    <xf numFmtId="0" fontId="37" fillId="0" borderId="6" xfId="0" applyFont="1" applyBorder="1" applyAlignment="1">
      <alignment vertical="center"/>
    </xf>
    <xf numFmtId="0" fontId="4" fillId="0" borderId="0" xfId="0" applyFont="1" applyAlignment="1">
      <alignment horizontal="center" vertical="center" wrapText="1"/>
    </xf>
    <xf numFmtId="191" fontId="4" fillId="0" borderId="7" xfId="17" applyNumberFormat="1" applyFont="1" applyBorder="1" applyAlignment="1">
      <alignment horizontal="center" vertical="center"/>
    </xf>
    <xf numFmtId="191" fontId="4" fillId="0" borderId="8" xfId="17" applyNumberFormat="1" applyFont="1" applyBorder="1" applyAlignment="1">
      <alignment horizontal="center" vertical="center"/>
    </xf>
    <xf numFmtId="191" fontId="4" fillId="0" borderId="29" xfId="17" applyNumberFormat="1" applyFont="1" applyBorder="1" applyAlignment="1">
      <alignment vertical="center"/>
    </xf>
    <xf numFmtId="0" fontId="4" fillId="0" borderId="16" xfId="0" applyFont="1" applyBorder="1" applyAlignment="1">
      <alignment vertical="center" wrapText="1"/>
    </xf>
    <xf numFmtId="191" fontId="4" fillId="0" borderId="5" xfId="17" applyNumberFormat="1" applyFont="1" applyBorder="1" applyAlignment="1">
      <alignment horizontal="center" vertical="center"/>
    </xf>
    <xf numFmtId="191" fontId="4" fillId="0" borderId="15" xfId="17" applyNumberFormat="1" applyFont="1" applyBorder="1" applyAlignment="1">
      <alignment vertical="center"/>
    </xf>
    <xf numFmtId="178" fontId="4" fillId="0" borderId="0" xfId="0" applyNumberFormat="1" applyFont="1" applyAlignment="1">
      <alignment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center" vertical="center"/>
    </xf>
    <xf numFmtId="0" fontId="13" fillId="0" borderId="0" xfId="0" applyFont="1" applyAlignment="1">
      <alignment horizontal="left" vertical="top"/>
    </xf>
    <xf numFmtId="0" fontId="4" fillId="0" borderId="0" xfId="0" applyFont="1" applyAlignment="1">
      <alignment horizontal="left" vertical="top"/>
    </xf>
    <xf numFmtId="0" fontId="13" fillId="0" borderId="0" xfId="0" applyFont="1" applyAlignment="1">
      <alignment vertical="center"/>
    </xf>
    <xf numFmtId="0" fontId="117" fillId="0" borderId="54" xfId="0" applyFont="1" applyFill="1" applyBorder="1" applyAlignment="1">
      <alignment horizontal="center" vertical="center" shrinkToFi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xf>
    <xf numFmtId="0" fontId="13" fillId="0" borderId="0" xfId="0" applyFont="1"/>
    <xf numFmtId="0" fontId="94" fillId="0" borderId="0" xfId="0" applyFont="1" applyAlignment="1">
      <alignment vertical="center"/>
    </xf>
    <xf numFmtId="0" fontId="14" fillId="0" borderId="29" xfId="0" applyFont="1" applyBorder="1" applyAlignment="1">
      <alignment vertical="center" shrinkToFit="1"/>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37" fillId="0" borderId="5" xfId="0" applyFont="1" applyBorder="1" applyAlignment="1">
      <alignment horizontal="left" vertical="center"/>
    </xf>
    <xf numFmtId="178" fontId="4" fillId="0" borderId="5" xfId="0" applyNumberFormat="1" applyFont="1" applyBorder="1" applyAlignment="1">
      <alignment vertical="center"/>
    </xf>
    <xf numFmtId="178" fontId="4" fillId="0" borderId="4" xfId="0" applyNumberFormat="1" applyFont="1" applyBorder="1" applyAlignment="1">
      <alignment vertical="center"/>
    </xf>
    <xf numFmtId="0" fontId="14" fillId="0" borderId="0" xfId="0" applyFont="1" applyAlignment="1">
      <alignment vertical="top"/>
    </xf>
    <xf numFmtId="0" fontId="14" fillId="0" borderId="0" xfId="0" applyFont="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0" fontId="117" fillId="5" borderId="54" xfId="0" applyFont="1" applyFill="1" applyBorder="1" applyAlignment="1">
      <alignment vertical="center" wrapText="1"/>
    </xf>
    <xf numFmtId="0" fontId="5" fillId="11" borderId="60" xfId="0" applyFont="1" applyFill="1" applyBorder="1" applyAlignment="1">
      <alignment vertical="center" shrinkToFit="1"/>
    </xf>
    <xf numFmtId="0" fontId="5" fillId="11" borderId="54" xfId="0" applyFont="1" applyFill="1" applyBorder="1" applyAlignment="1">
      <alignment vertical="center" shrinkToFit="1"/>
    </xf>
    <xf numFmtId="0" fontId="5" fillId="11" borderId="46" xfId="0" applyFont="1" applyFill="1" applyBorder="1" applyAlignment="1">
      <alignment vertical="center" shrinkToFit="1"/>
    </xf>
    <xf numFmtId="0" fontId="99" fillId="10" borderId="0" xfId="12" applyFont="1" applyFill="1" applyAlignment="1">
      <alignment horizontal="left" vertical="center" indent="3"/>
    </xf>
    <xf numFmtId="0" fontId="104" fillId="10" borderId="0" xfId="12" applyFont="1" applyFill="1" applyAlignment="1">
      <alignment horizontal="left" vertical="center" indent="4"/>
    </xf>
    <xf numFmtId="0" fontId="104" fillId="10" borderId="0" xfId="12" applyFont="1" applyFill="1" applyAlignment="1">
      <alignment horizontal="left" vertical="center"/>
    </xf>
    <xf numFmtId="189" fontId="104" fillId="10" borderId="87" xfId="12" applyNumberFormat="1" applyFont="1" applyFill="1" applyBorder="1" applyAlignment="1">
      <alignment vertical="center" wrapText="1"/>
    </xf>
    <xf numFmtId="189" fontId="104" fillId="10" borderId="86" xfId="12" applyNumberFormat="1" applyFont="1" applyFill="1" applyBorder="1" applyAlignment="1">
      <alignment vertical="center" wrapText="1"/>
    </xf>
    <xf numFmtId="189" fontId="104" fillId="10" borderId="7" xfId="12" applyNumberFormat="1" applyFont="1" applyFill="1" applyBorder="1" applyAlignment="1">
      <alignment horizontal="center" vertical="center" wrapText="1"/>
    </xf>
    <xf numFmtId="189" fontId="104" fillId="10" borderId="7" xfId="12" applyNumberFormat="1" applyFont="1" applyFill="1" applyBorder="1" applyAlignment="1">
      <alignment vertical="center" wrapText="1"/>
    </xf>
    <xf numFmtId="49" fontId="104" fillId="10" borderId="7" xfId="12" applyNumberFormat="1" applyFont="1" applyFill="1" applyBorder="1" applyAlignment="1">
      <alignment vertical="center" wrapText="1"/>
    </xf>
    <xf numFmtId="189" fontId="104" fillId="10" borderId="7" xfId="12" applyNumberFormat="1" applyFont="1" applyFill="1" applyBorder="1" applyAlignment="1">
      <alignment horizontal="left" vertical="center" wrapText="1"/>
    </xf>
    <xf numFmtId="0" fontId="104" fillId="10" borderId="5" xfId="12" applyFont="1" applyFill="1" applyBorder="1" applyAlignment="1">
      <alignment vertical="center" wrapText="1"/>
    </xf>
    <xf numFmtId="0" fontId="104" fillId="10" borderId="0" xfId="12" applyFont="1" applyFill="1" applyAlignment="1">
      <alignment vertical="center" wrapText="1"/>
    </xf>
    <xf numFmtId="189" fontId="104" fillId="0" borderId="25" xfId="12" applyNumberFormat="1" applyFont="1" applyBorder="1" applyAlignment="1">
      <alignment horizontal="center" vertical="center" wrapText="1"/>
    </xf>
    <xf numFmtId="189" fontId="104" fillId="0" borderId="2" xfId="12" applyNumberFormat="1" applyFont="1" applyBorder="1" applyAlignment="1">
      <alignment horizontal="center" vertical="center" wrapText="1"/>
    </xf>
    <xf numFmtId="0" fontId="99" fillId="10" borderId="27" xfId="12" applyFont="1" applyFill="1" applyBorder="1" applyAlignment="1">
      <alignment horizontal="center" vertical="center" wrapText="1"/>
    </xf>
    <xf numFmtId="0" fontId="99" fillId="10" borderId="16" xfId="12" applyFont="1" applyFill="1" applyBorder="1" applyAlignment="1">
      <alignment horizontal="center" vertical="center" wrapText="1"/>
    </xf>
    <xf numFmtId="0" fontId="104" fillId="10" borderId="161" xfId="12" applyFont="1" applyFill="1" applyBorder="1" applyAlignment="1">
      <alignment horizontal="center" vertical="center" wrapText="1"/>
    </xf>
    <xf numFmtId="0" fontId="104" fillId="10" borderId="222" xfId="12" applyFont="1" applyFill="1" applyBorder="1" applyAlignment="1">
      <alignment horizontal="center" vertical="center" wrapText="1"/>
    </xf>
    <xf numFmtId="0" fontId="104" fillId="10" borderId="1" xfId="12" applyFont="1" applyFill="1" applyBorder="1" applyAlignment="1">
      <alignment horizontal="center" vertical="center" wrapText="1"/>
    </xf>
    <xf numFmtId="0" fontId="104" fillId="10" borderId="160" xfId="12" applyFont="1" applyFill="1" applyBorder="1" applyAlignment="1">
      <alignment horizontal="center" vertical="center" wrapText="1"/>
    </xf>
    <xf numFmtId="0" fontId="99" fillId="10" borderId="2" xfId="12" applyFont="1" applyFill="1" applyBorder="1" applyAlignment="1">
      <alignment horizontal="center" vertical="center" wrapText="1"/>
    </xf>
    <xf numFmtId="0" fontId="104" fillId="10" borderId="225" xfId="12" applyFont="1" applyFill="1" applyBorder="1" applyAlignment="1">
      <alignment horizontal="center" vertical="center" wrapText="1"/>
    </xf>
    <xf numFmtId="0" fontId="104" fillId="10" borderId="169" xfId="12" applyFont="1" applyFill="1" applyBorder="1" applyAlignment="1">
      <alignment vertical="center" wrapText="1"/>
    </xf>
    <xf numFmtId="0" fontId="104" fillId="10" borderId="215" xfId="12" applyFont="1" applyFill="1" applyBorder="1" applyAlignment="1">
      <alignment horizontal="center" vertical="center" wrapText="1"/>
    </xf>
    <xf numFmtId="0" fontId="104" fillId="10" borderId="226" xfId="12" applyFont="1" applyFill="1" applyBorder="1" applyAlignment="1">
      <alignment vertical="center" wrapText="1"/>
    </xf>
    <xf numFmtId="0" fontId="104" fillId="22" borderId="166" xfId="12" applyFont="1" applyFill="1" applyBorder="1" applyAlignment="1">
      <alignment vertical="center" wrapText="1"/>
    </xf>
    <xf numFmtId="0" fontId="104" fillId="22" borderId="166" xfId="12" applyFont="1" applyFill="1" applyBorder="1" applyAlignment="1">
      <alignment horizontal="left" vertical="top" wrapText="1"/>
    </xf>
    <xf numFmtId="0" fontId="99" fillId="10" borderId="225" xfId="12" applyFont="1" applyFill="1" applyBorder="1" applyAlignment="1">
      <alignment vertical="center"/>
    </xf>
    <xf numFmtId="0" fontId="99" fillId="10" borderId="169" xfId="12" applyFont="1" applyFill="1" applyBorder="1" applyAlignment="1">
      <alignment vertical="center"/>
    </xf>
    <xf numFmtId="190" fontId="104" fillId="10" borderId="169" xfId="12" applyNumberFormat="1" applyFont="1" applyFill="1" applyBorder="1" applyAlignment="1">
      <alignment horizontal="right" vertical="center" wrapText="1"/>
    </xf>
    <xf numFmtId="0" fontId="99" fillId="10" borderId="160" xfId="12" applyFont="1" applyFill="1" applyBorder="1" applyAlignment="1">
      <alignment vertical="center"/>
    </xf>
    <xf numFmtId="0" fontId="99" fillId="10" borderId="7" xfId="12" applyFont="1" applyFill="1" applyBorder="1" applyAlignment="1">
      <alignment vertical="center"/>
    </xf>
    <xf numFmtId="190" fontId="104" fillId="10" borderId="6" xfId="12" applyNumberFormat="1" applyFont="1" applyFill="1" applyBorder="1" applyAlignment="1">
      <alignment horizontal="right" vertical="center" wrapText="1"/>
    </xf>
    <xf numFmtId="190" fontId="104" fillId="10" borderId="4" xfId="12" applyNumberFormat="1" applyFont="1" applyFill="1" applyBorder="1" applyAlignment="1">
      <alignment horizontal="right" vertical="center" wrapText="1"/>
    </xf>
    <xf numFmtId="192" fontId="104" fillId="10" borderId="7" xfId="12" applyNumberFormat="1" applyFont="1" applyFill="1" applyBorder="1" applyAlignment="1">
      <alignment horizontal="right" vertical="center"/>
    </xf>
    <xf numFmtId="0" fontId="104" fillId="10" borderId="36" xfId="12" applyFont="1" applyFill="1" applyBorder="1" applyAlignment="1">
      <alignment vertical="center" wrapText="1"/>
    </xf>
    <xf numFmtId="0" fontId="104" fillId="10" borderId="15" xfId="12" applyFont="1" applyFill="1" applyBorder="1" applyAlignment="1">
      <alignment horizontal="center" vertical="center" wrapText="1"/>
    </xf>
    <xf numFmtId="190" fontId="104" fillId="10" borderId="5" xfId="12" applyNumberFormat="1" applyFont="1" applyFill="1" applyBorder="1" applyAlignment="1">
      <alignment horizontal="right" vertical="center" wrapText="1"/>
    </xf>
    <xf numFmtId="49" fontId="104" fillId="10" borderId="238" xfId="12" applyNumberFormat="1" applyFont="1" applyFill="1" applyBorder="1" applyAlignment="1">
      <alignment horizontal="center" vertical="center" wrapText="1"/>
    </xf>
    <xf numFmtId="49" fontId="104" fillId="10" borderId="239" xfId="12" applyNumberFormat="1" applyFont="1" applyFill="1" applyBorder="1" applyAlignment="1">
      <alignment horizontal="center" vertical="center" wrapText="1"/>
    </xf>
    <xf numFmtId="49" fontId="104" fillId="10" borderId="200" xfId="12" applyNumberFormat="1" applyFont="1" applyFill="1" applyBorder="1" applyAlignment="1">
      <alignment horizontal="center" vertical="center" wrapText="1"/>
    </xf>
    <xf numFmtId="49" fontId="104" fillId="10" borderId="240" xfId="12" applyNumberFormat="1" applyFont="1" applyFill="1" applyBorder="1" applyAlignment="1">
      <alignment horizontal="center" vertical="center" wrapText="1"/>
    </xf>
    <xf numFmtId="49" fontId="104" fillId="10" borderId="241" xfId="12" applyNumberFormat="1" applyFont="1" applyFill="1" applyBorder="1" applyAlignment="1">
      <alignment horizontal="center" vertical="center" wrapText="1"/>
    </xf>
    <xf numFmtId="49" fontId="104" fillId="10" borderId="199" xfId="12" applyNumberFormat="1" applyFont="1" applyFill="1" applyBorder="1" applyAlignment="1">
      <alignment horizontal="center" vertical="center" wrapText="1"/>
    </xf>
    <xf numFmtId="49" fontId="104" fillId="10" borderId="182" xfId="12" applyNumberFormat="1" applyFont="1" applyFill="1" applyBorder="1" applyAlignment="1">
      <alignment horizontal="center" vertical="center" wrapText="1"/>
    </xf>
    <xf numFmtId="0" fontId="104" fillId="10" borderId="240" xfId="12" applyFont="1" applyFill="1" applyBorder="1" applyAlignment="1">
      <alignment horizontal="center" vertical="center" wrapText="1"/>
    </xf>
    <xf numFmtId="0" fontId="104" fillId="10" borderId="241" xfId="12" applyFont="1" applyFill="1" applyBorder="1" applyAlignment="1">
      <alignment horizontal="center" vertical="center" wrapText="1"/>
    </xf>
    <xf numFmtId="0" fontId="104" fillId="10" borderId="201" xfId="12" applyFont="1" applyFill="1" applyBorder="1" applyAlignment="1">
      <alignment vertical="top" wrapText="1"/>
    </xf>
    <xf numFmtId="0" fontId="104" fillId="10" borderId="0" xfId="12" applyFont="1" applyFill="1" applyAlignment="1">
      <alignment vertical="top" wrapText="1"/>
    </xf>
    <xf numFmtId="0" fontId="104" fillId="10" borderId="166" xfId="12" applyFont="1" applyFill="1" applyBorder="1" applyAlignment="1">
      <alignment vertical="top" wrapText="1"/>
    </xf>
    <xf numFmtId="49" fontId="104" fillId="10" borderId="25" xfId="12" applyNumberFormat="1" applyFont="1" applyFill="1" applyBorder="1" applyAlignment="1">
      <alignment horizontal="center" vertical="center" wrapText="1"/>
    </xf>
    <xf numFmtId="49" fontId="104" fillId="10" borderId="2" xfId="12" applyNumberFormat="1" applyFont="1" applyFill="1" applyBorder="1" applyAlignment="1">
      <alignment horizontal="center" vertical="center" wrapText="1"/>
    </xf>
    <xf numFmtId="49" fontId="104" fillId="10" borderId="27" xfId="12" applyNumberFormat="1" applyFont="1" applyFill="1" applyBorder="1" applyAlignment="1">
      <alignment horizontal="center" vertical="center" wrapText="1"/>
    </xf>
    <xf numFmtId="49" fontId="104" fillId="10" borderId="177" xfId="12" applyNumberFormat="1" applyFont="1" applyFill="1" applyBorder="1" applyAlignment="1">
      <alignment horizontal="center" vertical="center" wrapText="1"/>
    </xf>
    <xf numFmtId="0" fontId="104" fillId="10" borderId="206" xfId="12" applyFont="1" applyFill="1" applyBorder="1" applyAlignment="1">
      <alignment horizontal="center" vertical="center" wrapText="1"/>
    </xf>
    <xf numFmtId="0" fontId="104" fillId="10" borderId="82" xfId="12" applyFont="1" applyFill="1" applyBorder="1" applyAlignment="1">
      <alignment vertical="top" wrapText="1"/>
    </xf>
    <xf numFmtId="0" fontId="104" fillId="10" borderId="31" xfId="12" applyFont="1" applyFill="1" applyBorder="1" applyAlignment="1">
      <alignment vertical="top" wrapText="1"/>
    </xf>
    <xf numFmtId="0" fontId="104" fillId="10" borderId="4" xfId="12" applyFont="1" applyFill="1" applyBorder="1" applyAlignment="1">
      <alignment vertical="top" wrapText="1"/>
    </xf>
    <xf numFmtId="0" fontId="104" fillId="21" borderId="116" xfId="12" applyFont="1" applyFill="1" applyBorder="1" applyAlignment="1">
      <alignment vertical="center" textRotation="255" wrapText="1"/>
    </xf>
    <xf numFmtId="0" fontId="104" fillId="21" borderId="170" xfId="12" applyFont="1" applyFill="1" applyBorder="1" applyAlignment="1">
      <alignment vertical="center" textRotation="255" wrapText="1"/>
    </xf>
    <xf numFmtId="0" fontId="104" fillId="10" borderId="7" xfId="12" applyFont="1" applyFill="1" applyBorder="1" applyAlignment="1">
      <alignment vertical="top" wrapText="1"/>
    </xf>
    <xf numFmtId="0" fontId="104" fillId="10" borderId="190" xfId="12" applyFont="1" applyFill="1" applyBorder="1" applyAlignment="1">
      <alignment horizontal="left" vertical="center" wrapText="1"/>
    </xf>
    <xf numFmtId="0" fontId="89" fillId="10" borderId="182" xfId="12" applyFont="1" applyFill="1" applyBorder="1" applyAlignment="1">
      <alignment horizontal="right" vertical="center" wrapText="1"/>
    </xf>
    <xf numFmtId="0" fontId="113" fillId="10" borderId="0" xfId="12" applyFont="1" applyFill="1" applyAlignment="1">
      <alignment horizontal="left" vertical="top"/>
    </xf>
    <xf numFmtId="0" fontId="106" fillId="10" borderId="0" xfId="12" applyFont="1" applyFill="1" applyAlignment="1">
      <alignment horizontal="left" vertical="center"/>
    </xf>
    <xf numFmtId="0" fontId="112" fillId="10" borderId="0" xfId="12" applyFont="1" applyFill="1" applyAlignment="1">
      <alignment horizontal="left" vertical="center" wrapText="1"/>
    </xf>
    <xf numFmtId="189" fontId="112" fillId="10" borderId="87" xfId="12" applyNumberFormat="1" applyFont="1" applyFill="1" applyBorder="1" applyAlignment="1">
      <alignment vertical="center" wrapText="1"/>
    </xf>
    <xf numFmtId="189" fontId="112" fillId="10" borderId="86" xfId="12" applyNumberFormat="1" applyFont="1" applyFill="1" applyBorder="1" applyAlignment="1">
      <alignment vertical="center" wrapText="1"/>
    </xf>
    <xf numFmtId="189" fontId="112" fillId="10" borderId="7" xfId="12" applyNumberFormat="1" applyFont="1" applyFill="1" applyBorder="1" applyAlignment="1">
      <alignment horizontal="center" vertical="center" wrapText="1"/>
    </xf>
    <xf numFmtId="189" fontId="112" fillId="10" borderId="7" xfId="12" applyNumberFormat="1" applyFont="1" applyFill="1" applyBorder="1" applyAlignment="1">
      <alignment vertical="center" wrapText="1"/>
    </xf>
    <xf numFmtId="49" fontId="112" fillId="10" borderId="7" xfId="12" applyNumberFormat="1" applyFont="1" applyFill="1" applyBorder="1" applyAlignment="1">
      <alignment vertical="center" wrapText="1"/>
    </xf>
    <xf numFmtId="189" fontId="112" fillId="10" borderId="7" xfId="12" applyNumberFormat="1" applyFont="1" applyFill="1" applyBorder="1" applyAlignment="1">
      <alignment horizontal="left" vertical="center" wrapText="1"/>
    </xf>
    <xf numFmtId="0" fontId="112" fillId="10" borderId="0" xfId="12" applyFont="1" applyFill="1" applyAlignment="1">
      <alignment vertical="center" wrapText="1"/>
    </xf>
    <xf numFmtId="189" fontId="112" fillId="0" borderId="25" xfId="12" applyNumberFormat="1" applyFont="1" applyBorder="1" applyAlignment="1">
      <alignment horizontal="center" vertical="center" wrapText="1"/>
    </xf>
    <xf numFmtId="189" fontId="112" fillId="0" borderId="2" xfId="12" applyNumberFormat="1" applyFont="1" applyBorder="1" applyAlignment="1">
      <alignment horizontal="center" vertical="center" wrapText="1"/>
    </xf>
    <xf numFmtId="0" fontId="106" fillId="10" borderId="27" xfId="12" applyFont="1" applyFill="1" applyBorder="1" applyAlignment="1">
      <alignment horizontal="center" vertical="center" wrapText="1"/>
    </xf>
    <xf numFmtId="0" fontId="106" fillId="10" borderId="16" xfId="12" applyFont="1" applyFill="1" applyBorder="1" applyAlignment="1">
      <alignment horizontal="center" vertical="center" wrapText="1"/>
    </xf>
    <xf numFmtId="0" fontId="112" fillId="10" borderId="161" xfId="12" applyFont="1" applyFill="1" applyBorder="1" applyAlignment="1">
      <alignment horizontal="center" vertical="center" wrapText="1"/>
    </xf>
    <xf numFmtId="0" fontId="112" fillId="10" borderId="222" xfId="12" applyFont="1" applyFill="1" applyBorder="1" applyAlignment="1">
      <alignment horizontal="center" vertical="center" wrapText="1"/>
    </xf>
    <xf numFmtId="0" fontId="112" fillId="10" borderId="1" xfId="12" applyFont="1" applyFill="1" applyBorder="1" applyAlignment="1">
      <alignment horizontal="center" vertical="center" wrapText="1"/>
    </xf>
    <xf numFmtId="0" fontId="112" fillId="10" borderId="160" xfId="12" applyFont="1" applyFill="1" applyBorder="1" applyAlignment="1">
      <alignment horizontal="center" vertical="center" wrapText="1"/>
    </xf>
    <xf numFmtId="0" fontId="112" fillId="10" borderId="8" xfId="12" applyFont="1" applyFill="1" applyBorder="1" applyAlignment="1">
      <alignment horizontal="center" vertical="center" wrapText="1"/>
    </xf>
    <xf numFmtId="0" fontId="106" fillId="10" borderId="2" xfId="12" applyFont="1" applyFill="1" applyBorder="1" applyAlignment="1">
      <alignment horizontal="center" vertical="center" wrapText="1"/>
    </xf>
    <xf numFmtId="0" fontId="106" fillId="10" borderId="169" xfId="12" applyFont="1" applyFill="1" applyBorder="1" applyAlignment="1">
      <alignment horizontal="center" vertical="center"/>
    </xf>
    <xf numFmtId="0" fontId="112" fillId="10" borderId="169" xfId="12" applyFont="1" applyFill="1" applyBorder="1" applyAlignment="1">
      <alignment vertical="center" wrapText="1"/>
    </xf>
    <xf numFmtId="0" fontId="106" fillId="10" borderId="0" xfId="12" applyFont="1" applyFill="1" applyAlignment="1">
      <alignment horizontal="center" vertical="center"/>
    </xf>
    <xf numFmtId="0" fontId="112" fillId="10" borderId="0" xfId="12" applyFont="1" applyFill="1" applyAlignment="1">
      <alignment horizontal="center" vertical="center" wrapText="1"/>
    </xf>
    <xf numFmtId="0" fontId="106" fillId="10" borderId="225" xfId="12" applyFont="1" applyFill="1" applyBorder="1" applyAlignment="1">
      <alignment vertical="center"/>
    </xf>
    <xf numFmtId="0" fontId="106" fillId="10" borderId="169" xfId="12" applyFont="1" applyFill="1" applyBorder="1" applyAlignment="1">
      <alignment vertical="center"/>
    </xf>
    <xf numFmtId="0" fontId="112" fillId="10" borderId="86" xfId="12" applyFont="1" applyFill="1" applyBorder="1" applyAlignment="1">
      <alignment horizontal="center" vertical="center" wrapText="1"/>
    </xf>
    <xf numFmtId="190" fontId="112" fillId="10" borderId="169" xfId="12" applyNumberFormat="1" applyFont="1" applyFill="1" applyBorder="1" applyAlignment="1">
      <alignment horizontal="right" vertical="center" wrapText="1"/>
    </xf>
    <xf numFmtId="0" fontId="106" fillId="10" borderId="160" xfId="12" applyFont="1" applyFill="1" applyBorder="1" applyAlignment="1">
      <alignment vertical="center"/>
    </xf>
    <xf numFmtId="0" fontId="106" fillId="10" borderId="7" xfId="12" applyFont="1" applyFill="1" applyBorder="1" applyAlignment="1">
      <alignment vertical="center"/>
    </xf>
    <xf numFmtId="0" fontId="112" fillId="10" borderId="7" xfId="12" applyFont="1" applyFill="1" applyBorder="1" applyAlignment="1">
      <alignment horizontal="center" vertical="center" wrapText="1"/>
    </xf>
    <xf numFmtId="190" fontId="112" fillId="10" borderId="6" xfId="12" applyNumberFormat="1" applyFont="1" applyFill="1" applyBorder="1" applyAlignment="1">
      <alignment horizontal="right" vertical="center" wrapText="1"/>
    </xf>
    <xf numFmtId="0" fontId="112" fillId="10" borderId="4" xfId="12" applyFont="1" applyFill="1" applyBorder="1" applyAlignment="1">
      <alignment horizontal="center" vertical="center" wrapText="1"/>
    </xf>
    <xf numFmtId="190" fontId="112" fillId="10" borderId="4" xfId="12" applyNumberFormat="1" applyFont="1" applyFill="1" applyBorder="1" applyAlignment="1">
      <alignment horizontal="right" vertical="center" wrapText="1"/>
    </xf>
    <xf numFmtId="192" fontId="112" fillId="10" borderId="7" xfId="12" applyNumberFormat="1" applyFont="1" applyFill="1" applyBorder="1" applyAlignment="1">
      <alignment horizontal="right" vertical="center"/>
    </xf>
    <xf numFmtId="0" fontId="112" fillId="10" borderId="4" xfId="12" applyFont="1" applyFill="1" applyBorder="1" applyAlignment="1">
      <alignment vertical="center" wrapText="1"/>
    </xf>
    <xf numFmtId="0" fontId="112" fillId="10" borderId="29" xfId="12" applyFont="1" applyFill="1" applyBorder="1" applyAlignment="1">
      <alignment horizontal="center" vertical="center" wrapText="1"/>
    </xf>
    <xf numFmtId="0" fontId="112" fillId="10" borderId="15" xfId="12" applyFont="1" applyFill="1" applyBorder="1" applyAlignment="1">
      <alignment horizontal="center" vertical="center" wrapText="1"/>
    </xf>
    <xf numFmtId="190" fontId="112" fillId="10" borderId="5" xfId="12" applyNumberFormat="1" applyFont="1" applyFill="1" applyBorder="1" applyAlignment="1">
      <alignment horizontal="right" vertical="center" wrapText="1"/>
    </xf>
    <xf numFmtId="49" fontId="112" fillId="10" borderId="238" xfId="12" applyNumberFormat="1" applyFont="1" applyFill="1" applyBorder="1" applyAlignment="1">
      <alignment horizontal="center" vertical="center" wrapText="1"/>
    </xf>
    <xf numFmtId="49" fontId="112" fillId="10" borderId="239" xfId="12" applyNumberFormat="1" applyFont="1" applyFill="1" applyBorder="1" applyAlignment="1">
      <alignment horizontal="center" vertical="center" wrapText="1"/>
    </xf>
    <xf numFmtId="49" fontId="112" fillId="10" borderId="200" xfId="12" applyNumberFormat="1" applyFont="1" applyFill="1" applyBorder="1" applyAlignment="1">
      <alignment horizontal="center" vertical="center" wrapText="1"/>
    </xf>
    <xf numFmtId="49" fontId="112" fillId="10" borderId="187" xfId="12" applyNumberFormat="1" applyFont="1" applyFill="1" applyBorder="1" applyAlignment="1">
      <alignment horizontal="center" vertical="center" wrapText="1"/>
    </xf>
    <xf numFmtId="49" fontId="112" fillId="10" borderId="240" xfId="12" applyNumberFormat="1" applyFont="1" applyFill="1" applyBorder="1" applyAlignment="1">
      <alignment horizontal="center" vertical="center" wrapText="1"/>
    </xf>
    <xf numFmtId="49" fontId="112" fillId="10" borderId="241" xfId="12" applyNumberFormat="1" applyFont="1" applyFill="1" applyBorder="1" applyAlignment="1">
      <alignment horizontal="center" vertical="center" wrapText="1"/>
    </xf>
    <xf numFmtId="49" fontId="112" fillId="10" borderId="199" xfId="12" applyNumberFormat="1" applyFont="1" applyFill="1" applyBorder="1" applyAlignment="1">
      <alignment horizontal="center" vertical="center" wrapText="1"/>
    </xf>
    <xf numFmtId="49" fontId="112" fillId="10" borderId="182" xfId="12" applyNumberFormat="1" applyFont="1" applyFill="1" applyBorder="1" applyAlignment="1">
      <alignment horizontal="center" vertical="center" wrapText="1"/>
    </xf>
    <xf numFmtId="0" fontId="112" fillId="10" borderId="240" xfId="12" applyFont="1" applyFill="1" applyBorder="1" applyAlignment="1">
      <alignment horizontal="center" vertical="center" wrapText="1"/>
    </xf>
    <xf numFmtId="0" fontId="112" fillId="10" borderId="241" xfId="12" applyFont="1" applyFill="1" applyBorder="1" applyAlignment="1">
      <alignment horizontal="center" vertical="center" wrapText="1"/>
    </xf>
    <xf numFmtId="0" fontId="112" fillId="10" borderId="201" xfId="12" applyFont="1" applyFill="1" applyBorder="1" applyAlignment="1">
      <alignment vertical="top" wrapText="1"/>
    </xf>
    <xf numFmtId="0" fontId="112" fillId="10" borderId="0" xfId="12" applyFont="1" applyFill="1" applyAlignment="1">
      <alignment vertical="top" wrapText="1"/>
    </xf>
    <xf numFmtId="49" fontId="112" fillId="10" borderId="25" xfId="12" applyNumberFormat="1" applyFont="1" applyFill="1" applyBorder="1" applyAlignment="1">
      <alignment horizontal="center" vertical="center" wrapText="1"/>
    </xf>
    <xf numFmtId="49" fontId="112" fillId="10" borderId="2" xfId="12" applyNumberFormat="1" applyFont="1" applyFill="1" applyBorder="1" applyAlignment="1">
      <alignment horizontal="center" vertical="center" wrapText="1"/>
    </xf>
    <xf numFmtId="49" fontId="112" fillId="10" borderId="27" xfId="12" applyNumberFormat="1" applyFont="1" applyFill="1" applyBorder="1" applyAlignment="1">
      <alignment horizontal="center" vertical="center" wrapText="1"/>
    </xf>
    <xf numFmtId="49" fontId="112" fillId="10" borderId="177" xfId="12" applyNumberFormat="1" applyFont="1" applyFill="1" applyBorder="1" applyAlignment="1">
      <alignment horizontal="center" vertical="center" wrapText="1"/>
    </xf>
    <xf numFmtId="0" fontId="112" fillId="10" borderId="206" xfId="12" applyFont="1" applyFill="1" applyBorder="1" applyAlignment="1">
      <alignment horizontal="center" vertical="center" wrapText="1"/>
    </xf>
    <xf numFmtId="0" fontId="112" fillId="10" borderId="82" xfId="12" applyFont="1" applyFill="1" applyBorder="1" applyAlignment="1">
      <alignment vertical="top" wrapText="1"/>
    </xf>
    <xf numFmtId="0" fontId="112" fillId="10" borderId="31" xfId="12" applyFont="1" applyFill="1" applyBorder="1" applyAlignment="1">
      <alignment vertical="top" wrapText="1"/>
    </xf>
    <xf numFmtId="0" fontId="112" fillId="10" borderId="88" xfId="12" applyFont="1" applyFill="1" applyBorder="1" applyAlignment="1">
      <alignment vertical="center" wrapText="1"/>
    </xf>
    <xf numFmtId="0" fontId="112" fillId="10" borderId="36" xfId="12" applyFont="1" applyFill="1" applyBorder="1" applyAlignment="1">
      <alignment vertical="center" wrapText="1"/>
    </xf>
    <xf numFmtId="0" fontId="112" fillId="10" borderId="166" xfId="12" applyFont="1" applyFill="1" applyBorder="1" applyAlignment="1">
      <alignment vertical="center" wrapText="1"/>
    </xf>
    <xf numFmtId="0" fontId="112" fillId="10" borderId="166" xfId="12" applyFont="1" applyFill="1" applyBorder="1" applyAlignment="1">
      <alignment vertical="top" wrapText="1"/>
    </xf>
    <xf numFmtId="0" fontId="112" fillId="10" borderId="4" xfId="12" applyFont="1" applyFill="1" applyBorder="1" applyAlignment="1">
      <alignment vertical="top" wrapText="1"/>
    </xf>
    <xf numFmtId="0" fontId="112" fillId="21" borderId="116" xfId="12" applyFont="1" applyFill="1" applyBorder="1" applyAlignment="1">
      <alignment vertical="center" textRotation="255" wrapText="1"/>
    </xf>
    <xf numFmtId="0" fontId="112" fillId="21" borderId="170" xfId="12" applyFont="1" applyFill="1" applyBorder="1" applyAlignment="1">
      <alignment vertical="center" textRotation="255" wrapText="1"/>
    </xf>
    <xf numFmtId="0" fontId="106" fillId="10" borderId="0" xfId="12" applyFont="1" applyFill="1" applyAlignment="1">
      <alignment horizontal="left" vertical="center" wrapText="1"/>
    </xf>
    <xf numFmtId="0" fontId="112" fillId="10" borderId="0" xfId="12" applyFont="1" applyFill="1" applyAlignment="1">
      <alignment horizontal="center" vertical="center"/>
    </xf>
    <xf numFmtId="0" fontId="122" fillId="10" borderId="0" xfId="12" applyFont="1" applyFill="1" applyAlignment="1">
      <alignment horizontal="center" vertical="center" wrapText="1"/>
    </xf>
    <xf numFmtId="0" fontId="5" fillId="10" borderId="0" xfId="0" applyFont="1" applyFill="1" applyAlignment="1">
      <alignment vertical="center" shrinkToFit="1"/>
    </xf>
    <xf numFmtId="0" fontId="5" fillId="10" borderId="0" xfId="0" applyFont="1" applyFill="1" applyAlignment="1">
      <alignment vertical="top"/>
    </xf>
    <xf numFmtId="0" fontId="123" fillId="10" borderId="0" xfId="0" applyFont="1" applyFill="1" applyAlignment="1">
      <alignment vertical="center"/>
    </xf>
    <xf numFmtId="0" fontId="124" fillId="10" borderId="5" xfId="0" applyFont="1" applyFill="1" applyBorder="1" applyAlignment="1">
      <alignment vertical="center"/>
    </xf>
    <xf numFmtId="0" fontId="123" fillId="10" borderId="5" xfId="0" applyFont="1" applyFill="1" applyBorder="1" applyAlignment="1">
      <alignment vertical="center"/>
    </xf>
    <xf numFmtId="0" fontId="5" fillId="10" borderId="60" xfId="0" applyFont="1" applyFill="1" applyBorder="1" applyAlignment="1">
      <alignment horizontal="center" vertical="center" shrinkToFit="1"/>
    </xf>
    <xf numFmtId="0" fontId="5" fillId="10" borderId="49" xfId="0" applyFont="1" applyFill="1" applyBorder="1" applyAlignment="1">
      <alignment horizontal="center" vertical="center" shrinkToFit="1"/>
    </xf>
    <xf numFmtId="0" fontId="5" fillId="10" borderId="251" xfId="0" applyFont="1" applyFill="1" applyBorder="1" applyAlignment="1">
      <alignment horizontal="center" vertical="center" shrinkToFit="1"/>
    </xf>
    <xf numFmtId="0" fontId="5" fillId="10" borderId="45" xfId="0" applyFont="1" applyFill="1" applyBorder="1" applyAlignment="1">
      <alignment horizontal="center" vertical="center" shrinkToFit="1"/>
    </xf>
    <xf numFmtId="0" fontId="5" fillId="10" borderId="34" xfId="0" applyFont="1" applyFill="1" applyBorder="1" applyAlignment="1">
      <alignment horizontal="center" vertical="center" shrinkToFit="1"/>
    </xf>
    <xf numFmtId="0" fontId="5" fillId="10" borderId="17" xfId="0" applyFont="1" applyFill="1" applyBorder="1" applyAlignment="1">
      <alignment vertical="center"/>
    </xf>
    <xf numFmtId="0" fontId="5" fillId="11" borderId="45" xfId="0" applyFont="1" applyFill="1" applyBorder="1" applyAlignment="1">
      <alignment vertical="center"/>
    </xf>
    <xf numFmtId="0" fontId="5" fillId="10" borderId="0" xfId="0" applyFont="1" applyFill="1" applyAlignment="1">
      <alignment vertical="top" shrinkToFit="1"/>
    </xf>
    <xf numFmtId="0" fontId="5" fillId="10" borderId="51" xfId="0" applyFont="1" applyFill="1" applyBorder="1" applyAlignment="1">
      <alignment vertical="center" shrinkToFit="1"/>
    </xf>
    <xf numFmtId="0" fontId="5" fillId="10" borderId="51" xfId="0" applyFont="1" applyFill="1" applyBorder="1" applyAlignment="1">
      <alignment horizontal="center" vertical="center" shrinkToFit="1"/>
    </xf>
    <xf numFmtId="0" fontId="5" fillId="10" borderId="54" xfId="0" applyFont="1" applyFill="1" applyBorder="1" applyAlignment="1">
      <alignment horizontal="center" vertical="center" shrinkToFit="1"/>
    </xf>
    <xf numFmtId="0" fontId="5" fillId="10" borderId="54" xfId="0" applyFont="1" applyFill="1" applyBorder="1" applyAlignment="1">
      <alignment vertical="center" shrinkToFit="1"/>
    </xf>
    <xf numFmtId="0" fontId="5" fillId="10" borderId="54" xfId="0" applyFont="1" applyFill="1" applyBorder="1" applyAlignment="1">
      <alignment vertical="center" wrapText="1" shrinkToFit="1"/>
    </xf>
    <xf numFmtId="0" fontId="5" fillId="10" borderId="56" xfId="0" applyFont="1" applyFill="1" applyBorder="1" applyAlignment="1">
      <alignment horizontal="center" vertical="center" shrinkToFit="1"/>
    </xf>
    <xf numFmtId="0" fontId="5" fillId="11" borderId="27" xfId="0" applyFont="1" applyFill="1" applyBorder="1" applyAlignment="1">
      <alignment vertical="center"/>
    </xf>
    <xf numFmtId="0" fontId="5" fillId="10" borderId="27" xfId="0" applyFont="1" applyFill="1" applyBorder="1" applyAlignment="1">
      <alignment vertical="center" shrinkToFit="1"/>
    </xf>
    <xf numFmtId="0" fontId="5" fillId="10" borderId="16" xfId="0" applyFont="1" applyFill="1" applyBorder="1" applyAlignment="1">
      <alignment vertical="center" shrinkToFit="1"/>
    </xf>
    <xf numFmtId="0" fontId="5" fillId="10" borderId="16" xfId="0" applyFont="1" applyFill="1" applyBorder="1" applyAlignment="1">
      <alignment horizontal="center" vertical="center" shrinkToFit="1"/>
    </xf>
    <xf numFmtId="0" fontId="5" fillId="10" borderId="27" xfId="0" applyFont="1" applyFill="1" applyBorder="1" applyAlignment="1">
      <alignment horizontal="center" vertical="center" shrinkToFit="1"/>
    </xf>
    <xf numFmtId="0" fontId="125" fillId="10" borderId="0" xfId="0" applyFont="1" applyFill="1" applyAlignment="1">
      <alignment vertical="center"/>
    </xf>
    <xf numFmtId="0" fontId="126" fillId="10" borderId="0" xfId="0" applyFont="1" applyFill="1" applyAlignment="1">
      <alignment vertical="center"/>
    </xf>
    <xf numFmtId="0" fontId="5" fillId="11" borderId="45" xfId="0" applyFont="1" applyFill="1" applyBorder="1" applyAlignment="1">
      <alignment vertical="center" shrinkToFit="1"/>
    </xf>
    <xf numFmtId="0" fontId="117" fillId="10" borderId="54" xfId="0" applyFont="1" applyFill="1" applyBorder="1" applyAlignment="1">
      <alignment horizontal="center" vertical="center" shrinkToFit="1"/>
    </xf>
    <xf numFmtId="0" fontId="5" fillId="11" borderId="27" xfId="0" applyFont="1" applyFill="1" applyBorder="1" applyAlignment="1">
      <alignment vertical="center" shrinkToFit="1"/>
    </xf>
    <xf numFmtId="0" fontId="5" fillId="11" borderId="56" xfId="0" applyFont="1" applyFill="1" applyBorder="1" applyAlignment="1">
      <alignment vertical="center"/>
    </xf>
    <xf numFmtId="0" fontId="27" fillId="10" borderId="2" xfId="19" applyFont="1" applyFill="1" applyBorder="1" applyAlignment="1">
      <alignment horizontal="center" vertical="center"/>
    </xf>
    <xf numFmtId="0" fontId="4" fillId="10" borderId="0" xfId="0" applyFont="1" applyFill="1" applyAlignment="1">
      <alignment vertical="top" wrapText="1"/>
    </xf>
    <xf numFmtId="0" fontId="4" fillId="10" borderId="0" xfId="0" applyFont="1" applyFill="1" applyAlignment="1">
      <alignment horizontal="center" vertical="center"/>
    </xf>
    <xf numFmtId="0" fontId="7" fillId="15" borderId="0" xfId="0" applyFont="1" applyFill="1" applyAlignment="1">
      <alignment horizontal="center" vertical="center"/>
    </xf>
    <xf numFmtId="0" fontId="4" fillId="10" borderId="0" xfId="0" applyFont="1" applyFill="1" applyAlignment="1">
      <alignment vertical="center" shrinkToFit="1"/>
    </xf>
    <xf numFmtId="0" fontId="4" fillId="10" borderId="0" xfId="0" applyFont="1" applyFill="1" applyAlignment="1">
      <alignment horizontal="left" vertical="center" shrinkToFit="1"/>
    </xf>
    <xf numFmtId="0" fontId="16" fillId="10" borderId="0" xfId="0" applyFont="1" applyFill="1" applyAlignment="1">
      <alignment horizontal="center" vertical="center" wrapText="1"/>
    </xf>
    <xf numFmtId="0" fontId="4" fillId="10" borderId="70" xfId="0" applyFont="1" applyFill="1" applyBorder="1"/>
    <xf numFmtId="0" fontId="4" fillId="10" borderId="0" xfId="0" applyFont="1" applyFill="1" applyAlignment="1">
      <alignment horizontal="center" vertical="center" wrapText="1"/>
    </xf>
    <xf numFmtId="0" fontId="83" fillId="10" borderId="0" xfId="0" applyFont="1" applyFill="1" applyAlignment="1">
      <alignment vertical="center"/>
    </xf>
    <xf numFmtId="0" fontId="4" fillId="10" borderId="0" xfId="0" applyFont="1" applyFill="1" applyAlignment="1">
      <alignment horizontal="left" vertical="center"/>
    </xf>
    <xf numFmtId="0" fontId="7" fillId="0" borderId="0" xfId="0" applyFont="1" applyAlignment="1">
      <alignment horizontal="center" vertical="center"/>
    </xf>
    <xf numFmtId="0" fontId="4" fillId="0" borderId="0" xfId="0" applyFont="1" applyAlignment="1">
      <alignment vertical="center" shrinkToFit="1"/>
    </xf>
    <xf numFmtId="0" fontId="5" fillId="10" borderId="0" xfId="0" applyFont="1" applyFill="1" applyAlignment="1">
      <alignment vertical="top" shrinkToFit="1"/>
    </xf>
    <xf numFmtId="0" fontId="117" fillId="5" borderId="51" xfId="0" applyFont="1" applyFill="1" applyBorder="1" applyAlignment="1">
      <alignment horizontal="center" vertical="center" shrinkToFit="1"/>
    </xf>
    <xf numFmtId="0" fontId="5" fillId="10" borderId="0" xfId="0" applyFont="1" applyFill="1" applyAlignment="1">
      <alignment vertical="top" shrinkToFit="1"/>
    </xf>
    <xf numFmtId="0" fontId="5" fillId="10" borderId="49" xfId="0" applyFont="1" applyFill="1" applyBorder="1" applyAlignment="1">
      <alignment vertical="center" shrinkToFit="1"/>
    </xf>
    <xf numFmtId="0" fontId="123" fillId="10" borderId="0" xfId="0" applyFont="1" applyFill="1" applyAlignment="1">
      <alignment vertical="top"/>
    </xf>
    <xf numFmtId="0" fontId="5" fillId="10" borderId="60" xfId="0" applyFont="1" applyFill="1" applyBorder="1" applyAlignment="1">
      <alignment vertical="center" wrapText="1" shrinkToFit="1"/>
    </xf>
    <xf numFmtId="0" fontId="5" fillId="10" borderId="27" xfId="0" applyFont="1" applyFill="1" applyBorder="1" applyAlignment="1">
      <alignment vertical="center" wrapText="1" shrinkToFit="1"/>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9"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center"/>
    </xf>
    <xf numFmtId="0" fontId="4" fillId="0" borderId="0" xfId="0" applyFont="1" applyAlignment="1">
      <alignment horizontal="center"/>
    </xf>
    <xf numFmtId="0" fontId="4" fillId="0" borderId="16" xfId="0" applyFont="1" applyBorder="1" applyAlignment="1">
      <alignment horizontal="center"/>
    </xf>
    <xf numFmtId="0" fontId="5" fillId="10" borderId="60" xfId="0" applyFont="1" applyFill="1" applyBorder="1" applyAlignment="1">
      <alignment vertical="center" shrinkToFit="1"/>
    </xf>
    <xf numFmtId="0" fontId="5" fillId="10" borderId="56" xfId="0" applyFont="1" applyFill="1" applyBorder="1" applyAlignment="1">
      <alignment vertical="center" shrinkToFit="1"/>
    </xf>
    <xf numFmtId="0" fontId="5" fillId="10" borderId="55" xfId="0" applyFont="1" applyFill="1" applyBorder="1" applyAlignment="1">
      <alignment horizontal="center" vertical="center" shrinkToFit="1"/>
    </xf>
    <xf numFmtId="0" fontId="5" fillId="10" borderId="46" xfId="0" applyFont="1" applyFill="1" applyBorder="1" applyAlignment="1">
      <alignment vertical="center" shrinkToFi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vertical="center"/>
    </xf>
    <xf numFmtId="0" fontId="5" fillId="0" borderId="54" xfId="0" applyFont="1" applyFill="1" applyBorder="1" applyAlignment="1">
      <alignment horizontal="center" vertical="center" shrinkToFit="1"/>
    </xf>
    <xf numFmtId="0" fontId="127" fillId="0" borderId="5" xfId="0" applyFont="1" applyBorder="1" applyAlignment="1">
      <alignment horizontal="center" vertical="center"/>
    </xf>
    <xf numFmtId="0" fontId="127" fillId="0" borderId="0" xfId="0" applyFont="1" applyAlignment="1">
      <alignment horizontal="center" vertical="center"/>
    </xf>
    <xf numFmtId="179" fontId="4" fillId="0" borderId="0" xfId="0" applyNumberFormat="1" applyFont="1" applyAlignment="1">
      <alignment horizontal="left" vertical="center"/>
    </xf>
    <xf numFmtId="0" fontId="4" fillId="0" borderId="17" xfId="0" applyFont="1" applyBorder="1" applyAlignment="1">
      <alignment horizontal="left" vertical="center" indent="1"/>
    </xf>
    <xf numFmtId="0" fontId="15" fillId="0" borderId="0" xfId="0" applyFont="1" applyAlignment="1">
      <alignment horizontal="left" vertical="center"/>
    </xf>
    <xf numFmtId="0" fontId="114" fillId="0" borderId="0" xfId="21" applyFont="1">
      <alignment vertical="center"/>
    </xf>
    <xf numFmtId="0" fontId="84" fillId="0" borderId="0" xfId="21">
      <alignment vertical="center"/>
    </xf>
    <xf numFmtId="0" fontId="84" fillId="0" borderId="0" xfId="21" applyAlignment="1">
      <alignment horizontal="right" vertical="center"/>
    </xf>
    <xf numFmtId="0" fontId="84" fillId="0" borderId="0" xfId="21" applyAlignment="1">
      <alignment horizontal="center" vertical="center"/>
    </xf>
    <xf numFmtId="0" fontId="84" fillId="17" borderId="0" xfId="21" applyFill="1" applyAlignment="1">
      <alignment horizontal="center" vertical="center"/>
    </xf>
    <xf numFmtId="0" fontId="84" fillId="0" borderId="8" xfId="21" applyBorder="1" applyAlignment="1">
      <alignment horizontal="center" vertical="center"/>
    </xf>
    <xf numFmtId="0" fontId="84" fillId="0" borderId="8" xfId="21" applyBorder="1">
      <alignment vertical="center"/>
    </xf>
    <xf numFmtId="0" fontId="84" fillId="0" borderId="5" xfId="21" applyBorder="1">
      <alignment vertical="center"/>
    </xf>
    <xf numFmtId="0" fontId="84" fillId="0" borderId="5" xfId="21" applyBorder="1" applyAlignment="1">
      <alignment horizontal="center" vertical="center" wrapText="1"/>
    </xf>
    <xf numFmtId="0" fontId="84" fillId="0" borderId="5" xfId="21" applyBorder="1" applyAlignment="1">
      <alignment horizontal="center" vertical="center"/>
    </xf>
    <xf numFmtId="180" fontId="84" fillId="0" borderId="5" xfId="21" applyNumberFormat="1" applyBorder="1" applyAlignment="1">
      <alignment horizontal="center" vertical="center"/>
    </xf>
    <xf numFmtId="178" fontId="0" fillId="0" borderId="5" xfId="22" applyNumberFormat="1" applyFont="1" applyFill="1" applyBorder="1" applyAlignment="1">
      <alignment horizontal="center" vertical="center"/>
    </xf>
    <xf numFmtId="0" fontId="84" fillId="0" borderId="4" xfId="21" applyBorder="1">
      <alignment vertical="center"/>
    </xf>
    <xf numFmtId="0" fontId="5" fillId="2" borderId="0" xfId="0" applyFont="1" applyFill="1" applyBorder="1" applyAlignment="1">
      <alignment vertical="top" shrinkToFit="1"/>
    </xf>
    <xf numFmtId="0" fontId="5" fillId="2" borderId="0" xfId="0" applyFont="1" applyFill="1" applyBorder="1" applyAlignment="1">
      <alignment vertical="top"/>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5" fillId="2" borderId="0"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7" fillId="0" borderId="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13" fillId="0" borderId="0" xfId="0" applyFont="1" applyAlignment="1">
      <alignment horizontal="left" vertical="center"/>
    </xf>
    <xf numFmtId="0" fontId="4" fillId="0" borderId="29"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xf>
    <xf numFmtId="0" fontId="4" fillId="0" borderId="3" xfId="0" applyFont="1" applyBorder="1" applyAlignment="1">
      <alignment horizontal="center"/>
    </xf>
    <xf numFmtId="0" fontId="123" fillId="10" borderId="0" xfId="0" applyFont="1" applyFill="1" applyAlignment="1">
      <alignment vertical="top" shrinkToFit="1"/>
    </xf>
    <xf numFmtId="0" fontId="5" fillId="10" borderId="54" xfId="0" applyFont="1" applyFill="1" applyBorder="1" applyAlignment="1">
      <alignment vertical="center"/>
    </xf>
    <xf numFmtId="0" fontId="5" fillId="16" borderId="51" xfId="0" applyFont="1" applyFill="1" applyBorder="1" applyAlignment="1">
      <alignment horizontal="center" vertical="center" shrinkToFit="1"/>
    </xf>
    <xf numFmtId="0" fontId="5" fillId="10" borderId="47" xfId="0" applyFont="1" applyFill="1" applyBorder="1" applyAlignment="1">
      <alignment horizontal="center" vertical="center" shrinkToFit="1"/>
    </xf>
    <xf numFmtId="0" fontId="5" fillId="10" borderId="51" xfId="0" applyFont="1" applyFill="1" applyBorder="1" applyAlignment="1">
      <alignment horizontal="center" vertical="top" shrinkToFit="1"/>
    </xf>
    <xf numFmtId="178" fontId="4" fillId="0" borderId="17" xfId="0" applyNumberFormat="1" applyFont="1" applyBorder="1" applyAlignment="1">
      <alignment horizontal="center" vertical="center"/>
    </xf>
    <xf numFmtId="0" fontId="37" fillId="0" borderId="16" xfId="0" applyFont="1" applyBorder="1" applyAlignment="1">
      <alignment horizontal="left" vertical="center"/>
    </xf>
    <xf numFmtId="0" fontId="5" fillId="10" borderId="49" xfId="0" applyFont="1" applyFill="1" applyBorder="1" applyAlignment="1">
      <alignment horizontal="left" vertical="center" shrinkToFit="1"/>
    </xf>
    <xf numFmtId="0" fontId="5" fillId="10" borderId="51" xfId="0" applyFont="1" applyFill="1" applyBorder="1" applyAlignment="1">
      <alignment horizontal="left" vertical="center" shrinkToFit="1"/>
    </xf>
    <xf numFmtId="0" fontId="5" fillId="10" borderId="16" xfId="0" applyFont="1" applyFill="1" applyBorder="1" applyAlignment="1">
      <alignment horizontal="left" vertical="center" shrinkToFit="1"/>
    </xf>
    <xf numFmtId="0" fontId="5" fillId="10" borderId="51" xfId="0" applyFont="1" applyFill="1" applyBorder="1" applyAlignment="1">
      <alignment horizontal="left" vertical="center" wrapText="1"/>
    </xf>
    <xf numFmtId="0" fontId="5" fillId="10" borderId="55" xfId="0" applyFont="1" applyFill="1" applyBorder="1" applyAlignment="1">
      <alignment horizontal="left" vertical="center" shrinkToFit="1"/>
    </xf>
    <xf numFmtId="0" fontId="5" fillId="17" borderId="7" xfId="0" applyFont="1" applyFill="1" applyBorder="1" applyAlignment="1">
      <alignment vertical="center"/>
    </xf>
    <xf numFmtId="0" fontId="14" fillId="17" borderId="5" xfId="0" applyFont="1" applyFill="1" applyBorder="1" applyAlignment="1">
      <alignment horizontal="center" vertical="top" wrapText="1"/>
    </xf>
    <xf numFmtId="0" fontId="4" fillId="0" borderId="29" xfId="0" applyFont="1" applyBorder="1" applyAlignment="1">
      <alignment vertical="top" wrapText="1"/>
    </xf>
    <xf numFmtId="0" fontId="117" fillId="0" borderId="51" xfId="0" applyFont="1" applyFill="1" applyBorder="1" applyAlignment="1">
      <alignment horizontal="center" vertical="center" shrinkToFi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5" fillId="10" borderId="0" xfId="0" applyFont="1" applyFill="1" applyAlignment="1">
      <alignment vertical="top" shrinkToFit="1"/>
    </xf>
    <xf numFmtId="0" fontId="5" fillId="2" borderId="0" xfId="0" applyFont="1" applyFill="1" applyBorder="1" applyAlignment="1">
      <alignment vertical="top" shrinkToFit="1"/>
    </xf>
    <xf numFmtId="0" fontId="5" fillId="2" borderId="0" xfId="0" applyFont="1" applyFill="1" applyBorder="1" applyAlignment="1">
      <alignment vertical="top"/>
    </xf>
    <xf numFmtId="0" fontId="5" fillId="2" borderId="0" xfId="0" applyFont="1" applyFill="1" applyBorder="1" applyAlignment="1">
      <alignment horizontal="left" vertical="top"/>
    </xf>
    <xf numFmtId="0" fontId="5" fillId="2" borderId="0" xfId="0" applyFont="1" applyFill="1" applyBorder="1" applyAlignment="1">
      <alignment vertical="center"/>
    </xf>
    <xf numFmtId="0" fontId="5" fillId="0" borderId="51" xfId="0" applyFont="1" applyFill="1" applyBorder="1" applyAlignment="1">
      <alignment horizontal="center" vertical="center" shrinkToFit="1"/>
    </xf>
    <xf numFmtId="0" fontId="117" fillId="0" borderId="54" xfId="0" applyFont="1" applyFill="1" applyBorder="1" applyAlignment="1">
      <alignment vertical="center" wrapText="1"/>
    </xf>
    <xf numFmtId="0" fontId="5" fillId="0" borderId="54" xfId="0" applyFont="1" applyFill="1" applyBorder="1" applyAlignment="1">
      <alignment vertical="center" wrapText="1"/>
    </xf>
    <xf numFmtId="0" fontId="117" fillId="0" borderId="56" xfId="0" applyFont="1" applyFill="1" applyBorder="1" applyAlignment="1">
      <alignment vertical="center" wrapText="1"/>
    </xf>
    <xf numFmtId="0" fontId="5" fillId="0" borderId="56" xfId="0" applyFont="1" applyFill="1" applyBorder="1" applyAlignment="1">
      <alignment vertical="center" wrapText="1"/>
    </xf>
    <xf numFmtId="0" fontId="5" fillId="0" borderId="46" xfId="0" applyFont="1" applyFill="1" applyBorder="1" applyAlignment="1">
      <alignment vertical="center" wrapText="1"/>
    </xf>
    <xf numFmtId="0" fontId="5" fillId="0" borderId="51" xfId="0" applyFont="1" applyFill="1" applyBorder="1" applyAlignment="1">
      <alignment horizontal="left" vertical="center" wrapText="1"/>
    </xf>
    <xf numFmtId="0" fontId="43" fillId="0" borderId="54" xfId="0" applyFont="1" applyFill="1" applyBorder="1" applyAlignment="1">
      <alignment vertical="center" wrapText="1"/>
    </xf>
    <xf numFmtId="0" fontId="117" fillId="0" borderId="51" xfId="0" applyFont="1" applyFill="1" applyBorder="1" applyAlignment="1">
      <alignment horizontal="left" vertical="center" shrinkToFit="1"/>
    </xf>
    <xf numFmtId="0" fontId="15" fillId="2" borderId="0" xfId="0" applyFont="1" applyFill="1" applyAlignment="1">
      <alignment horizontal="left" vertical="top"/>
    </xf>
    <xf numFmtId="0" fontId="15" fillId="2" borderId="0" xfId="0" applyFont="1" applyFill="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left" vertical="top"/>
    </xf>
    <xf numFmtId="0" fontId="15" fillId="2" borderId="4" xfId="0" applyFont="1" applyFill="1" applyBorder="1" applyAlignment="1">
      <alignment horizontal="left" vertical="top"/>
    </xf>
    <xf numFmtId="0" fontId="15" fillId="2" borderId="1" xfId="0" applyFont="1" applyFill="1" applyBorder="1" applyAlignment="1">
      <alignment horizontal="left" vertical="top"/>
    </xf>
    <xf numFmtId="0" fontId="15" fillId="2" borderId="17" xfId="0" applyFont="1" applyFill="1" applyBorder="1" applyAlignment="1">
      <alignment horizontal="left" vertical="top"/>
    </xf>
    <xf numFmtId="0" fontId="15" fillId="2" borderId="29" xfId="0" applyFont="1" applyFill="1" applyBorder="1" applyAlignment="1">
      <alignment horizontal="left" vertical="top"/>
    </xf>
    <xf numFmtId="0" fontId="15" fillId="2" borderId="17" xfId="0" applyFont="1" applyFill="1" applyBorder="1" applyAlignment="1">
      <alignment horizontal="center" vertical="center"/>
    </xf>
    <xf numFmtId="0" fontId="15" fillId="2" borderId="0" xfId="0" applyFont="1" applyFill="1" applyAlignment="1">
      <alignment horizontal="center" vertical="center"/>
    </xf>
    <xf numFmtId="0" fontId="15" fillId="2" borderId="29" xfId="0" applyFont="1" applyFill="1" applyBorder="1" applyAlignment="1">
      <alignment horizontal="center" vertical="center"/>
    </xf>
    <xf numFmtId="0" fontId="15" fillId="2" borderId="16" xfId="0" applyFont="1" applyFill="1" applyBorder="1" applyAlignment="1">
      <alignment horizontal="left" vertical="top"/>
    </xf>
    <xf numFmtId="0" fontId="15" fillId="2" borderId="5" xfId="0" applyFont="1" applyFill="1" applyBorder="1" applyAlignment="1">
      <alignment horizontal="left" vertical="top"/>
    </xf>
    <xf numFmtId="0" fontId="15" fillId="2" borderId="15" xfId="0" applyFont="1" applyFill="1" applyBorder="1" applyAlignment="1">
      <alignment horizontal="left" vertical="top"/>
    </xf>
    <xf numFmtId="0" fontId="15" fillId="2" borderId="0" xfId="0" applyFont="1" applyFill="1" applyAlignment="1">
      <alignment horizontal="right" vertical="top"/>
    </xf>
    <xf numFmtId="0" fontId="15" fillId="2" borderId="0" xfId="0" applyFont="1" applyFill="1" applyAlignment="1">
      <alignment horizontal="left"/>
    </xf>
    <xf numFmtId="0" fontId="15" fillId="2" borderId="0" xfId="0" applyFont="1" applyFill="1"/>
    <xf numFmtId="0" fontId="5" fillId="0" borderId="49" xfId="0" applyFont="1" applyFill="1" applyBorder="1" applyAlignment="1">
      <alignment horizontal="center" vertical="center" shrinkToFit="1"/>
    </xf>
    <xf numFmtId="0" fontId="18" fillId="10" borderId="0" xfId="0" applyFont="1" applyFill="1" applyAlignment="1">
      <alignment vertical="top"/>
    </xf>
    <xf numFmtId="0" fontId="18" fillId="20" borderId="3" xfId="0" applyFont="1" applyFill="1" applyBorder="1" applyAlignment="1">
      <alignment vertical="center" shrinkToFit="1"/>
    </xf>
    <xf numFmtId="0" fontId="18" fillId="10" borderId="25" xfId="0" applyFont="1" applyFill="1" applyBorder="1" applyAlignment="1">
      <alignment vertical="center" shrinkToFit="1"/>
    </xf>
    <xf numFmtId="0" fontId="18" fillId="10" borderId="17" xfId="0" applyFont="1" applyFill="1" applyBorder="1" applyAlignment="1">
      <alignment vertical="top"/>
    </xf>
    <xf numFmtId="0" fontId="18" fillId="20" borderId="17" xfId="0" applyFont="1" applyFill="1" applyBorder="1" applyAlignment="1">
      <alignment vertical="center" shrinkToFit="1"/>
    </xf>
    <xf numFmtId="0" fontId="18" fillId="10" borderId="45" xfId="0" applyFont="1" applyFill="1" applyBorder="1" applyAlignment="1">
      <alignment vertical="center" shrinkToFit="1"/>
    </xf>
    <xf numFmtId="0" fontId="95" fillId="20" borderId="28" xfId="0" applyFont="1" applyFill="1" applyBorder="1" applyAlignment="1">
      <alignment horizontal="center" vertical="center" shrinkToFit="1"/>
    </xf>
    <xf numFmtId="0" fontId="18" fillId="20" borderId="28" xfId="0" applyFont="1" applyFill="1" applyBorder="1" applyAlignment="1">
      <alignment vertical="center" shrinkToFit="1"/>
    </xf>
    <xf numFmtId="0" fontId="18" fillId="20" borderId="16" xfId="0" applyFont="1" applyFill="1" applyBorder="1" applyAlignment="1">
      <alignment vertical="center" shrinkToFit="1"/>
    </xf>
    <xf numFmtId="0" fontId="95" fillId="20" borderId="27" xfId="0" applyFont="1" applyFill="1" applyBorder="1" applyAlignment="1">
      <alignment horizontal="center" vertical="center" shrinkToFit="1"/>
    </xf>
    <xf numFmtId="0" fontId="5" fillId="0" borderId="60" xfId="0" applyFont="1" applyFill="1" applyBorder="1" applyAlignment="1">
      <alignment vertical="center" wrapText="1" shrinkToFit="1"/>
    </xf>
    <xf numFmtId="0" fontId="5" fillId="0" borderId="49" xfId="0" applyFont="1" applyFill="1" applyBorder="1" applyAlignment="1">
      <alignment vertical="center" wrapText="1" shrinkToFit="1"/>
    </xf>
    <xf numFmtId="0" fontId="5" fillId="0" borderId="60" xfId="0" applyFont="1" applyFill="1" applyBorder="1" applyAlignment="1">
      <alignment horizontal="center" vertical="center" shrinkToFit="1"/>
    </xf>
    <xf numFmtId="0" fontId="5" fillId="0" borderId="54" xfId="0" applyFont="1" applyFill="1" applyBorder="1" applyAlignment="1">
      <alignment vertical="center" wrapText="1" shrinkToFit="1"/>
    </xf>
    <xf numFmtId="0" fontId="5" fillId="0" borderId="51" xfId="0" applyFont="1" applyFill="1" applyBorder="1" applyAlignment="1">
      <alignment vertical="center" wrapText="1" shrinkToFit="1"/>
    </xf>
    <xf numFmtId="0" fontId="5" fillId="0" borderId="51" xfId="0" applyFont="1" applyFill="1" applyBorder="1" applyAlignment="1">
      <alignment vertical="center" shrinkToFit="1"/>
    </xf>
    <xf numFmtId="0" fontId="5" fillId="0" borderId="54" xfId="0" applyFont="1" applyFill="1" applyBorder="1" applyAlignment="1">
      <alignment vertical="center"/>
    </xf>
    <xf numFmtId="0" fontId="5" fillId="0" borderId="54" xfId="0" applyFont="1" applyFill="1" applyBorder="1" applyAlignment="1">
      <alignment vertical="center" shrinkToFit="1"/>
    </xf>
    <xf numFmtId="0" fontId="5" fillId="0" borderId="51" xfId="0" applyFont="1" applyFill="1" applyBorder="1" applyAlignment="1">
      <alignment vertical="center" wrapText="1"/>
    </xf>
    <xf numFmtId="0" fontId="5" fillId="11" borderId="3" xfId="0" applyFont="1" applyFill="1" applyBorder="1" applyAlignment="1">
      <alignment horizontal="center" vertical="center" shrinkToFit="1"/>
    </xf>
    <xf numFmtId="0" fontId="5" fillId="0" borderId="56" xfId="0" applyFont="1" applyFill="1" applyBorder="1" applyAlignment="1">
      <alignment vertical="center" shrinkToFit="1"/>
    </xf>
    <xf numFmtId="0" fontId="5" fillId="0" borderId="55"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42" fillId="0" borderId="0" xfId="0" applyFont="1" applyFill="1" applyAlignment="1">
      <alignment vertical="center"/>
    </xf>
    <xf numFmtId="0" fontId="5" fillId="0" borderId="49" xfId="0" applyFont="1" applyFill="1" applyBorder="1" applyAlignment="1">
      <alignment vertical="center" shrinkToFit="1"/>
    </xf>
    <xf numFmtId="0" fontId="5" fillId="0" borderId="49"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27" xfId="0" applyFont="1" applyFill="1" applyBorder="1" applyAlignment="1">
      <alignment vertical="center" wrapText="1" shrinkToFit="1"/>
    </xf>
    <xf numFmtId="0" fontId="5" fillId="0" borderId="16" xfId="0" applyFont="1" applyFill="1" applyBorder="1" applyAlignment="1">
      <alignment vertical="center" shrinkToFit="1"/>
    </xf>
    <xf numFmtId="0" fontId="5" fillId="0" borderId="1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6" xfId="0" applyFont="1" applyFill="1" applyBorder="1" applyAlignment="1">
      <alignment horizontal="left" vertical="center" shrinkToFit="1"/>
    </xf>
    <xf numFmtId="0" fontId="5" fillId="0" borderId="60" xfId="0" applyFont="1" applyFill="1" applyBorder="1" applyAlignment="1">
      <alignment vertical="center" wrapText="1"/>
    </xf>
    <xf numFmtId="0" fontId="5" fillId="0" borderId="54" xfId="0" applyFont="1" applyFill="1" applyBorder="1" applyAlignment="1">
      <alignment horizontal="center" vertical="top" shrinkToFit="1"/>
    </xf>
    <xf numFmtId="0" fontId="5" fillId="0" borderId="51" xfId="0" applyFont="1" applyFill="1" applyBorder="1" applyAlignment="1">
      <alignment horizontal="center" vertical="top" shrinkToFit="1"/>
    </xf>
    <xf numFmtId="0" fontId="5" fillId="0" borderId="56" xfId="0" applyFont="1" applyFill="1" applyBorder="1" applyAlignment="1">
      <alignment vertical="center" wrapText="1" shrinkToFit="1"/>
    </xf>
    <xf numFmtId="0" fontId="5" fillId="0" borderId="55" xfId="0" applyFont="1" applyFill="1" applyBorder="1" applyAlignment="1">
      <alignment vertical="center" wrapText="1" shrinkToFit="1"/>
    </xf>
    <xf numFmtId="0" fontId="5" fillId="0" borderId="45"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45" xfId="0" applyFont="1" applyFill="1" applyBorder="1" applyAlignment="1">
      <alignment vertical="center" shrinkToFit="1"/>
    </xf>
    <xf numFmtId="0" fontId="5" fillId="0" borderId="34" xfId="0" applyFont="1" applyFill="1" applyBorder="1" applyAlignment="1">
      <alignment vertical="center" shrinkToFit="1"/>
    </xf>
    <xf numFmtId="0" fontId="13" fillId="0" borderId="54" xfId="0" applyFont="1" applyFill="1" applyBorder="1" applyAlignment="1">
      <alignment vertical="center" wrapText="1" shrinkToFit="1"/>
    </xf>
    <xf numFmtId="0" fontId="5" fillId="0" borderId="60" xfId="0" applyFont="1" applyFill="1" applyBorder="1" applyAlignment="1">
      <alignment vertical="center" shrinkToFit="1"/>
    </xf>
    <xf numFmtId="0" fontId="5" fillId="0" borderId="251" xfId="0" applyFont="1" applyFill="1" applyBorder="1" applyAlignment="1">
      <alignment horizontal="center" vertical="center" shrinkToFit="1"/>
    </xf>
    <xf numFmtId="0" fontId="5" fillId="0" borderId="27" xfId="0" applyFont="1" applyFill="1" applyBorder="1" applyAlignment="1">
      <alignment vertical="center" shrinkToFit="1"/>
    </xf>
    <xf numFmtId="0" fontId="5" fillId="0" borderId="16" xfId="0" applyFont="1" applyFill="1" applyBorder="1" applyAlignment="1">
      <alignment vertical="center" wrapText="1" shrinkToFit="1"/>
    </xf>
    <xf numFmtId="0" fontId="5" fillId="0" borderId="47" xfId="0" applyFont="1" applyFill="1" applyBorder="1" applyAlignment="1">
      <alignment horizontal="center" vertical="center" shrinkToFit="1"/>
    </xf>
    <xf numFmtId="0" fontId="4" fillId="0" borderId="8" xfId="0" applyFont="1" applyFill="1" applyBorder="1" applyAlignment="1">
      <alignment horizontal="center" vertical="center"/>
    </xf>
    <xf numFmtId="0" fontId="5" fillId="2" borderId="0" xfId="0" applyFont="1" applyFill="1" applyBorder="1" applyAlignment="1">
      <alignment vertical="top"/>
    </xf>
    <xf numFmtId="0" fontId="5" fillId="2" borderId="0"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1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9" xfId="0" applyFont="1" applyFill="1" applyBorder="1" applyAlignment="1">
      <alignment horizontal="center" vertical="center"/>
    </xf>
    <xf numFmtId="0" fontId="4" fillId="0" borderId="28" xfId="0" applyFont="1" applyFill="1" applyBorder="1" applyAlignment="1">
      <alignment vertical="center" shrinkToFit="1"/>
    </xf>
    <xf numFmtId="0" fontId="4" fillId="0" borderId="17" xfId="0" applyFont="1" applyFill="1" applyBorder="1" applyAlignment="1">
      <alignment horizontal="left" vertical="center" shrinkToFit="1"/>
    </xf>
    <xf numFmtId="0" fontId="4" fillId="0" borderId="29"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126" xfId="0" applyFont="1" applyFill="1" applyBorder="1" applyAlignment="1">
      <alignment vertical="center"/>
    </xf>
    <xf numFmtId="0" fontId="4" fillId="0" borderId="126" xfId="0" applyFont="1" applyFill="1" applyBorder="1" applyAlignment="1">
      <alignment horizontal="left" vertical="center"/>
    </xf>
    <xf numFmtId="0" fontId="4" fillId="0" borderId="127"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vertical="top"/>
    </xf>
    <xf numFmtId="0" fontId="4" fillId="0" borderId="29" xfId="0" applyFont="1" applyFill="1" applyBorder="1" applyAlignment="1">
      <alignment vertical="top"/>
    </xf>
    <xf numFmtId="0" fontId="4" fillId="0" borderId="118" xfId="0" applyFont="1" applyFill="1" applyBorder="1" applyAlignment="1">
      <alignment vertical="center"/>
    </xf>
    <xf numFmtId="0" fontId="4" fillId="0" borderId="118" xfId="0" applyFont="1" applyFill="1" applyBorder="1" applyAlignment="1">
      <alignment horizontal="left" vertical="center"/>
    </xf>
    <xf numFmtId="0" fontId="0" fillId="0" borderId="119" xfId="0" applyFill="1" applyBorder="1" applyAlignment="1">
      <alignment horizontal="left" vertical="center"/>
    </xf>
    <xf numFmtId="0" fontId="4" fillId="0" borderId="17" xfId="0" applyFont="1" applyFill="1" applyBorder="1" applyAlignment="1">
      <alignment vertical="top"/>
    </xf>
    <xf numFmtId="0" fontId="0" fillId="0" borderId="127" xfId="0" applyFill="1" applyBorder="1" applyAlignment="1">
      <alignment horizontal="left" vertical="center"/>
    </xf>
    <xf numFmtId="0" fontId="4" fillId="0" borderId="131" xfId="0" applyFont="1" applyFill="1" applyBorder="1" applyAlignment="1">
      <alignment horizontal="left" vertical="center"/>
    </xf>
    <xf numFmtId="0" fontId="4" fillId="0" borderId="129" xfId="0" applyFont="1" applyFill="1" applyBorder="1" applyAlignment="1">
      <alignment vertical="center"/>
    </xf>
    <xf numFmtId="0" fontId="4" fillId="0" borderId="129" xfId="0" applyFont="1" applyFill="1" applyBorder="1" applyAlignment="1">
      <alignment horizontal="left" vertical="center" wrapText="1"/>
    </xf>
    <xf numFmtId="0" fontId="0" fillId="0" borderId="130" xfId="0" applyFill="1" applyBorder="1" applyAlignment="1">
      <alignment horizontal="left" vertical="center"/>
    </xf>
    <xf numFmtId="0" fontId="4" fillId="0" borderId="17" xfId="0" applyFont="1" applyFill="1" applyBorder="1" applyAlignment="1">
      <alignment horizontal="left" vertical="center"/>
    </xf>
    <xf numFmtId="0" fontId="4" fillId="0" borderId="29" xfId="0" applyFont="1" applyFill="1" applyBorder="1" applyAlignment="1">
      <alignment vertical="center"/>
    </xf>
    <xf numFmtId="0" fontId="4" fillId="0" borderId="128" xfId="0" applyFont="1" applyFill="1" applyBorder="1" applyAlignment="1">
      <alignment vertical="center"/>
    </xf>
    <xf numFmtId="0" fontId="4" fillId="0" borderId="119" xfId="0" applyFont="1" applyFill="1" applyBorder="1" applyAlignment="1">
      <alignment horizontal="left" vertical="center"/>
    </xf>
    <xf numFmtId="0" fontId="4" fillId="0" borderId="129" xfId="0" applyFont="1" applyFill="1" applyBorder="1" applyAlignment="1">
      <alignment horizontal="left" vertical="center"/>
    </xf>
    <xf numFmtId="0" fontId="4" fillId="0" borderId="118" xfId="0" applyFont="1" applyFill="1" applyBorder="1" applyAlignment="1">
      <alignment horizontal="left" vertical="center" wrapText="1"/>
    </xf>
    <xf numFmtId="0" fontId="4" fillId="0" borderId="131" xfId="0" applyFont="1" applyFill="1" applyBorder="1" applyAlignment="1">
      <alignment horizontal="left" vertical="center" wrapText="1"/>
    </xf>
    <xf numFmtId="0" fontId="4" fillId="0" borderId="130" xfId="0" applyFont="1" applyFill="1" applyBorder="1" applyAlignment="1">
      <alignment horizontal="left" vertical="center"/>
    </xf>
    <xf numFmtId="0" fontId="4" fillId="0" borderId="131" xfId="0" applyFont="1" applyFill="1" applyBorder="1" applyAlignment="1">
      <alignment vertical="center" wrapText="1"/>
    </xf>
    <xf numFmtId="0" fontId="4" fillId="0" borderId="132"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27"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horizontal="left" vertical="center" wrapText="1"/>
    </xf>
    <xf numFmtId="0" fontId="4" fillId="0" borderId="138" xfId="0" applyFont="1" applyFill="1" applyBorder="1" applyAlignment="1">
      <alignment horizontal="left" vertical="center"/>
    </xf>
    <xf numFmtId="0" fontId="4" fillId="0" borderId="13"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30"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124" xfId="0" applyFont="1" applyFill="1" applyBorder="1" applyAlignment="1">
      <alignment horizontal="left" vertical="center" wrapText="1"/>
    </xf>
    <xf numFmtId="0" fontId="4" fillId="0" borderId="132" xfId="0" applyFont="1" applyFill="1" applyBorder="1" applyAlignment="1">
      <alignment horizontal="left" vertical="center" wrapText="1"/>
    </xf>
    <xf numFmtId="0" fontId="4" fillId="0" borderId="136" xfId="0" applyFont="1" applyFill="1" applyBorder="1" applyAlignment="1">
      <alignment vertical="center"/>
    </xf>
    <xf numFmtId="0" fontId="4" fillId="0" borderId="136" xfId="0" applyFont="1" applyFill="1" applyBorder="1" applyAlignment="1">
      <alignment horizontal="left" vertical="center" wrapText="1"/>
    </xf>
    <xf numFmtId="0" fontId="4" fillId="0" borderId="136" xfId="0" applyFont="1" applyFill="1" applyBorder="1" applyAlignment="1">
      <alignment horizontal="left" vertical="center"/>
    </xf>
    <xf numFmtId="0" fontId="4" fillId="0" borderId="137" xfId="0" applyFont="1" applyFill="1" applyBorder="1" applyAlignment="1">
      <alignment horizontal="left" vertical="center"/>
    </xf>
    <xf numFmtId="0" fontId="4" fillId="0" borderId="0" xfId="0" applyFont="1" applyFill="1" applyAlignment="1">
      <alignment horizontal="left" vertical="center" wrapText="1"/>
    </xf>
    <xf numFmtId="0" fontId="4" fillId="0" borderId="2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13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31" xfId="0" applyFont="1" applyFill="1" applyBorder="1" applyAlignment="1">
      <alignment horizontal="left" vertical="center" shrinkToFit="1"/>
    </xf>
    <xf numFmtId="0" fontId="4" fillId="0" borderId="143" xfId="0" applyFont="1" applyFill="1" applyBorder="1" applyAlignment="1">
      <alignment horizontal="left" vertical="center" wrapText="1"/>
    </xf>
    <xf numFmtId="0" fontId="4" fillId="0" borderId="145" xfId="0" applyFont="1" applyFill="1" applyBorder="1" applyAlignment="1">
      <alignment vertical="center"/>
    </xf>
    <xf numFmtId="0" fontId="4" fillId="0" borderId="15" xfId="0" applyFont="1" applyFill="1" applyBorder="1" applyAlignment="1">
      <alignment horizontal="lef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126" xfId="0" applyFont="1" applyFill="1" applyBorder="1" applyAlignment="1">
      <alignment horizontal="left" vertical="center" wrapText="1"/>
    </xf>
    <xf numFmtId="0" fontId="4" fillId="0" borderId="119" xfId="0" applyFont="1" applyFill="1" applyBorder="1" applyAlignment="1">
      <alignment vertical="center"/>
    </xf>
    <xf numFmtId="0" fontId="4" fillId="0" borderId="16"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4"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vertical="center"/>
    </xf>
    <xf numFmtId="0" fontId="0" fillId="0" borderId="125" xfId="0" applyFont="1" applyFill="1" applyBorder="1" applyAlignment="1">
      <alignment horizontal="center" vertical="center"/>
    </xf>
    <xf numFmtId="0" fontId="0" fillId="0" borderId="126" xfId="0" applyFont="1" applyFill="1" applyBorder="1" applyAlignment="1">
      <alignment vertical="center"/>
    </xf>
    <xf numFmtId="0" fontId="0" fillId="0" borderId="12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8" xfId="0" applyFont="1" applyFill="1" applyBorder="1" applyAlignment="1">
      <alignment horizontal="left" vertical="center"/>
    </xf>
    <xf numFmtId="0" fontId="0" fillId="0" borderId="119" xfId="0" applyFont="1" applyFill="1" applyBorder="1" applyAlignment="1">
      <alignment horizontal="left"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8" xfId="0" applyFont="1" applyFill="1" applyBorder="1" applyAlignment="1">
      <alignment horizontal="center" vertical="center"/>
    </xf>
    <xf numFmtId="0" fontId="0" fillId="0" borderId="129" xfId="0" applyFont="1" applyFill="1" applyBorder="1" applyAlignment="1">
      <alignment vertical="center"/>
    </xf>
    <xf numFmtId="0" fontId="0" fillId="0" borderId="129" xfId="0" applyFont="1" applyFill="1" applyBorder="1" applyAlignment="1">
      <alignment horizontal="center"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0" borderId="118" xfId="0" applyFont="1" applyFill="1" applyBorder="1" applyAlignment="1">
      <alignment vertical="center"/>
    </xf>
    <xf numFmtId="0" fontId="0" fillId="0" borderId="130"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133" xfId="0" applyFont="1" applyFill="1" applyBorder="1" applyAlignment="1">
      <alignment vertical="center"/>
    </xf>
    <xf numFmtId="0" fontId="0" fillId="0" borderId="133" xfId="0" applyFont="1" applyFill="1" applyBorder="1" applyAlignment="1">
      <alignment horizontal="center" vertical="center"/>
    </xf>
    <xf numFmtId="0" fontId="4" fillId="0" borderId="134" xfId="0" applyFont="1" applyFill="1" applyBorder="1" applyAlignment="1">
      <alignment vertical="center"/>
    </xf>
    <xf numFmtId="0" fontId="0" fillId="0" borderId="134" xfId="0" applyFont="1" applyFill="1" applyBorder="1" applyAlignment="1">
      <alignment vertical="center"/>
    </xf>
    <xf numFmtId="0" fontId="4" fillId="0" borderId="134" xfId="0" applyFont="1" applyFill="1" applyBorder="1" applyAlignment="1">
      <alignment horizontal="left" vertical="center" wrapText="1"/>
    </xf>
    <xf numFmtId="0" fontId="0" fillId="0" borderId="134" xfId="0" applyFont="1" applyFill="1" applyBorder="1" applyAlignment="1">
      <alignment horizontal="center" vertical="center"/>
    </xf>
    <xf numFmtId="0" fontId="0" fillId="0" borderId="134" xfId="0" applyFont="1" applyFill="1" applyBorder="1" applyAlignment="1">
      <alignment horizontal="left" vertical="center"/>
    </xf>
    <xf numFmtId="0" fontId="0" fillId="0" borderId="135" xfId="0" applyFont="1" applyFill="1" applyBorder="1" applyAlignment="1">
      <alignment horizontal="left" vertical="center"/>
    </xf>
    <xf numFmtId="0" fontId="0" fillId="0" borderId="0" xfId="0" applyFont="1" applyFill="1" applyAlignment="1">
      <alignment horizontal="center" vertical="center"/>
    </xf>
    <xf numFmtId="0" fontId="0" fillId="0" borderId="119" xfId="0" applyFont="1" applyFill="1" applyBorder="1" applyAlignment="1">
      <alignment vertical="center"/>
    </xf>
    <xf numFmtId="0" fontId="0" fillId="0" borderId="136"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139" xfId="0" applyFont="1" applyFill="1" applyBorder="1" applyAlignment="1">
      <alignment vertical="center"/>
    </xf>
    <xf numFmtId="0" fontId="0" fillId="0" borderId="13" xfId="0" applyFont="1" applyFill="1" applyBorder="1" applyAlignment="1">
      <alignment vertical="center"/>
    </xf>
    <xf numFmtId="0" fontId="0" fillId="0" borderId="144" xfId="0" applyFont="1" applyFill="1" applyBorder="1" applyAlignment="1">
      <alignment horizontal="center" vertical="center"/>
    </xf>
    <xf numFmtId="0" fontId="4" fillId="0" borderId="125" xfId="0" applyFont="1" applyFill="1" applyBorder="1" applyAlignment="1">
      <alignment vertical="center"/>
    </xf>
    <xf numFmtId="0" fontId="130" fillId="0" borderId="118" xfId="0" applyFont="1" applyFill="1" applyBorder="1" applyAlignment="1">
      <alignment horizontal="left" vertical="center"/>
    </xf>
    <xf numFmtId="0" fontId="130" fillId="0" borderId="119" xfId="0" applyFont="1" applyFill="1" applyBorder="1" applyAlignment="1">
      <alignment horizontal="left" vertical="center"/>
    </xf>
    <xf numFmtId="0" fontId="131" fillId="0" borderId="129" xfId="0" applyFont="1" applyFill="1" applyBorder="1" applyAlignment="1">
      <alignment horizontal="center" vertical="center"/>
    </xf>
    <xf numFmtId="0" fontId="118" fillId="0" borderId="129" xfId="0" applyFont="1" applyFill="1" applyBorder="1" applyAlignment="1">
      <alignment vertical="center"/>
    </xf>
    <xf numFmtId="0" fontId="0" fillId="0" borderId="5" xfId="0" applyFont="1" applyFill="1" applyBorder="1" applyAlignment="1">
      <alignment vertical="center"/>
    </xf>
    <xf numFmtId="0" fontId="4" fillId="0" borderId="135" xfId="0" applyFont="1" applyFill="1" applyBorder="1" applyAlignment="1">
      <alignment vertical="center"/>
    </xf>
    <xf numFmtId="0" fontId="0" fillId="0" borderId="127" xfId="0" applyFill="1" applyBorder="1" applyAlignment="1">
      <alignment vertical="center"/>
    </xf>
    <xf numFmtId="0" fontId="4" fillId="0" borderId="127" xfId="0" applyFont="1" applyFill="1" applyBorder="1" applyAlignment="1">
      <alignment vertical="center"/>
    </xf>
    <xf numFmtId="0" fontId="5" fillId="2" borderId="0" xfId="0" applyFont="1" applyFill="1" applyBorder="1" applyAlignment="1">
      <alignment vertical="top" shrinkToFit="1"/>
    </xf>
    <xf numFmtId="0" fontId="5" fillId="2" borderId="0" xfId="0" applyFont="1" applyFill="1" applyBorder="1" applyAlignment="1">
      <alignment vertical="center"/>
    </xf>
    <xf numFmtId="0" fontId="133" fillId="0" borderId="28" xfId="0" applyFont="1" applyBorder="1" applyAlignment="1">
      <alignment vertical="center" wrapText="1"/>
    </xf>
    <xf numFmtId="0" fontId="134" fillId="0" borderId="28" xfId="23" applyFont="1" applyFill="1" applyBorder="1" applyAlignment="1">
      <alignment vertical="center" wrapText="1"/>
    </xf>
    <xf numFmtId="0" fontId="135" fillId="0" borderId="28" xfId="23" applyFont="1" applyFill="1" applyBorder="1" applyAlignment="1">
      <alignment vertical="center" wrapText="1"/>
    </xf>
    <xf numFmtId="0" fontId="134" fillId="0" borderId="45" xfId="23" applyFont="1" applyFill="1" applyBorder="1" applyAlignment="1">
      <alignment vertical="center" wrapText="1"/>
    </xf>
    <xf numFmtId="0" fontId="50" fillId="2" borderId="4" xfId="0" applyFont="1" applyFill="1" applyBorder="1" applyAlignment="1">
      <alignment vertical="center" wrapText="1"/>
    </xf>
    <xf numFmtId="0" fontId="50" fillId="2" borderId="5" xfId="0" applyFont="1" applyFill="1" applyBorder="1" applyAlignment="1">
      <alignment vertical="center" wrapText="1"/>
    </xf>
    <xf numFmtId="0" fontId="54" fillId="7" borderId="0" xfId="0" applyFont="1" applyFill="1" applyAlignment="1">
      <alignment vertical="top"/>
    </xf>
    <xf numFmtId="0" fontId="18" fillId="11" borderId="0" xfId="0" applyFont="1" applyFill="1" applyAlignment="1">
      <alignment vertical="top" wrapText="1"/>
    </xf>
    <xf numFmtId="0" fontId="52" fillId="7" borderId="3" xfId="0" applyFont="1" applyFill="1" applyBorder="1" applyAlignment="1">
      <alignment horizontal="center" vertical="center" shrinkToFit="1"/>
    </xf>
    <xf numFmtId="0" fontId="52" fillId="7" borderId="1" xfId="0" applyFont="1" applyFill="1" applyBorder="1" applyAlignment="1">
      <alignment horizontal="center" vertical="center" shrinkToFit="1"/>
    </xf>
    <xf numFmtId="0" fontId="95" fillId="20" borderId="56" xfId="0" applyFont="1" applyFill="1" applyBorder="1" applyAlignment="1">
      <alignment horizontal="left" vertical="center" wrapText="1" shrinkToFit="1"/>
    </xf>
    <xf numFmtId="0" fontId="95" fillId="20" borderId="28" xfId="0" applyFont="1" applyFill="1" applyBorder="1" applyAlignment="1">
      <alignment horizontal="left" vertical="center" wrapText="1" shrinkToFit="1"/>
    </xf>
    <xf numFmtId="0" fontId="95" fillId="20" borderId="27" xfId="0" applyFont="1" applyFill="1" applyBorder="1" applyAlignment="1">
      <alignment horizontal="left" vertical="center" wrapText="1" shrinkToFit="1"/>
    </xf>
    <xf numFmtId="0" fontId="18" fillId="3" borderId="25" xfId="0" applyFont="1" applyFill="1" applyBorder="1" applyAlignment="1">
      <alignment vertical="center" wrapText="1"/>
    </xf>
    <xf numFmtId="0" fontId="18" fillId="3" borderId="28" xfId="0" applyFont="1" applyFill="1" applyBorder="1" applyAlignment="1">
      <alignment vertical="center" wrapText="1"/>
    </xf>
    <xf numFmtId="0" fontId="50" fillId="3" borderId="28" xfId="0" applyFont="1" applyFill="1" applyBorder="1" applyAlignment="1">
      <alignment vertical="center" wrapText="1"/>
    </xf>
    <xf numFmtId="0" fontId="50" fillId="3" borderId="27" xfId="0" applyFont="1" applyFill="1" applyBorder="1" applyAlignment="1">
      <alignment vertical="center" wrapText="1"/>
    </xf>
    <xf numFmtId="0" fontId="18" fillId="3" borderId="56" xfId="0" applyFont="1" applyFill="1" applyBorder="1" applyAlignment="1">
      <alignment vertical="center" wrapText="1"/>
    </xf>
    <xf numFmtId="0" fontId="0" fillId="3" borderId="28" xfId="0" applyFill="1" applyBorder="1" applyAlignment="1">
      <alignment vertical="center" wrapText="1"/>
    </xf>
    <xf numFmtId="0" fontId="0" fillId="3" borderId="27" xfId="0" applyFill="1" applyBorder="1" applyAlignment="1">
      <alignment vertical="center" wrapText="1"/>
    </xf>
    <xf numFmtId="0" fontId="18" fillId="2" borderId="17" xfId="0" applyFont="1" applyFill="1" applyBorder="1" applyAlignment="1">
      <alignment vertical="center" shrinkToFit="1"/>
    </xf>
    <xf numFmtId="0" fontId="18" fillId="2" borderId="29" xfId="0" applyFont="1" applyFill="1" applyBorder="1" applyAlignment="1">
      <alignment vertical="center" shrinkToFit="1"/>
    </xf>
    <xf numFmtId="0" fontId="18" fillId="2" borderId="56" xfId="0" applyFont="1" applyFill="1" applyBorder="1" applyAlignment="1">
      <alignment vertical="center" wrapText="1"/>
    </xf>
    <xf numFmtId="0" fontId="18" fillId="2" borderId="27" xfId="0" applyFont="1" applyFill="1" applyBorder="1" applyAlignment="1">
      <alignment vertical="center" wrapText="1"/>
    </xf>
    <xf numFmtId="0" fontId="0" fillId="3" borderId="45" xfId="0" applyFill="1" applyBorder="1" applyAlignment="1">
      <alignment vertical="center" wrapText="1"/>
    </xf>
    <xf numFmtId="0" fontId="5" fillId="11" borderId="25" xfId="0" applyFont="1" applyFill="1" applyBorder="1" applyAlignment="1">
      <alignment horizontal="center" vertical="top" textRotation="255" wrapText="1"/>
    </xf>
    <xf numFmtId="0" fontId="5" fillId="11" borderId="28" xfId="0" applyFont="1" applyFill="1" applyBorder="1" applyAlignment="1">
      <alignment horizontal="center" vertical="top" textRotation="255" wrapText="1"/>
    </xf>
    <xf numFmtId="0" fontId="5" fillId="11" borderId="27" xfId="0" applyFont="1" applyFill="1" applyBorder="1" applyAlignment="1">
      <alignment horizontal="center" vertical="top" textRotation="255" wrapText="1"/>
    </xf>
    <xf numFmtId="0" fontId="14" fillId="11" borderId="25" xfId="0" applyFont="1" applyFill="1" applyBorder="1" applyAlignment="1">
      <alignment horizontal="center" vertical="top" textRotation="255" wrapText="1"/>
    </xf>
    <xf numFmtId="0" fontId="14" fillId="11" borderId="28" xfId="0" applyFont="1" applyFill="1" applyBorder="1" applyAlignment="1">
      <alignment horizontal="center" vertical="top" textRotation="255" wrapText="1"/>
    </xf>
    <xf numFmtId="0" fontId="14" fillId="11" borderId="27" xfId="0" applyFont="1" applyFill="1" applyBorder="1" applyAlignment="1">
      <alignment horizontal="center" vertical="top" textRotation="255" wrapText="1"/>
    </xf>
    <xf numFmtId="0" fontId="5" fillId="10" borderId="0" xfId="0" applyFont="1" applyFill="1" applyAlignment="1">
      <alignment vertical="top" shrinkToFit="1"/>
    </xf>
    <xf numFmtId="0" fontId="5" fillId="2" borderId="0" xfId="0" applyFont="1" applyFill="1" applyBorder="1" applyAlignment="1">
      <alignment vertical="top" shrinkToFit="1"/>
    </xf>
    <xf numFmtId="0" fontId="5" fillId="2" borderId="0" xfId="0" applyFont="1" applyFill="1" applyBorder="1" applyAlignment="1">
      <alignment vertical="top"/>
    </xf>
    <xf numFmtId="0" fontId="5" fillId="2" borderId="0" xfId="0" applyFont="1" applyFill="1" applyBorder="1" applyAlignment="1">
      <alignment horizontal="left" vertical="top"/>
    </xf>
    <xf numFmtId="0" fontId="5" fillId="11" borderId="3" xfId="0" applyFont="1" applyFill="1" applyBorder="1" applyAlignment="1">
      <alignment vertical="top" textRotation="255" wrapText="1"/>
    </xf>
    <xf numFmtId="0" fontId="5" fillId="11" borderId="17" xfId="0" applyFont="1" applyFill="1" applyBorder="1" applyAlignment="1">
      <alignment vertical="top" textRotation="255" wrapText="1"/>
    </xf>
    <xf numFmtId="0" fontId="5" fillId="11" borderId="16" xfId="0" applyFont="1" applyFill="1" applyBorder="1" applyAlignment="1">
      <alignment vertical="top" textRotation="255" wrapText="1"/>
    </xf>
    <xf numFmtId="0" fontId="124" fillId="11" borderId="25" xfId="0" applyFont="1" applyFill="1" applyBorder="1" applyAlignment="1">
      <alignment vertical="center" wrapText="1"/>
    </xf>
    <xf numFmtId="0" fontId="124" fillId="11" borderId="28" xfId="0" applyFont="1" applyFill="1" applyBorder="1" applyAlignment="1">
      <alignment vertical="center"/>
    </xf>
    <xf numFmtId="0" fontId="124" fillId="11" borderId="27" xfId="0" applyFont="1" applyFill="1" applyBorder="1" applyAlignment="1">
      <alignment vertical="center"/>
    </xf>
    <xf numFmtId="0" fontId="5" fillId="11" borderId="25" xfId="0" applyFont="1" applyFill="1" applyBorder="1" applyAlignment="1">
      <alignment vertical="top" textRotation="255" wrapText="1"/>
    </xf>
    <xf numFmtId="0" fontId="5" fillId="11" borderId="28" xfId="0" applyFont="1" applyFill="1" applyBorder="1" applyAlignment="1">
      <alignment vertical="top" textRotation="255" wrapText="1"/>
    </xf>
    <xf numFmtId="0" fontId="5" fillId="11" borderId="27" xfId="0" applyFont="1" applyFill="1" applyBorder="1" applyAlignment="1">
      <alignment vertical="top" textRotation="255" wrapText="1"/>
    </xf>
    <xf numFmtId="0" fontId="14" fillId="11" borderId="25" xfId="0" applyFont="1" applyFill="1" applyBorder="1" applyAlignment="1">
      <alignment vertical="top" textRotation="255" wrapText="1"/>
    </xf>
    <xf numFmtId="0" fontId="14" fillId="11" borderId="28" xfId="0" applyFont="1" applyFill="1" applyBorder="1" applyAlignment="1">
      <alignment vertical="top" textRotation="255" wrapText="1"/>
    </xf>
    <xf numFmtId="0" fontId="14" fillId="11" borderId="27" xfId="0" applyFont="1" applyFill="1" applyBorder="1" applyAlignment="1">
      <alignment vertical="top" textRotation="255" wrapText="1"/>
    </xf>
    <xf numFmtId="0" fontId="13" fillId="11" borderId="25" xfId="0" applyFont="1" applyFill="1" applyBorder="1" applyAlignment="1">
      <alignment horizontal="center" vertical="top" textRotation="255" wrapText="1"/>
    </xf>
    <xf numFmtId="0" fontId="13" fillId="11" borderId="28" xfId="0" applyFont="1" applyFill="1" applyBorder="1" applyAlignment="1">
      <alignment horizontal="center" vertical="top" textRotation="255" wrapText="1"/>
    </xf>
    <xf numFmtId="0" fontId="13" fillId="11" borderId="27" xfId="0" applyFont="1" applyFill="1" applyBorder="1" applyAlignment="1">
      <alignment horizontal="center" vertical="top" textRotation="255" wrapText="1"/>
    </xf>
    <xf numFmtId="0" fontId="5" fillId="0" borderId="56"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56" xfId="0" applyFont="1" applyFill="1" applyBorder="1" applyAlignment="1">
      <alignment horizontal="left" vertical="center" wrapText="1" shrinkToFit="1"/>
    </xf>
    <xf numFmtId="0" fontId="5" fillId="0" borderId="28" xfId="0" applyFont="1" applyFill="1" applyBorder="1" applyAlignment="1">
      <alignment horizontal="left" vertical="center" wrapText="1" shrinkToFit="1"/>
    </xf>
    <xf numFmtId="0" fontId="5" fillId="0" borderId="45" xfId="0" applyFont="1" applyFill="1" applyBorder="1" applyAlignment="1">
      <alignment horizontal="left" vertical="center" wrapText="1" shrinkToFit="1"/>
    </xf>
    <xf numFmtId="0" fontId="5" fillId="0" borderId="56"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5" fillId="11" borderId="56" xfId="0" applyFont="1" applyFill="1" applyBorder="1" applyAlignment="1">
      <alignment horizontal="left" vertical="center" shrinkToFit="1"/>
    </xf>
    <xf numFmtId="0" fontId="5" fillId="11" borderId="28" xfId="0" applyFont="1" applyFill="1" applyBorder="1" applyAlignment="1">
      <alignment horizontal="left" vertical="center" shrinkToFit="1"/>
    </xf>
    <xf numFmtId="0" fontId="5" fillId="11" borderId="45" xfId="0" applyFont="1" applyFill="1" applyBorder="1" applyAlignment="1">
      <alignment horizontal="left" vertical="center" shrinkToFit="1"/>
    </xf>
    <xf numFmtId="0" fontId="5" fillId="11" borderId="56" xfId="0" applyFont="1" applyFill="1" applyBorder="1" applyAlignment="1">
      <alignment horizontal="left" vertical="center"/>
    </xf>
    <xf numFmtId="0" fontId="5" fillId="11" borderId="28" xfId="0" applyFont="1" applyFill="1" applyBorder="1" applyAlignment="1">
      <alignment horizontal="left" vertical="center"/>
    </xf>
    <xf numFmtId="0" fontId="5" fillId="11" borderId="45"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22" fillId="0" borderId="0" xfId="0" applyFont="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4" xfId="0" applyFont="1" applyFill="1" applyBorder="1" applyAlignment="1">
      <alignment horizontal="left"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132" xfId="0" applyFont="1" applyFill="1" applyBorder="1" applyAlignment="1">
      <alignment horizontal="left" vertical="center"/>
    </xf>
    <xf numFmtId="0" fontId="4" fillId="0" borderId="132" xfId="0" applyFont="1" applyFill="1" applyBorder="1" applyAlignment="1">
      <alignment horizontal="left" vertical="center" wrapText="1"/>
    </xf>
    <xf numFmtId="0" fontId="4" fillId="0" borderId="124" xfId="0" applyFont="1" applyFill="1" applyBorder="1" applyAlignment="1">
      <alignment horizontal="left" vertical="center" wrapText="1"/>
    </xf>
    <xf numFmtId="0" fontId="0" fillId="0" borderId="117" xfId="0" applyFont="1" applyFill="1" applyBorder="1" applyAlignment="1">
      <alignment horizontal="center" vertical="center"/>
    </xf>
    <xf numFmtId="0" fontId="0" fillId="0" borderId="125" xfId="0" applyFont="1" applyFill="1" applyBorder="1" applyAlignment="1">
      <alignment horizontal="center" vertical="center"/>
    </xf>
    <xf numFmtId="0" fontId="4" fillId="0" borderId="118" xfId="0" applyFont="1" applyFill="1" applyBorder="1" applyAlignment="1">
      <alignment horizontal="left" vertical="center"/>
    </xf>
    <xf numFmtId="0" fontId="4" fillId="0" borderId="126" xfId="0" applyFont="1" applyFill="1" applyBorder="1" applyAlignment="1">
      <alignment horizontal="left" vertical="center"/>
    </xf>
    <xf numFmtId="0" fontId="0" fillId="0" borderId="118" xfId="0" applyFont="1" applyFill="1" applyBorder="1" applyAlignment="1">
      <alignment horizontal="center" vertical="center"/>
    </xf>
    <xf numFmtId="0" fontId="0" fillId="0" borderId="126" xfId="0" applyFont="1" applyFill="1" applyBorder="1" applyAlignment="1">
      <alignment horizontal="center" vertical="center"/>
    </xf>
    <xf numFmtId="0" fontId="4" fillId="0" borderId="119" xfId="0" applyFont="1" applyFill="1" applyBorder="1" applyAlignment="1">
      <alignment horizontal="left" vertical="center"/>
    </xf>
    <xf numFmtId="0" fontId="4" fillId="0" borderId="127" xfId="0" applyFont="1" applyFill="1" applyBorder="1" applyAlignment="1">
      <alignment horizontal="left" vertical="center"/>
    </xf>
    <xf numFmtId="0" fontId="4" fillId="0" borderId="117"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4" fillId="0" borderId="118"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4" fillId="0" borderId="0" xfId="0" applyFont="1" applyFill="1" applyAlignment="1">
      <alignment horizontal="left" vertical="center"/>
    </xf>
    <xf numFmtId="0" fontId="0" fillId="0" borderId="0" xfId="0" applyFont="1" applyFill="1" applyAlignment="1">
      <alignment horizontal="center" vertical="center"/>
    </xf>
    <xf numFmtId="0" fontId="4" fillId="0" borderId="28" xfId="0" applyFont="1" applyFill="1" applyBorder="1" applyAlignment="1">
      <alignment horizontal="left" vertical="center"/>
    </xf>
    <xf numFmtId="0" fontId="4" fillId="0" borderId="71" xfId="0" applyFont="1" applyBorder="1" applyAlignment="1">
      <alignment horizontal="center" vertical="top"/>
    </xf>
    <xf numFmtId="0" fontId="4" fillId="0" borderId="72" xfId="0" applyFont="1" applyBorder="1" applyAlignment="1">
      <alignment horizontal="center" vertical="top"/>
    </xf>
    <xf numFmtId="0" fontId="4" fillId="0" borderId="73" xfId="0" applyFont="1" applyBorder="1" applyAlignment="1">
      <alignment horizontal="center"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139" xfId="0" applyFont="1" applyFill="1" applyBorder="1" applyAlignment="1">
      <alignment horizontal="left" vertical="center"/>
    </xf>
    <xf numFmtId="0" fontId="4" fillId="0" borderId="131" xfId="0" applyFont="1" applyFill="1" applyBorder="1" applyAlignment="1">
      <alignment horizontal="left"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6" xfId="0" applyFont="1" applyBorder="1" applyAlignment="1">
      <alignment horizontal="center" vertical="center"/>
    </xf>
    <xf numFmtId="0" fontId="4" fillId="0" borderId="131" xfId="0" applyFont="1" applyFill="1" applyBorder="1" applyAlignment="1">
      <alignment horizontal="left" vertical="center" wrapText="1"/>
    </xf>
    <xf numFmtId="0" fontId="0" fillId="0" borderId="17"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2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9" xfId="0" applyFont="1" applyFill="1" applyBorder="1" applyAlignment="1">
      <alignment horizontal="left" vertical="center"/>
    </xf>
    <xf numFmtId="0" fontId="4" fillId="0" borderId="13" xfId="0" applyFont="1" applyFill="1" applyBorder="1" applyAlignment="1">
      <alignment horizontal="left" vertical="center"/>
    </xf>
    <xf numFmtId="0" fontId="4" fillId="0" borderId="12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33" xfId="0" applyFont="1" applyBorder="1" applyAlignment="1">
      <alignment horizontal="left" vertical="center"/>
    </xf>
    <xf numFmtId="0" fontId="4" fillId="0" borderId="134" xfId="0" applyFont="1" applyBorder="1" applyAlignment="1">
      <alignment horizontal="left" vertical="center"/>
    </xf>
    <xf numFmtId="0" fontId="4" fillId="0" borderId="13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17" xfId="0" applyFont="1" applyBorder="1" applyAlignment="1">
      <alignment horizontal="justify" vertical="center" wrapText="1"/>
    </xf>
    <xf numFmtId="0" fontId="4" fillId="0" borderId="118" xfId="0" applyFont="1" applyBorder="1" applyAlignment="1">
      <alignment horizontal="justify" vertical="center" wrapText="1"/>
    </xf>
    <xf numFmtId="0" fontId="4" fillId="0" borderId="11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26" xfId="0" applyFont="1" applyBorder="1" applyAlignment="1">
      <alignment horizontal="left" vertical="center" wrapText="1"/>
    </xf>
    <xf numFmtId="0" fontId="4" fillId="0" borderId="12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133" xfId="0" applyFont="1" applyBorder="1" applyAlignment="1">
      <alignment horizontal="left" vertical="center" wrapText="1"/>
    </xf>
    <xf numFmtId="0" fontId="4" fillId="0" borderId="134" xfId="0" applyFont="1" applyBorder="1" applyAlignment="1">
      <alignment horizontal="left" vertical="center" wrapText="1"/>
    </xf>
    <xf numFmtId="0" fontId="4" fillId="0" borderId="135" xfId="0" applyFont="1" applyBorder="1" applyAlignment="1">
      <alignment horizontal="left" vertical="center" wrapText="1"/>
    </xf>
    <xf numFmtId="0" fontId="5" fillId="0" borderId="2" xfId="0" applyFont="1" applyBorder="1" applyAlignment="1">
      <alignment horizontal="left" vertical="center" wrapText="1"/>
    </xf>
    <xf numFmtId="0" fontId="4" fillId="0" borderId="118" xfId="0" applyFont="1" applyBorder="1" applyAlignment="1">
      <alignment horizontal="left" vertical="center" wrapText="1"/>
    </xf>
    <xf numFmtId="0" fontId="4" fillId="0" borderId="119" xfId="0" applyFont="1" applyBorder="1" applyAlignment="1">
      <alignment horizontal="left"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122" xfId="0" applyBorder="1" applyAlignment="1">
      <alignment horizontal="left" wrapText="1"/>
    </xf>
    <xf numFmtId="0" fontId="4" fillId="0" borderId="10" xfId="0" applyFont="1" applyBorder="1" applyAlignment="1">
      <alignment horizontal="center" wrapText="1"/>
    </xf>
    <xf numFmtId="0" fontId="4" fillId="0" borderId="122" xfId="0" applyFont="1" applyBorder="1" applyAlignment="1">
      <alignment horizontal="center" wrapText="1"/>
    </xf>
    <xf numFmtId="0" fontId="4" fillId="0" borderId="1" xfId="0" applyFont="1" applyBorder="1" applyAlignment="1">
      <alignment horizontal="left" wrapText="1"/>
    </xf>
    <xf numFmtId="0" fontId="4" fillId="0" borderId="14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154" xfId="0" applyFont="1" applyBorder="1" applyAlignment="1">
      <alignment horizontal="center" vertical="center"/>
    </xf>
    <xf numFmtId="0" fontId="4" fillId="0" borderId="150"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xf>
    <xf numFmtId="0" fontId="4" fillId="0" borderId="150" xfId="0" applyFont="1" applyBorder="1" applyAlignment="1">
      <alignment horizontal="center"/>
    </xf>
    <xf numFmtId="0" fontId="4" fillId="0" borderId="15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148" xfId="0" applyBorder="1" applyAlignment="1">
      <alignment horizontal="left" shrinkToFit="1"/>
    </xf>
    <xf numFmtId="0" fontId="4" fillId="0" borderId="22" xfId="0" applyFont="1" applyBorder="1" applyAlignment="1">
      <alignment horizontal="center" wrapText="1"/>
    </xf>
    <xf numFmtId="0" fontId="4" fillId="0" borderId="12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50" xfId="0" applyFont="1" applyBorder="1" applyAlignment="1">
      <alignment horizontal="left" wrapText="1"/>
    </xf>
    <xf numFmtId="0" fontId="0" fillId="0" borderId="150" xfId="0" applyBorder="1" applyAlignment="1">
      <alignment horizontal="left" wrapText="1"/>
    </xf>
    <xf numFmtId="0" fontId="0" fillId="0" borderId="151" xfId="0" applyBorder="1" applyAlignment="1">
      <alignment horizontal="left" wrapText="1"/>
    </xf>
    <xf numFmtId="0" fontId="4" fillId="0" borderId="152" xfId="0" applyFont="1" applyBorder="1" applyAlignment="1">
      <alignment horizontal="center" wrapText="1"/>
    </xf>
    <xf numFmtId="0" fontId="4" fillId="0" borderId="151" xfId="0" applyFont="1" applyBorder="1" applyAlignment="1">
      <alignment horizontal="center" wrapText="1"/>
    </xf>
    <xf numFmtId="0" fontId="4" fillId="0" borderId="150" xfId="0" applyFont="1" applyBorder="1" applyAlignment="1">
      <alignment horizontal="center" wrapText="1"/>
    </xf>
    <xf numFmtId="0" fontId="4" fillId="0" borderId="153" xfId="0" applyFont="1" applyBorder="1" applyAlignment="1">
      <alignment horizontal="center" wrapText="1"/>
    </xf>
    <xf numFmtId="0" fontId="5" fillId="0" borderId="150" xfId="0" applyFont="1" applyBorder="1" applyAlignment="1">
      <alignment horizontal="left" vertical="center" wrapText="1"/>
    </xf>
    <xf numFmtId="0" fontId="5" fillId="0" borderId="15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122" xfId="0" applyBorder="1" applyAlignment="1">
      <alignment horizontal="left" shrinkToFit="1"/>
    </xf>
    <xf numFmtId="0" fontId="4" fillId="0" borderId="12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9"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123" xfId="0" applyFont="1" applyBorder="1" applyAlignment="1">
      <alignment horizontal="left" wrapText="1"/>
    </xf>
    <xf numFmtId="0" fontId="4" fillId="0" borderId="147" xfId="0" applyFont="1" applyBorder="1" applyAlignment="1">
      <alignment horizontal="left" wrapText="1"/>
    </xf>
    <xf numFmtId="0" fontId="4" fillId="0" borderId="4" xfId="0" applyFont="1" applyBorder="1" applyAlignment="1">
      <alignment horizontal="center" wrapText="1"/>
    </xf>
    <xf numFmtId="0" fontId="4" fillId="0" borderId="123" xfId="0" applyFont="1" applyBorder="1" applyAlignment="1">
      <alignment horizontal="center" wrapText="1"/>
    </xf>
    <xf numFmtId="0" fontId="4" fillId="0" borderId="5" xfId="0" applyFont="1" applyBorder="1" applyAlignment="1">
      <alignment horizontal="center" wrapText="1"/>
    </xf>
    <xf numFmtId="0" fontId="4" fillId="0" borderId="148" xfId="0" applyFont="1" applyBorder="1" applyAlignment="1">
      <alignment horizontal="center" wrapText="1"/>
    </xf>
    <xf numFmtId="0" fontId="4" fillId="0" borderId="20" xfId="0" applyFont="1" applyBorder="1" applyAlignment="1">
      <alignment horizontal="left"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126" xfId="0" applyFont="1" applyFill="1" applyBorder="1" applyAlignment="1">
      <alignment horizontal="center" vertical="center"/>
    </xf>
    <xf numFmtId="0" fontId="15" fillId="2" borderId="127"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37"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6" xfId="0" applyFont="1" applyBorder="1" applyAlignment="1">
      <alignment horizontal="center" vertical="center" shrinkToFi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102" xfId="0" applyFont="1" applyBorder="1" applyAlignment="1">
      <alignment horizontal="center" vertical="center"/>
    </xf>
    <xf numFmtId="0" fontId="37" fillId="0" borderId="103"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5" xfId="0" applyFont="1" applyBorder="1" applyAlignment="1">
      <alignment horizontal="center" vertical="center" wrapText="1"/>
    </xf>
    <xf numFmtId="0" fontId="3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8" xfId="0" applyFont="1" applyBorder="1" applyAlignment="1">
      <alignment horizontal="center" vertical="center"/>
    </xf>
    <xf numFmtId="0" fontId="84" fillId="10" borderId="0" xfId="10" applyFill="1" applyAlignment="1">
      <alignment horizontal="left" vertical="center"/>
    </xf>
    <xf numFmtId="0" fontId="84" fillId="10" borderId="0" xfId="10" applyFill="1" applyAlignment="1">
      <alignment horizontal="left" vertical="center" wrapText="1"/>
    </xf>
    <xf numFmtId="0" fontId="84" fillId="10" borderId="2" xfId="10" applyFill="1" applyBorder="1" applyAlignment="1">
      <alignment horizontal="center" vertical="center"/>
    </xf>
    <xf numFmtId="180" fontId="88" fillId="10" borderId="6" xfId="10" applyNumberFormat="1" applyFont="1" applyFill="1" applyBorder="1" applyAlignment="1">
      <alignment horizontal="center" vertical="center"/>
    </xf>
    <xf numFmtId="180" fontId="88" fillId="10" borderId="7" xfId="10" applyNumberFormat="1" applyFont="1" applyFill="1" applyBorder="1" applyAlignment="1">
      <alignment horizontal="center" vertical="center"/>
    </xf>
    <xf numFmtId="180" fontId="88" fillId="10" borderId="8" xfId="10" applyNumberFormat="1" applyFont="1" applyFill="1" applyBorder="1" applyAlignment="1">
      <alignment horizontal="center" vertical="center"/>
    </xf>
    <xf numFmtId="0" fontId="84" fillId="10" borderId="3" xfId="10" applyFill="1" applyBorder="1" applyAlignment="1">
      <alignment horizontal="center" vertical="center" wrapText="1"/>
    </xf>
    <xf numFmtId="0" fontId="84" fillId="10" borderId="4" xfId="10" applyFill="1" applyBorder="1" applyAlignment="1">
      <alignment horizontal="center" vertical="center" wrapText="1"/>
    </xf>
    <xf numFmtId="0" fontId="84" fillId="10" borderId="1" xfId="10" applyFill="1" applyBorder="1" applyAlignment="1">
      <alignment horizontal="center" vertical="center" wrapText="1"/>
    </xf>
    <xf numFmtId="178" fontId="88" fillId="15" borderId="3" xfId="2" applyNumberFormat="1" applyFont="1" applyFill="1" applyBorder="1" applyAlignment="1">
      <alignment horizontal="center" vertical="center"/>
    </xf>
    <xf numFmtId="178" fontId="88" fillId="15" borderId="4" xfId="2" applyNumberFormat="1" applyFont="1" applyFill="1" applyBorder="1" applyAlignment="1">
      <alignment horizontal="center" vertical="center"/>
    </xf>
    <xf numFmtId="178" fontId="88" fillId="15" borderId="1" xfId="2" applyNumberFormat="1" applyFont="1" applyFill="1" applyBorder="1" applyAlignment="1">
      <alignment horizontal="center" vertical="center"/>
    </xf>
    <xf numFmtId="178" fontId="88" fillId="15" borderId="16" xfId="2" applyNumberFormat="1" applyFont="1" applyFill="1" applyBorder="1" applyAlignment="1">
      <alignment horizontal="center" vertical="center"/>
    </xf>
    <xf numFmtId="178" fontId="88" fillId="15" borderId="5" xfId="2" applyNumberFormat="1" applyFont="1" applyFill="1" applyBorder="1" applyAlignment="1">
      <alignment horizontal="center" vertical="center"/>
    </xf>
    <xf numFmtId="178" fontId="88" fillId="15" borderId="15" xfId="2" applyNumberFormat="1" applyFont="1" applyFill="1" applyBorder="1" applyAlignment="1">
      <alignment horizontal="center" vertical="center"/>
    </xf>
    <xf numFmtId="0" fontId="84" fillId="10" borderId="16" xfId="10" applyFill="1" applyBorder="1" applyAlignment="1">
      <alignment horizontal="center" vertical="center"/>
    </xf>
    <xf numFmtId="0" fontId="84" fillId="10" borderId="5" xfId="10" applyFill="1" applyBorder="1" applyAlignment="1">
      <alignment horizontal="center" vertical="center"/>
    </xf>
    <xf numFmtId="0" fontId="84" fillId="10" borderId="15" xfId="10" applyFill="1" applyBorder="1" applyAlignment="1">
      <alignment horizontal="center" vertical="center"/>
    </xf>
    <xf numFmtId="177" fontId="88" fillId="17" borderId="2" xfId="16" applyNumberFormat="1" applyFont="1" applyFill="1" applyBorder="1" applyAlignment="1">
      <alignment horizontal="center" vertical="center"/>
    </xf>
    <xf numFmtId="0" fontId="84" fillId="10" borderId="25" xfId="10" applyFill="1" applyBorder="1" applyAlignment="1">
      <alignment horizontal="center" vertical="center"/>
    </xf>
    <xf numFmtId="0" fontId="84" fillId="10" borderId="27" xfId="10" applyFill="1" applyBorder="1" applyAlignment="1">
      <alignment horizontal="center" vertical="center"/>
    </xf>
    <xf numFmtId="180" fontId="88" fillId="10" borderId="3" xfId="10" applyNumberFormat="1" applyFont="1" applyFill="1" applyBorder="1" applyAlignment="1">
      <alignment horizontal="center" vertical="center"/>
    </xf>
    <xf numFmtId="180" fontId="88" fillId="10" borderId="4" xfId="10" applyNumberFormat="1" applyFont="1" applyFill="1" applyBorder="1" applyAlignment="1">
      <alignment horizontal="center" vertical="center"/>
    </xf>
    <xf numFmtId="180" fontId="88" fillId="10" borderId="1" xfId="10" applyNumberFormat="1" applyFont="1" applyFill="1" applyBorder="1" applyAlignment="1">
      <alignment horizontal="center" vertical="center"/>
    </xf>
    <xf numFmtId="180" fontId="88" fillId="10" borderId="16" xfId="10" applyNumberFormat="1" applyFont="1" applyFill="1" applyBorder="1" applyAlignment="1">
      <alignment horizontal="center" vertical="center"/>
    </xf>
    <xf numFmtId="180" fontId="88" fillId="10" borderId="5" xfId="10" applyNumberFormat="1" applyFont="1" applyFill="1" applyBorder="1" applyAlignment="1">
      <alignment horizontal="center" vertical="center"/>
    </xf>
    <xf numFmtId="180" fontId="88" fillId="10" borderId="15" xfId="10" applyNumberFormat="1" applyFont="1" applyFill="1" applyBorder="1" applyAlignment="1">
      <alignment horizontal="center" vertical="center"/>
    </xf>
    <xf numFmtId="0" fontId="84" fillId="10" borderId="5" xfId="10" applyFill="1" applyBorder="1" applyAlignment="1">
      <alignment horizontal="left" vertical="center"/>
    </xf>
    <xf numFmtId="0" fontId="84" fillId="10" borderId="6" xfId="10" applyFill="1" applyBorder="1" applyAlignment="1">
      <alignment horizontal="center" vertical="center"/>
    </xf>
    <xf numFmtId="0" fontId="84" fillId="10" borderId="7" xfId="10" applyFill="1" applyBorder="1" applyAlignment="1">
      <alignment horizontal="center" vertical="center"/>
    </xf>
    <xf numFmtId="0" fontId="84" fillId="10" borderId="8" xfId="10" applyFill="1" applyBorder="1" applyAlignment="1">
      <alignment horizontal="center" vertical="center"/>
    </xf>
    <xf numFmtId="0" fontId="84" fillId="10" borderId="2" xfId="10" applyFill="1" applyBorder="1" applyAlignment="1">
      <alignment horizontal="center" vertical="center" wrapText="1"/>
    </xf>
    <xf numFmtId="0" fontId="114" fillId="10" borderId="2" xfId="10" applyFont="1" applyFill="1" applyBorder="1" applyAlignment="1">
      <alignment horizontal="center" vertical="top" wrapText="1"/>
    </xf>
    <xf numFmtId="0" fontId="84" fillId="10" borderId="2" xfId="10" applyFill="1" applyBorder="1" applyAlignment="1">
      <alignment horizontal="center" vertical="top" wrapText="1"/>
    </xf>
    <xf numFmtId="0" fontId="84" fillId="10" borderId="6" xfId="10" applyFill="1" applyBorder="1" applyAlignment="1">
      <alignment horizontal="center" vertical="center" wrapText="1"/>
    </xf>
    <xf numFmtId="0" fontId="84" fillId="10" borderId="7" xfId="10" applyFill="1" applyBorder="1" applyAlignment="1">
      <alignment horizontal="center" vertical="center" wrapText="1"/>
    </xf>
    <xf numFmtId="0" fontId="84" fillId="10" borderId="8" xfId="10" applyFill="1" applyBorder="1" applyAlignment="1">
      <alignment horizontal="center" vertical="center" wrapText="1"/>
    </xf>
    <xf numFmtId="0" fontId="84" fillId="0" borderId="25" xfId="10" applyBorder="1" applyAlignment="1">
      <alignment horizontal="center" vertical="center"/>
    </xf>
    <xf numFmtId="0" fontId="84" fillId="0" borderId="28" xfId="10" applyBorder="1" applyAlignment="1">
      <alignment horizontal="center" vertical="center"/>
    </xf>
    <xf numFmtId="0" fontId="84" fillId="0" borderId="27" xfId="10" applyBorder="1" applyAlignment="1">
      <alignment horizontal="center" vertical="center"/>
    </xf>
    <xf numFmtId="0" fontId="84" fillId="17" borderId="0" xfId="10" applyFill="1" applyAlignment="1">
      <alignment horizontal="center" vertical="center"/>
    </xf>
    <xf numFmtId="0" fontId="85" fillId="10" borderId="0" xfId="10" applyFont="1" applyFill="1" applyAlignment="1">
      <alignment horizontal="center" vertical="center"/>
    </xf>
    <xf numFmtId="0" fontId="84" fillId="17" borderId="5" xfId="10" applyFill="1" applyBorder="1" applyAlignment="1">
      <alignment horizontal="center" vertical="center" shrinkToFit="1"/>
    </xf>
    <xf numFmtId="0" fontId="84" fillId="17" borderId="7" xfId="10" applyFill="1" applyBorder="1" applyAlignment="1">
      <alignment horizontal="center" vertical="center" shrinkToFit="1"/>
    </xf>
    <xf numFmtId="0" fontId="86" fillId="10" borderId="0" xfId="10" applyFont="1" applyFill="1" applyAlignment="1">
      <alignment horizontal="left" vertical="center"/>
    </xf>
    <xf numFmtId="0" fontId="84" fillId="17" borderId="2" xfId="10" applyFill="1" applyBorder="1" applyAlignment="1">
      <alignment horizontal="center" vertical="center"/>
    </xf>
    <xf numFmtId="0" fontId="84" fillId="17" borderId="2" xfId="10" applyFill="1" applyBorder="1" applyAlignment="1">
      <alignment horizontal="center" vertical="center" shrinkToFit="1"/>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9" xfId="0" applyFont="1" applyBorder="1" applyAlignment="1">
      <alignment horizontal="center" vertical="top" wrapText="1"/>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27" xfId="0" applyFont="1" applyBorder="1" applyAlignment="1">
      <alignment horizontal="center" vertical="center"/>
    </xf>
    <xf numFmtId="0" fontId="4" fillId="0" borderId="0" xfId="0" applyFont="1" applyAlignment="1">
      <alignment horizontal="center" vertical="center" wrapText="1"/>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horizontal="left" vertical="top"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37" fillId="0" borderId="7" xfId="0" applyFont="1" applyBorder="1" applyAlignment="1">
      <alignment vertical="center" wrapText="1"/>
    </xf>
    <xf numFmtId="0" fontId="3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9"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2"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13" fillId="0" borderId="0" xfId="0" applyFont="1" applyAlignment="1">
      <alignment vertical="top"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4" fillId="0" borderId="27"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37"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9" xfId="0" applyFont="1" applyBorder="1" applyAlignment="1">
      <alignment horizontal="left" vertical="top"/>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wrapText="1"/>
    </xf>
    <xf numFmtId="0" fontId="4" fillId="0" borderId="17" xfId="0" applyFont="1" applyBorder="1" applyAlignment="1">
      <alignment vertical="center" wrapText="1"/>
    </xf>
    <xf numFmtId="0" fontId="4" fillId="0" borderId="29"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4" fillId="0" borderId="0" xfId="21" applyAlignment="1">
      <alignment horizontal="left" vertical="center"/>
    </xf>
    <xf numFmtId="0" fontId="84" fillId="17" borderId="6" xfId="21" applyFill="1" applyBorder="1" applyAlignment="1">
      <alignment horizontal="center" vertical="center"/>
    </xf>
    <xf numFmtId="0" fontId="84" fillId="17" borderId="7" xfId="21" applyFill="1" applyBorder="1" applyAlignment="1">
      <alignment horizontal="center" vertical="center"/>
    </xf>
    <xf numFmtId="0" fontId="84" fillId="0" borderId="2" xfId="21" applyBorder="1" applyAlignment="1">
      <alignment horizontal="center" vertical="center"/>
    </xf>
    <xf numFmtId="0" fontId="84" fillId="0" borderId="6" xfId="21" applyBorder="1" applyAlignment="1">
      <alignment horizontal="center" vertical="center"/>
    </xf>
    <xf numFmtId="0" fontId="84" fillId="0" borderId="7" xfId="21" applyBorder="1" applyAlignment="1">
      <alignment horizontal="center" vertical="center"/>
    </xf>
    <xf numFmtId="0" fontId="84" fillId="0" borderId="2" xfId="21" applyBorder="1" applyAlignment="1">
      <alignment horizontal="center" vertical="center" wrapText="1"/>
    </xf>
    <xf numFmtId="180" fontId="84" fillId="0" borderId="6" xfId="21" applyNumberFormat="1" applyBorder="1" applyAlignment="1">
      <alignment horizontal="center" vertical="center"/>
    </xf>
    <xf numFmtId="180" fontId="84" fillId="0" borderId="7" xfId="21" applyNumberFormat="1" applyBorder="1" applyAlignment="1">
      <alignment horizontal="center" vertical="center"/>
    </xf>
    <xf numFmtId="178" fontId="1" fillId="15" borderId="6" xfId="22" applyNumberFormat="1" applyFont="1" applyFill="1" applyBorder="1" applyAlignment="1">
      <alignment horizontal="center" vertical="center"/>
    </xf>
    <xf numFmtId="178" fontId="1" fillId="15" borderId="7" xfId="22" applyNumberFormat="1" applyFont="1" applyFill="1" applyBorder="1" applyAlignment="1">
      <alignment horizontal="center" vertical="center"/>
    </xf>
    <xf numFmtId="178" fontId="1" fillId="15" borderId="8" xfId="22" applyNumberFormat="1" applyFont="1" applyFill="1" applyBorder="1" applyAlignment="1">
      <alignment horizontal="center" vertical="center"/>
    </xf>
    <xf numFmtId="0" fontId="84" fillId="0" borderId="6" xfId="21" applyBorder="1" applyAlignment="1">
      <alignment horizontal="center" vertical="center" wrapText="1"/>
    </xf>
    <xf numFmtId="0" fontId="84" fillId="0" borderId="7" xfId="21" applyBorder="1" applyAlignment="1">
      <alignment horizontal="center" vertical="center" wrapText="1"/>
    </xf>
    <xf numFmtId="0" fontId="84" fillId="0" borderId="8" xfId="21" applyBorder="1" applyAlignment="1">
      <alignment horizontal="center" vertical="center" wrapText="1"/>
    </xf>
    <xf numFmtId="0" fontId="84" fillId="0" borderId="8" xfId="21" applyBorder="1" applyAlignment="1">
      <alignment horizontal="center" vertical="center"/>
    </xf>
    <xf numFmtId="0" fontId="84" fillId="17" borderId="2" xfId="21" applyFill="1" applyBorder="1" applyAlignment="1">
      <alignment horizontal="center" vertical="center"/>
    </xf>
    <xf numFmtId="0" fontId="93" fillId="0" borderId="0" xfId="21" applyFont="1" applyAlignment="1">
      <alignment horizontal="center" vertical="center"/>
    </xf>
    <xf numFmtId="0" fontId="84" fillId="17" borderId="32" xfId="21" applyFill="1" applyBorder="1" applyAlignment="1">
      <alignment horizontal="center" vertical="center" shrinkToFit="1"/>
    </xf>
    <xf numFmtId="0" fontId="84" fillId="17" borderId="53" xfId="21" applyFill="1" applyBorder="1" applyAlignment="1">
      <alignment horizontal="center" vertical="center" shrinkToFit="1"/>
    </xf>
    <xf numFmtId="0" fontId="13"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left" vertical="center" shrinkToFit="1"/>
    </xf>
    <xf numFmtId="0" fontId="14" fillId="0" borderId="7" xfId="0" applyFont="1" applyBorder="1" applyAlignment="1">
      <alignment horizontal="center"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0" xfId="0" applyFont="1" applyAlignment="1">
      <alignment horizontal="right" vertical="top" wrapText="1"/>
    </xf>
    <xf numFmtId="0" fontId="5" fillId="0" borderId="29"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6" xfId="0" applyFont="1" applyBorder="1" applyAlignment="1">
      <alignment horizontal="left" vertical="center" wrapText="1" indent="1"/>
    </xf>
    <xf numFmtId="0" fontId="5" fillId="0" borderId="29" xfId="0" applyFont="1" applyBorder="1" applyAlignment="1">
      <alignment horizontal="left" vertical="center" wrapText="1"/>
    </xf>
    <xf numFmtId="0" fontId="5" fillId="0" borderId="2"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5" fillId="0" borderId="17"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9" fontId="5" fillId="0" borderId="0" xfId="0" applyNumberFormat="1" applyFont="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13" fillId="0" borderId="0" xfId="0" applyFont="1" applyAlignment="1">
      <alignment horizontal="left" vertical="center"/>
    </xf>
    <xf numFmtId="0" fontId="4" fillId="0" borderId="2" xfId="0" applyFont="1" applyBorder="1" applyAlignment="1">
      <alignment horizontal="center" vertical="center" wrapText="1"/>
    </xf>
    <xf numFmtId="191" fontId="4" fillId="0" borderId="6" xfId="17" applyNumberFormat="1" applyFont="1" applyBorder="1" applyAlignment="1">
      <alignment horizontal="center" vertical="center"/>
    </xf>
    <xf numFmtId="191" fontId="4" fillId="0" borderId="7" xfId="17" applyNumberFormat="1" applyFont="1" applyBorder="1" applyAlignment="1">
      <alignment horizontal="center" vertical="center"/>
    </xf>
    <xf numFmtId="191" fontId="4" fillId="0" borderId="4" xfId="17" applyNumberFormat="1" applyFont="1" applyBorder="1" applyAlignment="1">
      <alignment horizontal="center" vertical="center"/>
    </xf>
    <xf numFmtId="191" fontId="4" fillId="0" borderId="5" xfId="17" applyNumberFormat="1" applyFont="1" applyBorder="1" applyAlignment="1">
      <alignment horizontal="center" vertical="center"/>
    </xf>
    <xf numFmtId="191" fontId="4" fillId="0" borderId="1" xfId="17" applyNumberFormat="1" applyFont="1" applyBorder="1" applyAlignment="1">
      <alignment horizontal="center" vertical="center"/>
    </xf>
    <xf numFmtId="191" fontId="4" fillId="0" borderId="15" xfId="17" applyNumberFormat="1" applyFont="1" applyBorder="1" applyAlignment="1">
      <alignment horizontal="center" vertical="center"/>
    </xf>
    <xf numFmtId="0" fontId="37"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18" applyFont="1" applyFill="1" applyBorder="1" applyAlignment="1">
      <alignment horizontal="center" vertical="center"/>
    </xf>
    <xf numFmtId="38" fontId="4" fillId="0" borderId="2" xfId="18"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2" borderId="17" xfId="0" applyFont="1" applyFill="1" applyBorder="1" applyAlignment="1">
      <alignment vertical="center" wrapText="1" shrinkToFit="1"/>
    </xf>
    <xf numFmtId="0" fontId="4" fillId="2" borderId="0" xfId="0" applyFont="1" applyFill="1" applyBorder="1" applyAlignment="1">
      <alignment vertical="center" shrinkToFit="1"/>
    </xf>
    <xf numFmtId="0" fontId="4" fillId="2" borderId="29" xfId="0" applyFont="1" applyFill="1" applyBorder="1" applyAlignment="1">
      <alignment vertical="center" shrinkToFit="1"/>
    </xf>
    <xf numFmtId="0" fontId="4" fillId="2" borderId="17" xfId="0" applyFont="1" applyFill="1" applyBorder="1" applyAlignment="1">
      <alignment vertical="center" shrinkToFit="1"/>
    </xf>
    <xf numFmtId="0" fontId="4" fillId="2" borderId="16" xfId="0" applyFont="1" applyFill="1" applyBorder="1" applyAlignment="1">
      <alignment vertical="center" shrinkToFit="1"/>
    </xf>
    <xf numFmtId="0" fontId="4" fillId="2" borderId="5" xfId="0" applyFont="1" applyFill="1" applyBorder="1" applyAlignment="1">
      <alignment vertical="center" shrinkToFit="1"/>
    </xf>
    <xf numFmtId="0" fontId="4" fillId="2" borderId="15" xfId="0" applyFont="1" applyFill="1" applyBorder="1" applyAlignment="1">
      <alignment vertical="center" shrinkToFit="1"/>
    </xf>
    <xf numFmtId="0" fontId="4" fillId="5" borderId="0"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1" xfId="0" applyFont="1" applyFill="1" applyBorder="1" applyAlignment="1">
      <alignment vertical="center" shrinkToFit="1"/>
    </xf>
    <xf numFmtId="0" fontId="4" fillId="10" borderId="0" xfId="0" applyFont="1" applyFill="1" applyAlignment="1">
      <alignment horizontal="center" vertical="center" shrinkToFit="1"/>
    </xf>
    <xf numFmtId="0" fontId="4" fillId="2" borderId="3" xfId="0" applyFont="1" applyFill="1" applyBorder="1" applyAlignment="1">
      <alignment horizontal="center" vertical="center" shrinkToFit="1"/>
    </xf>
    <xf numFmtId="0" fontId="4" fillId="10" borderId="4" xfId="0" applyFont="1" applyFill="1" applyBorder="1" applyAlignment="1">
      <alignment horizontal="center" vertical="center" shrinkToFit="1"/>
    </xf>
    <xf numFmtId="0" fontId="4" fillId="10" borderId="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5" borderId="29" xfId="0" applyFont="1" applyFill="1" applyBorder="1" applyAlignment="1">
      <alignment vertical="center" shrinkToFit="1"/>
    </xf>
    <xf numFmtId="0" fontId="4" fillId="2" borderId="1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10" borderId="0" xfId="0" applyFont="1" applyFill="1" applyAlignment="1">
      <alignment vertical="center" wrapText="1"/>
    </xf>
    <xf numFmtId="0" fontId="0" fillId="0" borderId="0" xfId="0" applyAlignment="1">
      <alignment vertical="center" wrapText="1"/>
    </xf>
    <xf numFmtId="0" fontId="4" fillId="2" borderId="3" xfId="0" applyFont="1" applyFill="1" applyBorder="1" applyAlignment="1">
      <alignment vertical="center" wrapText="1" shrinkToFit="1"/>
    </xf>
    <xf numFmtId="0" fontId="4" fillId="5" borderId="0" xfId="0" applyFont="1" applyFill="1" applyBorder="1" applyAlignment="1">
      <alignment horizontal="center" vertical="center" shrinkToFit="1"/>
    </xf>
    <xf numFmtId="0" fontId="4" fillId="10" borderId="0" xfId="0" applyFont="1" applyFill="1" applyBorder="1" applyAlignment="1">
      <alignment horizontal="left" vertical="center" shrinkToFit="1"/>
    </xf>
    <xf numFmtId="0" fontId="18" fillId="2" borderId="0" xfId="0" applyFont="1" applyFill="1" applyBorder="1" applyAlignment="1">
      <alignment vertical="center" shrinkToFit="1"/>
    </xf>
    <xf numFmtId="0" fontId="4" fillId="2" borderId="0" xfId="0" applyFont="1" applyFill="1" applyAlignment="1">
      <alignment vertical="center" shrinkToFit="1"/>
    </xf>
    <xf numFmtId="0" fontId="4" fillId="10" borderId="6" xfId="0" applyFont="1" applyFill="1" applyBorder="1" applyAlignment="1">
      <alignment horizontal="center" vertical="center" shrinkToFit="1"/>
    </xf>
    <xf numFmtId="0" fontId="4" fillId="10"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5" xfId="0" applyFont="1" applyFill="1" applyBorder="1" applyAlignment="1">
      <alignment vertical="center" textRotation="255" shrinkToFit="1"/>
    </xf>
    <xf numFmtId="0" fontId="4" fillId="2" borderId="28" xfId="0" applyFont="1" applyFill="1" applyBorder="1" applyAlignment="1">
      <alignment vertical="center" textRotation="255" shrinkToFit="1"/>
    </xf>
    <xf numFmtId="0" fontId="4" fillId="2" borderId="27" xfId="0" applyFont="1" applyFill="1" applyBorder="1" applyAlignment="1">
      <alignment vertical="center" textRotation="255"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1" xfId="0" applyFont="1" applyFill="1" applyBorder="1" applyAlignment="1">
      <alignment vertical="top" wrapText="1"/>
    </xf>
    <xf numFmtId="0" fontId="4" fillId="5" borderId="17" xfId="0" applyFont="1" applyFill="1" applyBorder="1" applyAlignment="1">
      <alignment vertical="top" wrapText="1"/>
    </xf>
    <xf numFmtId="0" fontId="4" fillId="5" borderId="0" xfId="0" applyFont="1" applyFill="1" applyBorder="1" applyAlignment="1">
      <alignment vertical="top" wrapText="1"/>
    </xf>
    <xf numFmtId="0" fontId="4" fillId="5" borderId="29" xfId="0" applyFont="1" applyFill="1" applyBorder="1" applyAlignment="1">
      <alignment vertical="top" wrapText="1"/>
    </xf>
    <xf numFmtId="0" fontId="4" fillId="5" borderId="16" xfId="0" applyFont="1" applyFill="1" applyBorder="1" applyAlignment="1">
      <alignment vertical="top" wrapText="1"/>
    </xf>
    <xf numFmtId="0" fontId="4" fillId="5" borderId="5" xfId="0" applyFont="1" applyFill="1" applyBorder="1" applyAlignment="1">
      <alignment vertical="top" wrapText="1"/>
    </xf>
    <xf numFmtId="0" fontId="4" fillId="5" borderId="15" xfId="0" applyFont="1" applyFill="1" applyBorder="1" applyAlignment="1">
      <alignment vertical="top" wrapText="1"/>
    </xf>
    <xf numFmtId="40" fontId="4" fillId="5" borderId="3" xfId="4" applyNumberFormat="1" applyFont="1" applyFill="1" applyBorder="1" applyAlignment="1">
      <alignment vertical="center" shrinkToFit="1"/>
    </xf>
    <xf numFmtId="40" fontId="4" fillId="5" borderId="4" xfId="4" applyNumberFormat="1" applyFont="1" applyFill="1" applyBorder="1" applyAlignment="1">
      <alignment vertical="center" shrinkToFit="1"/>
    </xf>
    <xf numFmtId="40" fontId="4" fillId="5" borderId="17" xfId="4" applyNumberFormat="1" applyFont="1" applyFill="1" applyBorder="1" applyAlignment="1">
      <alignment vertical="center" shrinkToFit="1"/>
    </xf>
    <xf numFmtId="40" fontId="4" fillId="5" borderId="0" xfId="4" applyNumberFormat="1" applyFont="1" applyFill="1" applyBorder="1" applyAlignment="1">
      <alignment vertical="center" shrinkToFit="1"/>
    </xf>
    <xf numFmtId="40" fontId="4" fillId="5" borderId="16" xfId="4" applyNumberFormat="1" applyFont="1" applyFill="1" applyBorder="1" applyAlignment="1">
      <alignment vertical="center" shrinkToFit="1"/>
    </xf>
    <xf numFmtId="40" fontId="4" fillId="5" borderId="5" xfId="4" applyNumberFormat="1" applyFont="1" applyFill="1" applyBorder="1" applyAlignment="1">
      <alignment vertical="center" shrinkToFit="1"/>
    </xf>
    <xf numFmtId="0" fontId="4" fillId="2" borderId="4" xfId="0"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2" borderId="29" xfId="0" applyFont="1" applyFill="1" applyBorder="1" applyAlignment="1">
      <alignment horizontal="right" vertical="center" shrinkToFit="1"/>
    </xf>
    <xf numFmtId="0" fontId="4" fillId="2" borderId="5" xfId="0" applyFont="1" applyFill="1" applyBorder="1" applyAlignment="1">
      <alignment horizontal="right" vertical="center" shrinkToFit="1"/>
    </xf>
    <xf numFmtId="0" fontId="4" fillId="2" borderId="15" xfId="0" applyFont="1" applyFill="1" applyBorder="1" applyAlignment="1">
      <alignment horizontal="right" vertical="center" shrinkToFit="1"/>
    </xf>
    <xf numFmtId="0" fontId="4" fillId="5" borderId="4"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3" borderId="0" xfId="0" applyFont="1" applyFill="1" applyBorder="1" applyAlignment="1">
      <alignment horizontal="center" vertical="center"/>
    </xf>
    <xf numFmtId="0" fontId="18" fillId="2" borderId="3" xfId="0" applyFont="1" applyFill="1" applyBorder="1" applyAlignment="1">
      <alignment vertical="center" textRotation="255"/>
    </xf>
    <xf numFmtId="0" fontId="18" fillId="2" borderId="4" xfId="0" applyFont="1" applyFill="1" applyBorder="1" applyAlignment="1">
      <alignment vertical="center"/>
    </xf>
    <xf numFmtId="0" fontId="18" fillId="2" borderId="1" xfId="0" applyFont="1" applyFill="1" applyBorder="1" applyAlignment="1">
      <alignment vertical="center"/>
    </xf>
    <xf numFmtId="0" fontId="18" fillId="2" borderId="17" xfId="0" applyFont="1" applyFill="1" applyBorder="1" applyAlignment="1">
      <alignment vertical="center"/>
    </xf>
    <xf numFmtId="0" fontId="18" fillId="2" borderId="0" xfId="0" applyFont="1" applyFill="1" applyBorder="1" applyAlignment="1">
      <alignment vertical="center"/>
    </xf>
    <xf numFmtId="0" fontId="18" fillId="2" borderId="29" xfId="0" applyFont="1" applyFill="1" applyBorder="1" applyAlignment="1">
      <alignment vertical="center"/>
    </xf>
    <xf numFmtId="0" fontId="18" fillId="2" borderId="16" xfId="0" applyFont="1" applyFill="1" applyBorder="1" applyAlignment="1">
      <alignment vertical="center"/>
    </xf>
    <xf numFmtId="0" fontId="18" fillId="2" borderId="5" xfId="0" applyFont="1" applyFill="1" applyBorder="1" applyAlignment="1">
      <alignment vertical="center"/>
    </xf>
    <xf numFmtId="0" fontId="18" fillId="2" borderId="15" xfId="0" applyFont="1" applyFill="1" applyBorder="1" applyAlignment="1">
      <alignment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 xfId="0" applyFont="1" applyFill="1" applyBorder="1" applyAlignment="1">
      <alignment horizontal="center" vertical="center" textRotation="255"/>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49" xfId="0" applyFont="1" applyFill="1" applyBorder="1" applyAlignment="1">
      <alignment horizontal="center" vertical="center"/>
    </xf>
    <xf numFmtId="38" fontId="18" fillId="5" borderId="3" xfId="4" applyFont="1" applyFill="1" applyBorder="1" applyAlignment="1">
      <alignment horizontal="right" vertical="center" indent="1"/>
    </xf>
    <xf numFmtId="38" fontId="18" fillId="5" borderId="4" xfId="4" applyFont="1" applyFill="1" applyBorder="1" applyAlignment="1">
      <alignment horizontal="right" vertical="center" indent="1"/>
    </xf>
    <xf numFmtId="38" fontId="18" fillId="5" borderId="34" xfId="4" applyFont="1" applyFill="1" applyBorder="1" applyAlignment="1">
      <alignment horizontal="right" vertical="center" indent="1"/>
    </xf>
    <xf numFmtId="38" fontId="18" fillId="5" borderId="32" xfId="4" applyFont="1" applyFill="1" applyBorder="1" applyAlignment="1">
      <alignment horizontal="right" vertical="center" indent="1"/>
    </xf>
    <xf numFmtId="0" fontId="18" fillId="2" borderId="8" xfId="0" applyFont="1" applyFill="1" applyBorder="1" applyAlignment="1">
      <alignment horizontal="center" vertical="center" textRotation="255"/>
    </xf>
    <xf numFmtId="0" fontId="18" fillId="2" borderId="4" xfId="0" applyFont="1" applyFill="1" applyBorder="1" applyAlignment="1">
      <alignment horizontal="right" vertical="center"/>
    </xf>
    <xf numFmtId="0" fontId="18" fillId="2" borderId="1" xfId="0" applyFont="1" applyFill="1" applyBorder="1" applyAlignment="1">
      <alignment horizontal="right" vertical="center"/>
    </xf>
    <xf numFmtId="0" fontId="18" fillId="2" borderId="32" xfId="0" applyFont="1" applyFill="1" applyBorder="1" applyAlignment="1">
      <alignment horizontal="right" vertical="center"/>
    </xf>
    <xf numFmtId="0" fontId="18" fillId="2" borderId="33" xfId="0" applyFont="1" applyFill="1" applyBorder="1" applyAlignment="1">
      <alignment horizontal="right" vertical="center"/>
    </xf>
    <xf numFmtId="0" fontId="18" fillId="2" borderId="27" xfId="0" applyFont="1" applyFill="1" applyBorder="1" applyAlignment="1">
      <alignment horizontal="center" vertical="center"/>
    </xf>
    <xf numFmtId="38" fontId="18" fillId="5" borderId="17" xfId="4" applyFont="1" applyFill="1" applyBorder="1" applyAlignment="1">
      <alignment horizontal="right" vertical="center" indent="1"/>
    </xf>
    <xf numFmtId="38" fontId="18" fillId="5" borderId="0" xfId="4" applyFont="1" applyFill="1" applyBorder="1" applyAlignment="1">
      <alignment horizontal="right" vertical="center" indent="1"/>
    </xf>
    <xf numFmtId="38" fontId="18" fillId="5" borderId="16" xfId="4" applyFont="1" applyFill="1" applyBorder="1" applyAlignment="1">
      <alignment horizontal="right" vertical="center" indent="1"/>
    </xf>
    <xf numFmtId="38" fontId="18" fillId="5" borderId="5" xfId="4" applyFont="1" applyFill="1" applyBorder="1" applyAlignment="1">
      <alignment horizontal="right" vertical="center" indent="1"/>
    </xf>
    <xf numFmtId="0" fontId="18" fillId="2" borderId="0" xfId="0" applyFont="1" applyFill="1" applyBorder="1" applyAlignment="1">
      <alignment horizontal="right" vertical="center"/>
    </xf>
    <xf numFmtId="0" fontId="18" fillId="2" borderId="29" xfId="0" applyFont="1" applyFill="1" applyBorder="1" applyAlignment="1">
      <alignment horizontal="right" vertical="center"/>
    </xf>
    <xf numFmtId="0" fontId="18" fillId="2" borderId="5" xfId="0" applyFont="1" applyFill="1" applyBorder="1" applyAlignment="1">
      <alignment horizontal="right" vertical="center"/>
    </xf>
    <xf numFmtId="0" fontId="18" fillId="2" borderId="15" xfId="0" applyFont="1" applyFill="1" applyBorder="1" applyAlignment="1">
      <alignment horizontal="right" vertical="center"/>
    </xf>
    <xf numFmtId="0" fontId="18" fillId="2" borderId="25" xfId="0" applyFont="1" applyFill="1" applyBorder="1" applyAlignment="1">
      <alignment horizontal="center" vertical="center" textRotation="255"/>
    </xf>
    <xf numFmtId="0" fontId="18" fillId="2" borderId="25" xfId="0" applyFont="1" applyFill="1" applyBorder="1" applyAlignment="1">
      <alignment horizontal="center" vertical="center"/>
    </xf>
    <xf numFmtId="0" fontId="18" fillId="2" borderId="16" xfId="0" applyFont="1" applyFill="1" applyBorder="1" applyAlignment="1">
      <alignment horizontal="center" vertical="center"/>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17"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29" xfId="0" applyFont="1" applyFill="1" applyBorder="1" applyAlignment="1">
      <alignment horizontal="left" vertical="top" wrapText="1"/>
    </xf>
    <xf numFmtId="0" fontId="18" fillId="5" borderId="16" xfId="0" applyFont="1" applyFill="1" applyBorder="1" applyAlignment="1">
      <alignment horizontal="left" vertical="top" wrapText="1"/>
    </xf>
    <xf numFmtId="0" fontId="18" fillId="5" borderId="5" xfId="0" applyFont="1" applyFill="1" applyBorder="1" applyAlignment="1">
      <alignment horizontal="left" vertical="top" wrapText="1"/>
    </xf>
    <xf numFmtId="0" fontId="18" fillId="5" borderId="15" xfId="0" applyFont="1" applyFill="1" applyBorder="1" applyAlignment="1">
      <alignment horizontal="left" vertical="top" wrapText="1"/>
    </xf>
    <xf numFmtId="0" fontId="18" fillId="2" borderId="4"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49" xfId="0" applyFont="1" applyFill="1" applyBorder="1" applyAlignment="1">
      <alignment horizontal="distributed" vertical="center"/>
    </xf>
    <xf numFmtId="0" fontId="18" fillId="2" borderId="59" xfId="0" applyFont="1" applyFill="1" applyBorder="1" applyAlignment="1">
      <alignment horizontal="distributed" vertical="center"/>
    </xf>
    <xf numFmtId="0" fontId="18" fillId="2" borderId="59" xfId="0" applyFont="1" applyFill="1" applyBorder="1" applyAlignment="1">
      <alignment vertical="center"/>
    </xf>
    <xf numFmtId="0" fontId="18" fillId="2" borderId="51" xfId="0" applyFont="1" applyFill="1" applyBorder="1" applyAlignment="1">
      <alignment horizontal="distributed" vertical="center"/>
    </xf>
    <xf numFmtId="0" fontId="18" fillId="2" borderId="53" xfId="0" applyFont="1" applyFill="1" applyBorder="1" applyAlignment="1">
      <alignment horizontal="distributed" vertical="center"/>
    </xf>
    <xf numFmtId="0" fontId="18" fillId="2" borderId="53" xfId="0" applyFont="1" applyFill="1" applyBorder="1" applyAlignment="1">
      <alignment vertical="center"/>
    </xf>
    <xf numFmtId="181" fontId="18" fillId="5" borderId="49" xfId="4" applyNumberFormat="1" applyFont="1" applyFill="1" applyBorder="1" applyAlignment="1">
      <alignment horizontal="right" vertical="center" indent="1"/>
    </xf>
    <xf numFmtId="181" fontId="18" fillId="5" borderId="59" xfId="4" applyNumberFormat="1" applyFont="1" applyFill="1" applyBorder="1" applyAlignment="1">
      <alignment horizontal="right" vertical="center" indent="1"/>
    </xf>
    <xf numFmtId="181" fontId="18" fillId="5" borderId="51" xfId="4" applyNumberFormat="1" applyFont="1" applyFill="1" applyBorder="1" applyAlignment="1">
      <alignment horizontal="right" vertical="center" indent="1"/>
    </xf>
    <xf numFmtId="181" fontId="18" fillId="5" borderId="53" xfId="4" applyNumberFormat="1" applyFont="1" applyFill="1" applyBorder="1" applyAlignment="1">
      <alignment horizontal="right" vertical="center" indent="1"/>
    </xf>
    <xf numFmtId="0" fontId="18" fillId="2" borderId="5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52" xfId="0" applyFont="1" applyFill="1" applyBorder="1" applyAlignment="1">
      <alignment horizontal="left" vertical="center"/>
    </xf>
    <xf numFmtId="0" fontId="18" fillId="2" borderId="47" xfId="0" applyFont="1" applyFill="1" applyBorder="1" applyAlignment="1">
      <alignment horizontal="distributed" vertical="center"/>
    </xf>
    <xf numFmtId="0" fontId="18" fillId="2" borderId="58" xfId="0" applyFont="1" applyFill="1" applyBorder="1" applyAlignment="1">
      <alignment horizontal="distributed" vertical="center"/>
    </xf>
    <xf numFmtId="0" fontId="18" fillId="2" borderId="58" xfId="0" applyFont="1" applyFill="1" applyBorder="1" applyAlignment="1">
      <alignment vertical="center"/>
    </xf>
    <xf numFmtId="181" fontId="18" fillId="5" borderId="47" xfId="4" applyNumberFormat="1" applyFont="1" applyFill="1" applyBorder="1" applyAlignment="1">
      <alignment horizontal="right" vertical="center" indent="1"/>
    </xf>
    <xf numFmtId="181" fontId="18" fillId="5" borderId="58" xfId="4" applyNumberFormat="1" applyFont="1" applyFill="1" applyBorder="1" applyAlignment="1">
      <alignment horizontal="right" vertical="center" indent="1"/>
    </xf>
    <xf numFmtId="0" fontId="18" fillId="2" borderId="58" xfId="0" applyFont="1" applyFill="1" applyBorder="1" applyAlignment="1">
      <alignment horizontal="left" vertical="center"/>
    </xf>
    <xf numFmtId="0" fontId="18" fillId="2" borderId="48" xfId="0" applyFont="1" applyFill="1" applyBorder="1" applyAlignment="1">
      <alignment horizontal="left" vertical="center"/>
    </xf>
    <xf numFmtId="0" fontId="4" fillId="2" borderId="3"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horizontal="distributed" vertical="center" shrinkToFit="1"/>
    </xf>
    <xf numFmtId="0" fontId="4" fillId="2" borderId="1" xfId="0"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17"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29" xfId="0" applyFont="1" applyFill="1" applyBorder="1" applyAlignment="1">
      <alignment horizontal="distributed" vertical="center" wrapText="1"/>
    </xf>
    <xf numFmtId="0" fontId="4" fillId="2" borderId="4" xfId="0" applyFont="1" applyFill="1" applyBorder="1" applyAlignment="1">
      <alignment horizontal="distributed" vertical="center" shrinkToFit="1"/>
    </xf>
    <xf numFmtId="0" fontId="4" fillId="2" borderId="17"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29"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40" fontId="4" fillId="5" borderId="0" xfId="4" applyNumberFormat="1" applyFont="1" applyFill="1" applyBorder="1" applyAlignment="1">
      <alignment horizontal="center" vertical="center" shrinkToFit="1"/>
    </xf>
    <xf numFmtId="0" fontId="61" fillId="0" borderId="6" xfId="0" applyFont="1" applyBorder="1" applyAlignment="1">
      <alignment horizontal="left" vertical="center" indent="1"/>
    </xf>
    <xf numFmtId="0" fontId="61" fillId="0" borderId="7" xfId="0" applyFont="1" applyBorder="1" applyAlignment="1">
      <alignment horizontal="left" vertical="center" indent="1"/>
    </xf>
    <xf numFmtId="0" fontId="61" fillId="0" borderId="8" xfId="0" applyFont="1" applyBorder="1" applyAlignment="1">
      <alignment horizontal="left" vertical="center" indent="1"/>
    </xf>
    <xf numFmtId="182" fontId="61" fillId="13" borderId="2" xfId="0" applyNumberFormat="1" applyFont="1" applyFill="1" applyBorder="1" applyAlignment="1">
      <alignment horizontal="center" vertical="center"/>
    </xf>
    <xf numFmtId="0" fontId="61" fillId="12" borderId="2" xfId="0" applyFont="1" applyFill="1" applyBorder="1" applyAlignment="1">
      <alignment horizontal="center" vertical="center"/>
    </xf>
    <xf numFmtId="0" fontId="61" fillId="13" borderId="2" xfId="0" applyFont="1" applyFill="1" applyBorder="1" applyAlignment="1">
      <alignment horizontal="center" vertical="center"/>
    </xf>
    <xf numFmtId="0" fontId="63" fillId="0" borderId="0" xfId="0" applyFont="1" applyFill="1" applyBorder="1" applyAlignment="1">
      <alignment horizontal="left" vertical="center" wrapText="1" indent="1"/>
    </xf>
    <xf numFmtId="0" fontId="63" fillId="0" borderId="0" xfId="0" applyFont="1" applyFill="1" applyBorder="1" applyAlignment="1">
      <alignment horizontal="left" vertical="center" indent="1"/>
    </xf>
    <xf numFmtId="0" fontId="61" fillId="12" borderId="3" xfId="0" applyFont="1" applyFill="1" applyBorder="1" applyAlignment="1">
      <alignment horizontal="center" vertical="center"/>
    </xf>
    <xf numFmtId="0" fontId="61" fillId="12" borderId="4" xfId="0" applyFont="1" applyFill="1" applyBorder="1" applyAlignment="1">
      <alignment horizontal="center" vertical="center"/>
    </xf>
    <xf numFmtId="0" fontId="61" fillId="0" borderId="17" xfId="0" applyFont="1" applyBorder="1" applyAlignment="1">
      <alignment horizontal="center" vertical="center"/>
    </xf>
    <xf numFmtId="0" fontId="61" fillId="0" borderId="29" xfId="0" applyFont="1" applyBorder="1" applyAlignment="1">
      <alignment horizontal="center" vertical="center"/>
    </xf>
    <xf numFmtId="0" fontId="64" fillId="0" borderId="17" xfId="0" applyFont="1" applyBorder="1" applyAlignment="1">
      <alignment horizontal="center" vertical="center" wrapText="1"/>
    </xf>
    <xf numFmtId="0" fontId="64" fillId="0" borderId="29" xfId="0" applyFont="1" applyBorder="1" applyAlignment="1">
      <alignment horizontal="center" vertical="center" wrapText="1"/>
    </xf>
    <xf numFmtId="0" fontId="61" fillId="0" borderId="71" xfId="0" applyFont="1" applyFill="1" applyBorder="1" applyAlignment="1">
      <alignment horizontal="center" vertical="center"/>
    </xf>
    <xf numFmtId="0" fontId="61" fillId="0" borderId="72" xfId="0" applyFont="1" applyFill="1" applyBorder="1" applyAlignment="1">
      <alignment horizontal="center" vertical="center"/>
    </xf>
    <xf numFmtId="0" fontId="61" fillId="0" borderId="73" xfId="0" applyFont="1" applyFill="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1" fillId="0" borderId="2" xfId="0" applyFont="1" applyBorder="1" applyAlignment="1">
      <alignment horizontal="center" vertical="center"/>
    </xf>
    <xf numFmtId="0" fontId="66"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61" fillId="13" borderId="3" xfId="0" applyFont="1" applyFill="1" applyBorder="1" applyAlignment="1">
      <alignment horizontal="center" vertical="center"/>
    </xf>
    <xf numFmtId="0" fontId="61" fillId="13" borderId="4" xfId="0" applyFont="1" applyFill="1" applyBorder="1" applyAlignment="1">
      <alignment horizontal="center" vertical="center"/>
    </xf>
    <xf numFmtId="0" fontId="61" fillId="0" borderId="62" xfId="0" applyFont="1" applyFill="1" applyBorder="1" applyAlignment="1">
      <alignment horizontal="center" vertical="center"/>
    </xf>
    <xf numFmtId="0" fontId="67" fillId="0" borderId="0" xfId="0" applyFont="1" applyFill="1" applyBorder="1" applyAlignment="1">
      <alignment horizontal="left" vertical="center" wrapText="1" indent="1"/>
    </xf>
    <xf numFmtId="0" fontId="67" fillId="0" borderId="0" xfId="0" applyFont="1" applyFill="1" applyBorder="1" applyAlignment="1">
      <alignment horizontal="left" vertical="center" indent="1"/>
    </xf>
    <xf numFmtId="0" fontId="61" fillId="0" borderId="25" xfId="0" applyFont="1" applyBorder="1" applyAlignment="1">
      <alignment horizontal="center" vertical="center"/>
    </xf>
    <xf numFmtId="0" fontId="61" fillId="0" borderId="27" xfId="0" applyFont="1" applyBorder="1" applyAlignment="1">
      <alignment horizontal="center" vertical="center"/>
    </xf>
    <xf numFmtId="0" fontId="65" fillId="12" borderId="3" xfId="0" applyFont="1" applyFill="1" applyBorder="1" applyAlignment="1">
      <alignment horizontal="left" vertical="top"/>
    </xf>
    <xf numFmtId="0" fontId="65" fillId="12" borderId="4" xfId="0" applyFont="1" applyFill="1" applyBorder="1" applyAlignment="1">
      <alignment horizontal="left" vertical="top"/>
    </xf>
    <xf numFmtId="0" fontId="65" fillId="12" borderId="1" xfId="0" applyFont="1" applyFill="1" applyBorder="1" applyAlignment="1">
      <alignment horizontal="left" vertical="top"/>
    </xf>
    <xf numFmtId="0" fontId="63" fillId="12" borderId="16" xfId="0" applyFont="1" applyFill="1" applyBorder="1" applyAlignment="1">
      <alignment horizontal="left" vertical="top"/>
    </xf>
    <xf numFmtId="0" fontId="63" fillId="12" borderId="5" xfId="0" applyFont="1" applyFill="1" applyBorder="1" applyAlignment="1">
      <alignment horizontal="left" vertical="top"/>
    </xf>
    <xf numFmtId="0" fontId="63" fillId="12" borderId="15" xfId="0" applyFont="1" applyFill="1" applyBorder="1" applyAlignment="1">
      <alignment horizontal="left" vertical="top"/>
    </xf>
    <xf numFmtId="0" fontId="63" fillId="0" borderId="4" xfId="0" applyFont="1" applyBorder="1" applyAlignment="1">
      <alignment horizontal="left" vertical="center" wrapText="1" indent="1"/>
    </xf>
    <xf numFmtId="10" fontId="61" fillId="13" borderId="3" xfId="1" applyNumberFormat="1" applyFont="1" applyFill="1" applyBorder="1" applyAlignment="1">
      <alignment horizontal="center" vertical="center"/>
    </xf>
    <xf numFmtId="10" fontId="61" fillId="13" borderId="4" xfId="1" applyNumberFormat="1" applyFont="1" applyFill="1" applyBorder="1" applyAlignment="1">
      <alignment horizontal="center" vertical="center"/>
    </xf>
    <xf numFmtId="0" fontId="61" fillId="20" borderId="2" xfId="0" applyFont="1" applyFill="1" applyBorder="1" applyAlignment="1">
      <alignment horizontal="center" vertical="center"/>
    </xf>
    <xf numFmtId="38" fontId="61" fillId="12" borderId="3" xfId="4" applyFont="1" applyFill="1" applyBorder="1" applyAlignment="1">
      <alignment horizontal="center" vertical="center"/>
    </xf>
    <xf numFmtId="38" fontId="61" fillId="12" borderId="4" xfId="4" applyFont="1" applyFill="1" applyBorder="1" applyAlignment="1">
      <alignment horizontal="center" vertical="center"/>
    </xf>
    <xf numFmtId="0" fontId="61" fillId="14" borderId="2" xfId="0" applyFont="1" applyFill="1" applyBorder="1" applyAlignment="1">
      <alignment horizontal="left" vertical="center" indent="1" shrinkToFit="1"/>
    </xf>
    <xf numFmtId="38" fontId="61" fillId="12" borderId="6" xfId="4" applyFont="1" applyFill="1" applyBorder="1" applyAlignment="1">
      <alignment horizontal="center" vertical="center"/>
    </xf>
    <xf numFmtId="38" fontId="61" fillId="12" borderId="7" xfId="4" applyFont="1" applyFill="1" applyBorder="1" applyAlignment="1">
      <alignment horizontal="center" vertical="center"/>
    </xf>
    <xf numFmtId="0" fontId="61" fillId="0" borderId="16" xfId="0" applyFont="1" applyBorder="1" applyAlignment="1">
      <alignment horizontal="left" vertical="center" indent="1"/>
    </xf>
    <xf numFmtId="0" fontId="61" fillId="0" borderId="5" xfId="0" applyFont="1" applyBorder="1" applyAlignment="1">
      <alignment horizontal="left" vertical="center" indent="1"/>
    </xf>
    <xf numFmtId="0" fontId="61" fillId="13" borderId="16" xfId="0" applyFont="1" applyFill="1" applyBorder="1" applyAlignment="1">
      <alignment horizontal="center" vertical="center"/>
    </xf>
    <xf numFmtId="0" fontId="61" fillId="13" borderId="5" xfId="0" applyFont="1" applyFill="1" applyBorder="1" applyAlignment="1">
      <alignment horizontal="center" vertical="center"/>
    </xf>
    <xf numFmtId="0" fontId="61" fillId="13" borderId="15" xfId="0" applyFont="1" applyFill="1" applyBorder="1" applyAlignment="1">
      <alignment horizontal="center" vertical="center"/>
    </xf>
    <xf numFmtId="0" fontId="61" fillId="9" borderId="6" xfId="0" applyFont="1" applyFill="1" applyBorder="1" applyAlignment="1">
      <alignment horizontal="center" vertical="center"/>
    </xf>
    <xf numFmtId="0" fontId="61" fillId="9" borderId="7" xfId="0" applyFont="1" applyFill="1" applyBorder="1" applyAlignment="1">
      <alignment horizontal="center" vertical="center"/>
    </xf>
    <xf numFmtId="0" fontId="61" fillId="9" borderId="8" xfId="0" applyFont="1" applyFill="1" applyBorder="1" applyAlignment="1">
      <alignment horizontal="center" vertical="center"/>
    </xf>
    <xf numFmtId="0" fontId="61" fillId="19" borderId="6" xfId="0" applyFont="1" applyFill="1" applyBorder="1" applyAlignment="1">
      <alignment horizontal="center" vertical="center"/>
    </xf>
    <xf numFmtId="0" fontId="61" fillId="19" borderId="7" xfId="0" applyFont="1" applyFill="1" applyBorder="1" applyAlignment="1">
      <alignment horizontal="center" vertical="center"/>
    </xf>
    <xf numFmtId="0" fontId="61" fillId="19" borderId="8"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7" xfId="0" applyFont="1" applyFill="1" applyBorder="1" applyAlignment="1">
      <alignment horizontal="center" vertical="center"/>
    </xf>
    <xf numFmtId="0" fontId="61" fillId="0" borderId="8" xfId="0" applyFont="1" applyFill="1" applyBorder="1" applyAlignment="1">
      <alignment horizontal="center" vertical="center"/>
    </xf>
    <xf numFmtId="0" fontId="61" fillId="14" borderId="6" xfId="0" applyFont="1" applyFill="1" applyBorder="1" applyAlignment="1">
      <alignment horizontal="center" vertical="center"/>
    </xf>
    <xf numFmtId="0" fontId="61" fillId="14" borderId="7" xfId="0" applyFont="1" applyFill="1" applyBorder="1" applyAlignment="1">
      <alignment horizontal="center" vertical="center"/>
    </xf>
    <xf numFmtId="0" fontId="61" fillId="14" borderId="8" xfId="0" applyFont="1" applyFill="1" applyBorder="1" applyAlignment="1">
      <alignment horizontal="center" vertical="center"/>
    </xf>
    <xf numFmtId="0" fontId="63" fillId="0" borderId="0" xfId="0" applyFont="1" applyFill="1" applyBorder="1" applyAlignment="1">
      <alignment horizontal="left" vertical="center" wrapText="1"/>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12" borderId="7" xfId="0" applyFont="1" applyFill="1" applyBorder="1" applyAlignment="1">
      <alignment horizontal="center" vertical="center"/>
    </xf>
    <xf numFmtId="0" fontId="59" fillId="0" borderId="0" xfId="0" applyFont="1" applyAlignment="1">
      <alignment horizontal="center" vertical="center"/>
    </xf>
    <xf numFmtId="0" fontId="61" fillId="0" borderId="3" xfId="0" applyFont="1" applyBorder="1" applyAlignment="1">
      <alignment horizontal="left" vertical="center" wrapText="1"/>
    </xf>
    <xf numFmtId="0" fontId="61" fillId="0" borderId="4" xfId="0" applyFont="1" applyBorder="1" applyAlignment="1">
      <alignment horizontal="left" vertical="center"/>
    </xf>
    <xf numFmtId="0" fontId="61" fillId="0" borderId="1" xfId="0" applyFont="1" applyBorder="1" applyAlignment="1">
      <alignment horizontal="left" vertical="center"/>
    </xf>
    <xf numFmtId="0" fontId="61" fillId="0" borderId="17" xfId="0" applyFont="1" applyBorder="1" applyAlignment="1">
      <alignment horizontal="left" vertical="center" wrapText="1"/>
    </xf>
    <xf numFmtId="0" fontId="61" fillId="0" borderId="0" xfId="0" applyFont="1" applyBorder="1" applyAlignment="1">
      <alignment horizontal="left" vertical="center"/>
    </xf>
    <xf numFmtId="0" fontId="61" fillId="0" borderId="29" xfId="0" applyFont="1" applyBorder="1" applyAlignment="1">
      <alignment horizontal="left" vertical="center"/>
    </xf>
    <xf numFmtId="0" fontId="61" fillId="0" borderId="17" xfId="0" applyFont="1" applyBorder="1" applyAlignment="1">
      <alignment horizontal="left" vertical="center"/>
    </xf>
    <xf numFmtId="0" fontId="61" fillId="0" borderId="16" xfId="0" applyFont="1" applyBorder="1" applyAlignment="1">
      <alignment horizontal="left" vertical="center"/>
    </xf>
    <xf numFmtId="0" fontId="61" fillId="0" borderId="5" xfId="0" applyFont="1" applyBorder="1" applyAlignment="1">
      <alignment horizontal="left" vertical="center"/>
    </xf>
    <xf numFmtId="0" fontId="61" fillId="0" borderId="15" xfId="0" applyFont="1" applyBorder="1" applyAlignment="1">
      <alignment horizontal="left" vertical="center"/>
    </xf>
    <xf numFmtId="0" fontId="61" fillId="12" borderId="2" xfId="0" applyFont="1" applyFill="1" applyBorder="1" applyAlignment="1">
      <alignment horizontal="left" vertical="center" indent="1"/>
    </xf>
    <xf numFmtId="0" fontId="61" fillId="12" borderId="25" xfId="0" applyFont="1" applyFill="1" applyBorder="1" applyAlignment="1">
      <alignment horizontal="left" vertical="center" indent="1"/>
    </xf>
    <xf numFmtId="0" fontId="61" fillId="0" borderId="8" xfId="0" applyFont="1" applyBorder="1" applyAlignment="1">
      <alignment horizontal="center" vertical="center"/>
    </xf>
    <xf numFmtId="0" fontId="61" fillId="12" borderId="6" xfId="0" applyFont="1" applyFill="1" applyBorder="1" applyAlignment="1">
      <alignment horizontal="center" vertical="center"/>
    </xf>
    <xf numFmtId="0" fontId="61" fillId="12" borderId="8" xfId="0" applyFont="1" applyFill="1" applyBorder="1" applyAlignment="1">
      <alignment horizontal="center" vertical="center"/>
    </xf>
    <xf numFmtId="0" fontId="8" fillId="0" borderId="0" xfId="8" applyFont="1" applyFill="1" applyBorder="1" applyAlignment="1" applyProtection="1">
      <alignment horizontal="left" vertical="top" wrapText="1"/>
    </xf>
    <xf numFmtId="0" fontId="8" fillId="0" borderId="6" xfId="8" applyFont="1" applyFill="1" applyBorder="1" applyAlignment="1" applyProtection="1">
      <alignment horizontal="center" vertical="top" wrapText="1"/>
    </xf>
    <xf numFmtId="0" fontId="8" fillId="0" borderId="8" xfId="8" applyFont="1" applyFill="1" applyBorder="1" applyAlignment="1" applyProtection="1">
      <alignment horizontal="center" vertical="top" wrapText="1"/>
    </xf>
    <xf numFmtId="0" fontId="8" fillId="0" borderId="6" xfId="8" applyFont="1" applyFill="1" applyBorder="1" applyAlignment="1" applyProtection="1">
      <alignment horizontal="center" vertical="top" shrinkToFit="1"/>
    </xf>
    <xf numFmtId="0" fontId="8" fillId="0" borderId="8" xfId="8" applyFont="1" applyFill="1" applyBorder="1" applyAlignment="1" applyProtection="1">
      <alignment horizontal="center" vertical="top" shrinkToFit="1"/>
    </xf>
    <xf numFmtId="0" fontId="75" fillId="0" borderId="115" xfId="8" applyFont="1" applyFill="1" applyBorder="1" applyAlignment="1" applyProtection="1">
      <alignment horizontal="center" vertical="top" wrapText="1"/>
    </xf>
    <xf numFmtId="0" fontId="75" fillId="0" borderId="82" xfId="8" applyFont="1" applyFill="1" applyBorder="1" applyAlignment="1" applyProtection="1">
      <alignment horizontal="center" vertical="top" wrapText="1"/>
    </xf>
    <xf numFmtId="38" fontId="8" fillId="12" borderId="6" xfId="4" applyFont="1" applyFill="1" applyBorder="1" applyAlignment="1" applyProtection="1">
      <alignment horizontal="center" vertical="center" wrapText="1"/>
    </xf>
    <xf numFmtId="38" fontId="8" fillId="12" borderId="8" xfId="4" applyFont="1" applyFill="1" applyBorder="1" applyAlignment="1" applyProtection="1">
      <alignment horizontal="center" vertical="center" wrapText="1"/>
    </xf>
    <xf numFmtId="38" fontId="8" fillId="13" borderId="116" xfId="4" applyFont="1" applyFill="1" applyBorder="1" applyAlignment="1" applyProtection="1">
      <alignment horizontal="center" vertical="center" wrapText="1"/>
    </xf>
    <xf numFmtId="38" fontId="8" fillId="13" borderId="87" xfId="4" applyFont="1" applyFill="1" applyBorder="1" applyAlignment="1" applyProtection="1">
      <alignment horizontal="center" vertical="center" wrapText="1"/>
    </xf>
    <xf numFmtId="0" fontId="75" fillId="2" borderId="7" xfId="8" applyFont="1" applyFill="1" applyBorder="1" applyAlignment="1" applyProtection="1">
      <alignment horizontal="center"/>
    </xf>
    <xf numFmtId="0" fontId="75" fillId="2" borderId="6" xfId="8" applyFont="1" applyFill="1" applyBorder="1" applyAlignment="1" applyProtection="1">
      <alignment horizontal="center" wrapText="1"/>
    </xf>
    <xf numFmtId="0" fontId="75" fillId="2" borderId="7" xfId="8" applyFont="1" applyFill="1" applyBorder="1" applyAlignment="1" applyProtection="1">
      <alignment horizontal="center" wrapText="1"/>
    </xf>
    <xf numFmtId="0" fontId="75" fillId="2" borderId="8" xfId="8" applyFont="1" applyFill="1" applyBorder="1" applyAlignment="1" applyProtection="1">
      <alignment horizontal="center" wrapText="1"/>
    </xf>
    <xf numFmtId="0" fontId="75" fillId="2" borderId="4" xfId="8" applyFont="1" applyFill="1" applyBorder="1" applyAlignment="1" applyProtection="1">
      <alignment horizontal="center"/>
    </xf>
    <xf numFmtId="0" fontId="8" fillId="0" borderId="6" xfId="8" applyFont="1" applyFill="1" applyBorder="1" applyAlignment="1" applyProtection="1">
      <alignment horizontal="left" vertical="top" wrapText="1"/>
    </xf>
    <xf numFmtId="0" fontId="8" fillId="0" borderId="7" xfId="8" applyFont="1" applyFill="1" applyBorder="1" applyAlignment="1" applyProtection="1">
      <alignment horizontal="left" vertical="top" wrapText="1"/>
    </xf>
    <xf numFmtId="0" fontId="8" fillId="0" borderId="8" xfId="8" applyFont="1" applyFill="1" applyBorder="1" applyAlignment="1" applyProtection="1">
      <alignment horizontal="left" vertical="top" wrapText="1"/>
    </xf>
    <xf numFmtId="0" fontId="8" fillId="0" borderId="17" xfId="8" applyFont="1" applyFill="1" applyBorder="1" applyAlignment="1" applyProtection="1">
      <alignment horizontal="left" vertical="top" wrapText="1"/>
    </xf>
    <xf numFmtId="0" fontId="8" fillId="0" borderId="29" xfId="8" applyFont="1" applyFill="1" applyBorder="1" applyAlignment="1" applyProtection="1">
      <alignment horizontal="left" vertical="top" wrapText="1"/>
    </xf>
    <xf numFmtId="0" fontId="8" fillId="0" borderId="16" xfId="8" applyFont="1" applyFill="1" applyBorder="1" applyAlignment="1" applyProtection="1">
      <alignment horizontal="left" vertical="top" wrapText="1"/>
    </xf>
    <xf numFmtId="0" fontId="8" fillId="0" borderId="5" xfId="8" applyFont="1" applyFill="1" applyBorder="1" applyAlignment="1" applyProtection="1">
      <alignment horizontal="left" vertical="top" wrapText="1"/>
    </xf>
    <xf numFmtId="0" fontId="8" fillId="0" borderId="15" xfId="8" applyFont="1" applyFill="1" applyBorder="1" applyAlignment="1" applyProtection="1">
      <alignment horizontal="left" vertical="top" wrapText="1"/>
    </xf>
    <xf numFmtId="42" fontId="11" fillId="0" borderId="86" xfId="8" applyNumberFormat="1" applyFont="1" applyBorder="1" applyAlignment="1" applyProtection="1">
      <alignment horizontal="center" vertical="center" wrapText="1"/>
    </xf>
    <xf numFmtId="42" fontId="11" fillId="0" borderId="113" xfId="8" applyNumberFormat="1" applyFont="1" applyBorder="1" applyAlignment="1" applyProtection="1">
      <alignment horizontal="center" vertical="center" wrapText="1"/>
    </xf>
    <xf numFmtId="42" fontId="11" fillId="0" borderId="100" xfId="8" applyNumberFormat="1" applyFont="1" applyBorder="1" applyAlignment="1" applyProtection="1">
      <alignment horizontal="center" vertical="center" wrapText="1"/>
    </xf>
    <xf numFmtId="42" fontId="11" fillId="0" borderId="114" xfId="8" applyNumberFormat="1" applyFont="1" applyBorder="1" applyAlignment="1" applyProtection="1">
      <alignment horizontal="center" vertical="center" wrapText="1"/>
    </xf>
    <xf numFmtId="0" fontId="81" fillId="0" borderId="15" xfId="9" applyFont="1" applyFill="1" applyBorder="1" applyAlignment="1" applyProtection="1">
      <alignment horizontal="left" vertical="top" wrapText="1"/>
    </xf>
    <xf numFmtId="0" fontId="81" fillId="0" borderId="27" xfId="9" applyFont="1" applyFill="1" applyBorder="1" applyAlignment="1" applyProtection="1">
      <alignment horizontal="left" vertical="top" wrapText="1"/>
    </xf>
    <xf numFmtId="0" fontId="75" fillId="0" borderId="25" xfId="8" applyFont="1" applyBorder="1" applyAlignment="1" applyProtection="1">
      <alignment horizontal="center" vertical="center" wrapText="1" readingOrder="1"/>
    </xf>
    <xf numFmtId="0" fontId="75" fillId="0" borderId="28" xfId="8" applyFont="1" applyBorder="1" applyAlignment="1" applyProtection="1">
      <alignment horizontal="center" vertical="center" wrapText="1" readingOrder="1"/>
    </xf>
    <xf numFmtId="0" fontId="75" fillId="0" borderId="28" xfId="8" applyFont="1" applyBorder="1" applyAlignment="1" applyProtection="1">
      <alignment horizontal="center" vertical="center" readingOrder="1"/>
    </xf>
    <xf numFmtId="0" fontId="75" fillId="0" borderId="27" xfId="8" applyFont="1" applyBorder="1" applyAlignment="1" applyProtection="1">
      <alignment horizontal="center" vertical="center" readingOrder="1"/>
    </xf>
    <xf numFmtId="0" fontId="11" fillId="0" borderId="106" xfId="8" applyFont="1" applyBorder="1" applyAlignment="1" applyProtection="1">
      <alignment horizontal="center" vertical="center" shrinkToFit="1"/>
    </xf>
    <xf numFmtId="0" fontId="11" fillId="0" borderId="107" xfId="8" applyFont="1" applyBorder="1" applyAlignment="1" applyProtection="1">
      <alignment horizontal="center" vertical="center" shrinkToFit="1"/>
    </xf>
    <xf numFmtId="0" fontId="11" fillId="0" borderId="108" xfId="8" applyFont="1" applyBorder="1" applyAlignment="1" applyProtection="1">
      <alignment horizontal="center" vertical="center" shrinkToFit="1"/>
    </xf>
    <xf numFmtId="0" fontId="75" fillId="0" borderId="109" xfId="8" applyFont="1" applyBorder="1" applyAlignment="1" applyProtection="1">
      <alignment horizontal="left" vertical="center"/>
    </xf>
    <xf numFmtId="0" fontId="75" fillId="0" borderId="50" xfId="8" applyFont="1" applyBorder="1" applyAlignment="1" applyProtection="1">
      <alignment horizontal="left" vertical="center"/>
    </xf>
    <xf numFmtId="0" fontId="78" fillId="0" borderId="110" xfId="8" applyFont="1" applyBorder="1" applyAlignment="1" applyProtection="1">
      <alignment horizontal="left" vertical="center" wrapText="1" shrinkToFit="1"/>
    </xf>
    <xf numFmtId="0" fontId="78" fillId="0" borderId="52" xfId="8" applyFont="1" applyBorder="1" applyAlignment="1" applyProtection="1">
      <alignment horizontal="left" vertical="center" wrapText="1" shrinkToFit="1"/>
    </xf>
    <xf numFmtId="0" fontId="78" fillId="0" borderId="111" xfId="8" applyFont="1" applyBorder="1" applyAlignment="1" applyProtection="1">
      <alignment horizontal="left" vertical="center" wrapText="1" shrinkToFit="1"/>
    </xf>
    <xf numFmtId="0" fontId="78" fillId="0" borderId="48" xfId="8" applyFont="1" applyBorder="1" applyAlignment="1" applyProtection="1">
      <alignment horizontal="left" vertical="center" wrapText="1" shrinkToFit="1"/>
    </xf>
    <xf numFmtId="0" fontId="78" fillId="0" borderId="112" xfId="8" applyFont="1" applyBorder="1" applyAlignment="1" applyProtection="1">
      <alignment horizontal="left" vertical="center" wrapText="1"/>
    </xf>
    <xf numFmtId="0" fontId="78" fillId="0" borderId="15" xfId="8" applyFont="1" applyBorder="1" applyAlignment="1" applyProtection="1">
      <alignment horizontal="left" vertical="center" wrapText="1"/>
    </xf>
    <xf numFmtId="0" fontId="78" fillId="0" borderId="49" xfId="8" applyFont="1" applyBorder="1" applyAlignment="1" applyProtection="1">
      <alignment horizontal="left" vertical="center" wrapText="1"/>
    </xf>
    <xf numFmtId="0" fontId="78" fillId="0" borderId="59" xfId="8" applyFont="1" applyBorder="1" applyAlignment="1" applyProtection="1">
      <alignment horizontal="left" vertical="center" wrapText="1"/>
    </xf>
    <xf numFmtId="0" fontId="78" fillId="0" borderId="50" xfId="8" applyFont="1" applyBorder="1" applyAlignment="1" applyProtection="1">
      <alignment horizontal="left" vertical="center" wrapText="1"/>
    </xf>
    <xf numFmtId="0" fontId="78" fillId="0" borderId="51" xfId="8" applyFont="1" applyBorder="1" applyAlignment="1" applyProtection="1">
      <alignment horizontal="left" vertical="center" wrapText="1"/>
    </xf>
    <xf numFmtId="0" fontId="78" fillId="0" borderId="53" xfId="8" applyFont="1" applyBorder="1" applyAlignment="1" applyProtection="1">
      <alignment horizontal="left" vertical="center" wrapText="1"/>
    </xf>
    <xf numFmtId="0" fontId="78" fillId="0" borderId="52" xfId="8" applyFont="1" applyBorder="1" applyAlignment="1" applyProtection="1">
      <alignment horizontal="left" vertical="center" wrapText="1"/>
    </xf>
    <xf numFmtId="0" fontId="78" fillId="0" borderId="47" xfId="8" applyFont="1" applyBorder="1" applyAlignment="1" applyProtection="1">
      <alignment horizontal="left" vertical="center" wrapText="1"/>
    </xf>
    <xf numFmtId="0" fontId="78" fillId="0" borderId="58" xfId="8" applyFont="1" applyBorder="1" applyAlignment="1" applyProtection="1">
      <alignment horizontal="left" vertical="center" wrapText="1"/>
    </xf>
    <xf numFmtId="0" fontId="78" fillId="0" borderId="48" xfId="8" applyFont="1" applyBorder="1" applyAlignment="1" applyProtection="1">
      <alignment horizontal="left" vertical="center" wrapText="1"/>
    </xf>
    <xf numFmtId="0" fontId="71" fillId="0" borderId="0" xfId="8" applyFont="1" applyFill="1" applyAlignment="1" applyProtection="1">
      <alignment horizontal="center" vertical="center"/>
    </xf>
    <xf numFmtId="0" fontId="68" fillId="0" borderId="0" xfId="7" applyFont="1" applyFill="1" applyAlignment="1">
      <alignment horizontal="left" vertical="center" wrapText="1"/>
    </xf>
    <xf numFmtId="0" fontId="75" fillId="2" borderId="25" xfId="8" applyFont="1" applyFill="1" applyBorder="1" applyAlignment="1" applyProtection="1">
      <alignment horizontal="center" vertical="center" shrinkToFit="1"/>
    </xf>
    <xf numFmtId="0" fontId="76" fillId="2" borderId="27" xfId="9" applyFont="1" applyFill="1" applyBorder="1" applyAlignment="1" applyProtection="1">
      <alignment vertical="center" shrinkToFit="1"/>
    </xf>
    <xf numFmtId="184" fontId="75" fillId="13" borderId="6" xfId="8" applyNumberFormat="1" applyFont="1" applyFill="1" applyBorder="1" applyAlignment="1" applyProtection="1">
      <alignment horizontal="center"/>
    </xf>
    <xf numFmtId="184" fontId="75" fillId="13" borderId="7" xfId="8" applyNumberFormat="1" applyFont="1" applyFill="1" applyBorder="1" applyAlignment="1" applyProtection="1">
      <alignment horizontal="center"/>
    </xf>
    <xf numFmtId="184" fontId="75" fillId="13" borderId="8" xfId="8" applyNumberFormat="1" applyFont="1" applyFill="1" applyBorder="1" applyAlignment="1" applyProtection="1">
      <alignment horizontal="center"/>
    </xf>
    <xf numFmtId="0" fontId="75" fillId="2" borderId="25" xfId="8" applyFont="1" applyFill="1" applyBorder="1" applyAlignment="1" applyProtection="1">
      <alignment horizontal="center" vertical="center" wrapText="1"/>
    </xf>
    <xf numFmtId="0" fontId="75" fillId="2" borderId="27" xfId="8" applyFont="1" applyFill="1" applyBorder="1" applyAlignment="1" applyProtection="1">
      <alignment horizontal="center" vertical="center" wrapText="1"/>
    </xf>
    <xf numFmtId="49" fontId="104" fillId="10" borderId="7" xfId="12" applyNumberFormat="1" applyFont="1" applyFill="1" applyBorder="1" applyAlignment="1">
      <alignment horizontal="center" vertical="center" wrapText="1"/>
    </xf>
    <xf numFmtId="49" fontId="104" fillId="10" borderId="7" xfId="12" applyNumberFormat="1" applyFont="1" applyFill="1" applyBorder="1" applyAlignment="1">
      <alignment horizontal="left" vertical="center" wrapText="1"/>
    </xf>
    <xf numFmtId="49" fontId="104" fillId="10" borderId="160" xfId="12" applyNumberFormat="1" applyFont="1" applyFill="1" applyBorder="1" applyAlignment="1">
      <alignment horizontal="left" vertical="center" wrapText="1"/>
    </xf>
    <xf numFmtId="0" fontId="99" fillId="10" borderId="6" xfId="12" applyFont="1" applyFill="1" applyBorder="1" applyAlignment="1">
      <alignment horizontal="center" vertical="center" wrapText="1"/>
    </xf>
    <xf numFmtId="0" fontId="99" fillId="10" borderId="7" xfId="12" applyFont="1" applyFill="1" applyBorder="1" applyAlignment="1">
      <alignment horizontal="center" vertical="center" wrapText="1"/>
    </xf>
    <xf numFmtId="0" fontId="99" fillId="10" borderId="8" xfId="12" applyFont="1" applyFill="1" applyBorder="1" applyAlignment="1">
      <alignment horizontal="center" vertical="center" wrapText="1"/>
    </xf>
    <xf numFmtId="49" fontId="104" fillId="10" borderId="6" xfId="12" applyNumberFormat="1" applyFont="1" applyFill="1" applyBorder="1" applyAlignment="1">
      <alignment horizontal="right" vertical="center" wrapText="1"/>
    </xf>
    <xf numFmtId="49" fontId="104" fillId="10" borderId="7" xfId="12" applyNumberFormat="1" applyFont="1" applyFill="1" applyBorder="1" applyAlignment="1">
      <alignment horizontal="right" vertical="center" wrapText="1"/>
    </xf>
    <xf numFmtId="0" fontId="106" fillId="0" borderId="0" xfId="12" applyFont="1" applyAlignment="1">
      <alignment horizontal="left" vertical="top"/>
    </xf>
    <xf numFmtId="0" fontId="106" fillId="0" borderId="0" xfId="12" applyFont="1" applyAlignment="1">
      <alignment horizontal="center" vertical="top" wrapText="1"/>
    </xf>
    <xf numFmtId="0" fontId="106" fillId="0" borderId="0" xfId="12" applyFont="1" applyAlignment="1">
      <alignment horizontal="justify" vertical="top" wrapText="1"/>
    </xf>
    <xf numFmtId="0" fontId="104" fillId="10" borderId="168" xfId="12" applyFont="1" applyFill="1" applyBorder="1" applyAlignment="1">
      <alignment horizontal="center" vertical="center" wrapText="1"/>
    </xf>
    <xf numFmtId="0" fontId="104" fillId="10" borderId="169" xfId="12" applyFont="1" applyFill="1" applyBorder="1" applyAlignment="1">
      <alignment horizontal="center" vertical="center" wrapText="1"/>
    </xf>
    <xf numFmtId="49" fontId="104" fillId="10" borderId="85" xfId="12" applyNumberFormat="1" applyFont="1" applyFill="1" applyBorder="1" applyAlignment="1">
      <alignment horizontal="right" vertical="center" wrapText="1"/>
    </xf>
    <xf numFmtId="49" fontId="104" fillId="10" borderId="86" xfId="12" applyNumberFormat="1" applyFont="1" applyFill="1" applyBorder="1" applyAlignment="1">
      <alignment horizontal="right" vertical="center" wrapText="1"/>
    </xf>
    <xf numFmtId="189" fontId="104" fillId="10" borderId="86" xfId="12" applyNumberFormat="1" applyFont="1" applyFill="1" applyBorder="1" applyAlignment="1">
      <alignment horizontal="center" vertical="center" wrapText="1"/>
    </xf>
    <xf numFmtId="0" fontId="104" fillId="10" borderId="86" xfId="12" applyFont="1" applyFill="1" applyBorder="1" applyAlignment="1">
      <alignment horizontal="center" vertical="center" wrapText="1"/>
    </xf>
    <xf numFmtId="0" fontId="104" fillId="10" borderId="87" xfId="12" applyFont="1" applyFill="1" applyBorder="1" applyAlignment="1">
      <alignment horizontal="center" vertical="center" wrapText="1"/>
    </xf>
    <xf numFmtId="0" fontId="99" fillId="10" borderId="64" xfId="12" applyFont="1" applyFill="1" applyBorder="1" applyAlignment="1">
      <alignment horizontal="center" vertical="center"/>
    </xf>
    <xf numFmtId="0" fontId="99" fillId="10" borderId="65" xfId="12" applyFont="1" applyFill="1" applyBorder="1" applyAlignment="1">
      <alignment horizontal="center" vertical="center"/>
    </xf>
    <xf numFmtId="0" fontId="99" fillId="10" borderId="66" xfId="12" applyFont="1" applyFill="1" applyBorder="1" applyAlignment="1">
      <alignment horizontal="left" vertical="center"/>
    </xf>
    <xf numFmtId="0" fontId="99" fillId="10" borderId="100" xfId="12" applyFont="1" applyFill="1" applyBorder="1" applyAlignment="1">
      <alignment horizontal="left" vertical="center"/>
    </xf>
    <xf numFmtId="0" fontId="99" fillId="10" borderId="70" xfId="12" applyFont="1" applyFill="1" applyBorder="1" applyAlignment="1">
      <alignment horizontal="left" vertical="center"/>
    </xf>
    <xf numFmtId="0" fontId="99" fillId="22" borderId="164" xfId="12" applyFont="1" applyFill="1" applyBorder="1" applyAlignment="1">
      <alignment horizontal="center" vertical="center" textRotation="255"/>
    </xf>
    <xf numFmtId="0" fontId="99" fillId="22" borderId="165" xfId="12" applyFont="1" applyFill="1" applyBorder="1" applyAlignment="1">
      <alignment horizontal="center" vertical="center" textRotation="255"/>
    </xf>
    <xf numFmtId="0" fontId="99" fillId="22" borderId="166" xfId="12" applyFont="1" applyFill="1" applyBorder="1" applyAlignment="1">
      <alignment horizontal="center" vertical="center" textRotation="255"/>
    </xf>
    <xf numFmtId="0" fontId="100" fillId="22" borderId="30" xfId="12" applyFont="1" applyFill="1" applyBorder="1" applyAlignment="1">
      <alignment horizontal="left" vertical="center"/>
    </xf>
    <xf numFmtId="0" fontId="100" fillId="22" borderId="82" xfId="12" applyFont="1" applyFill="1" applyBorder="1" applyAlignment="1">
      <alignment horizontal="left" vertical="center"/>
    </xf>
    <xf numFmtId="0" fontId="104" fillId="10" borderId="35" xfId="12" applyFont="1" applyFill="1" applyBorder="1" applyAlignment="1">
      <alignment horizontal="center" vertical="center" wrapText="1"/>
    </xf>
    <xf numFmtId="0" fontId="104" fillId="10" borderId="7" xfId="12" applyFont="1" applyFill="1" applyBorder="1" applyAlignment="1">
      <alignment horizontal="center" vertical="center" wrapText="1"/>
    </xf>
    <xf numFmtId="0" fontId="89" fillId="10" borderId="4" xfId="12" applyFont="1" applyFill="1" applyBorder="1" applyAlignment="1">
      <alignment horizontal="center" vertical="center" wrapText="1"/>
    </xf>
    <xf numFmtId="0" fontId="89" fillId="10" borderId="1" xfId="12" applyFont="1" applyFill="1" applyBorder="1" applyAlignment="1">
      <alignment horizontal="center" vertical="center" wrapText="1"/>
    </xf>
    <xf numFmtId="0" fontId="89" fillId="10" borderId="0" xfId="12" applyFont="1" applyFill="1" applyAlignment="1">
      <alignment horizontal="center" vertical="center" wrapText="1"/>
    </xf>
    <xf numFmtId="0" fontId="89" fillId="10" borderId="29" xfId="12" applyFont="1" applyFill="1" applyBorder="1" applyAlignment="1">
      <alignment horizontal="center" vertical="center" wrapText="1"/>
    </xf>
    <xf numFmtId="0" fontId="89" fillId="10" borderId="5" xfId="12" applyFont="1" applyFill="1" applyBorder="1" applyAlignment="1">
      <alignment horizontal="center" vertical="center" wrapText="1"/>
    </xf>
    <xf numFmtId="0" fontId="89" fillId="10" borderId="15" xfId="12" applyFont="1" applyFill="1" applyBorder="1" applyAlignment="1">
      <alignment horizontal="center" vertical="center" wrapText="1"/>
    </xf>
    <xf numFmtId="0" fontId="104" fillId="10" borderId="36" xfId="12" applyFont="1" applyFill="1" applyBorder="1" applyAlignment="1">
      <alignment horizontal="center" vertical="center" wrapText="1"/>
    </xf>
    <xf numFmtId="0" fontId="104" fillId="10" borderId="4" xfId="12" applyFont="1" applyFill="1" applyBorder="1" applyAlignment="1">
      <alignment horizontal="center" vertical="center" wrapText="1"/>
    </xf>
    <xf numFmtId="0" fontId="100" fillId="22" borderId="7" xfId="12" applyFont="1" applyFill="1" applyBorder="1" applyAlignment="1">
      <alignment horizontal="left" vertical="center"/>
    </xf>
    <xf numFmtId="0" fontId="100" fillId="22" borderId="160" xfId="12" applyFont="1" applyFill="1" applyBorder="1" applyAlignment="1">
      <alignment horizontal="left" vertical="center"/>
    </xf>
    <xf numFmtId="0" fontId="99" fillId="10" borderId="36" xfId="12" applyFont="1" applyFill="1" applyBorder="1" applyAlignment="1">
      <alignment horizontal="center" vertical="center"/>
    </xf>
    <xf numFmtId="0" fontId="99" fillId="10" borderId="4" xfId="12" applyFont="1" applyFill="1" applyBorder="1" applyAlignment="1">
      <alignment horizontal="center" vertical="center"/>
    </xf>
    <xf numFmtId="0" fontId="99" fillId="10" borderId="1" xfId="12" applyFont="1" applyFill="1" applyBorder="1" applyAlignment="1">
      <alignment horizontal="center" vertical="center"/>
    </xf>
    <xf numFmtId="0" fontId="99" fillId="10" borderId="166" xfId="12" applyFont="1" applyFill="1" applyBorder="1" applyAlignment="1">
      <alignment horizontal="center" vertical="center"/>
    </xf>
    <xf numFmtId="0" fontId="99" fillId="10" borderId="0" xfId="12" applyFont="1" applyFill="1" applyAlignment="1">
      <alignment horizontal="center" vertical="center"/>
    </xf>
    <xf numFmtId="0" fontId="99" fillId="10" borderId="29" xfId="12" applyFont="1" applyFill="1" applyBorder="1" applyAlignment="1">
      <alignment horizontal="center" vertical="center"/>
    </xf>
    <xf numFmtId="0" fontId="99" fillId="10" borderId="88" xfId="12" applyFont="1" applyFill="1" applyBorder="1" applyAlignment="1">
      <alignment horizontal="center" vertical="center"/>
    </xf>
    <xf numFmtId="0" fontId="99" fillId="10" borderId="5" xfId="12" applyFont="1" applyFill="1" applyBorder="1" applyAlignment="1">
      <alignment horizontal="center" vertical="center"/>
    </xf>
    <xf numFmtId="0" fontId="99" fillId="10" borderId="15" xfId="12" applyFont="1" applyFill="1" applyBorder="1" applyAlignment="1">
      <alignment horizontal="center" vertical="center"/>
    </xf>
    <xf numFmtId="0" fontId="105" fillId="10" borderId="2" xfId="12" applyFont="1" applyFill="1" applyBorder="1" applyAlignment="1">
      <alignment horizontal="center" vertical="center"/>
    </xf>
    <xf numFmtId="0" fontId="105" fillId="10" borderId="167" xfId="12" applyFont="1" applyFill="1" applyBorder="1" applyAlignment="1">
      <alignment horizontal="center" vertical="center"/>
    </xf>
    <xf numFmtId="49" fontId="105" fillId="10" borderId="6" xfId="12" applyNumberFormat="1" applyFont="1" applyFill="1" applyBorder="1" applyAlignment="1">
      <alignment horizontal="center" vertical="center" wrapText="1"/>
    </xf>
    <xf numFmtId="49" fontId="105" fillId="10" borderId="7" xfId="12" applyNumberFormat="1" applyFont="1" applyFill="1" applyBorder="1" applyAlignment="1">
      <alignment horizontal="center" vertical="center" wrapText="1"/>
    </xf>
    <xf numFmtId="49" fontId="105" fillId="10" borderId="8" xfId="12" applyNumberFormat="1" applyFont="1" applyFill="1" applyBorder="1" applyAlignment="1">
      <alignment horizontal="center" vertical="center" wrapText="1"/>
    </xf>
    <xf numFmtId="49" fontId="105" fillId="10" borderId="6" xfId="12" applyNumberFormat="1" applyFont="1" applyFill="1" applyBorder="1" applyAlignment="1">
      <alignment horizontal="left" vertical="center" wrapText="1"/>
    </xf>
    <xf numFmtId="49" fontId="105" fillId="10" borderId="7" xfId="12" applyNumberFormat="1" applyFont="1" applyFill="1" applyBorder="1" applyAlignment="1">
      <alignment horizontal="left" vertical="center" wrapText="1"/>
    </xf>
    <xf numFmtId="49" fontId="105" fillId="10" borderId="160" xfId="12" applyNumberFormat="1" applyFont="1" applyFill="1" applyBorder="1" applyAlignment="1">
      <alignment horizontal="left" vertical="center" wrapText="1"/>
    </xf>
    <xf numFmtId="0" fontId="100" fillId="10" borderId="6" xfId="12" applyFont="1" applyFill="1" applyBorder="1" applyAlignment="1">
      <alignment horizontal="center" vertical="center"/>
    </xf>
    <xf numFmtId="0" fontId="100" fillId="10" borderId="8" xfId="12" applyFont="1" applyFill="1" applyBorder="1" applyAlignment="1">
      <alignment horizontal="center" vertical="center"/>
    </xf>
    <xf numFmtId="0" fontId="100" fillId="10" borderId="160" xfId="12" applyFont="1" applyFill="1" applyBorder="1" applyAlignment="1">
      <alignment horizontal="center" vertical="center"/>
    </xf>
    <xf numFmtId="0" fontId="100" fillId="10" borderId="35" xfId="12" applyFont="1" applyFill="1" applyBorder="1" applyAlignment="1">
      <alignment horizontal="center" vertical="center"/>
    </xf>
    <xf numFmtId="0" fontId="100" fillId="10" borderId="7" xfId="12" applyFont="1" applyFill="1" applyBorder="1" applyAlignment="1">
      <alignment horizontal="center" vertical="center"/>
    </xf>
    <xf numFmtId="0" fontId="100" fillId="10" borderId="2" xfId="12" applyFont="1" applyFill="1" applyBorder="1" applyAlignment="1">
      <alignment horizontal="center" vertical="center"/>
    </xf>
    <xf numFmtId="0" fontId="100" fillId="10" borderId="36" xfId="12" applyFont="1" applyFill="1" applyBorder="1" applyAlignment="1">
      <alignment horizontal="center" vertical="center"/>
    </xf>
    <xf numFmtId="0" fontId="100" fillId="10" borderId="4" xfId="12" applyFont="1" applyFill="1" applyBorder="1" applyAlignment="1">
      <alignment horizontal="center" vertical="center"/>
    </xf>
    <xf numFmtId="0" fontId="100" fillId="10" borderId="1" xfId="12" applyFont="1" applyFill="1" applyBorder="1" applyAlignment="1">
      <alignment horizontal="center" vertical="center"/>
    </xf>
    <xf numFmtId="0" fontId="100" fillId="10" borderId="88" xfId="12" applyFont="1" applyFill="1" applyBorder="1" applyAlignment="1">
      <alignment horizontal="center" vertical="center"/>
    </xf>
    <xf numFmtId="0" fontId="100" fillId="10" borderId="5" xfId="12" applyFont="1" applyFill="1" applyBorder="1" applyAlignment="1">
      <alignment horizontal="center" vertical="center"/>
    </xf>
    <xf numFmtId="0" fontId="100" fillId="10" borderId="15" xfId="12" applyFont="1" applyFill="1" applyBorder="1" applyAlignment="1">
      <alignment horizontal="center" vertical="center"/>
    </xf>
    <xf numFmtId="0" fontId="100" fillId="22" borderId="35" xfId="12" applyFont="1" applyFill="1" applyBorder="1" applyAlignment="1">
      <alignment horizontal="left" vertical="center"/>
    </xf>
    <xf numFmtId="0" fontId="104" fillId="10" borderId="116" xfId="12" applyFont="1" applyFill="1" applyBorder="1" applyAlignment="1">
      <alignment horizontal="center" vertical="center" wrapText="1"/>
    </xf>
    <xf numFmtId="0" fontId="104" fillId="10" borderId="85" xfId="12" applyFont="1" applyFill="1" applyBorder="1" applyAlignment="1">
      <alignment horizontal="center" vertical="center" wrapText="1"/>
    </xf>
    <xf numFmtId="0" fontId="99" fillId="22" borderId="168" xfId="12" applyFont="1" applyFill="1" applyBorder="1" applyAlignment="1">
      <alignment horizontal="center" vertical="center" textRotation="255"/>
    </xf>
    <xf numFmtId="0" fontId="100" fillId="10" borderId="0" xfId="12" applyFont="1" applyFill="1" applyAlignment="1">
      <alignment horizontal="center" vertical="center"/>
    </xf>
    <xf numFmtId="0" fontId="100" fillId="10" borderId="3" xfId="12" applyFont="1" applyFill="1" applyBorder="1" applyAlignment="1">
      <alignment horizontal="center" vertical="center"/>
    </xf>
    <xf numFmtId="0" fontId="99" fillId="10" borderId="159" xfId="12" applyFont="1" applyFill="1" applyBorder="1" applyAlignment="1">
      <alignment horizontal="center" vertical="center" wrapText="1"/>
    </xf>
    <xf numFmtId="0" fontId="99" fillId="10" borderId="2" xfId="12" applyFont="1" applyFill="1" applyBorder="1" applyAlignment="1">
      <alignment horizontal="center" vertical="center"/>
    </xf>
    <xf numFmtId="0" fontId="99" fillId="10" borderId="159" xfId="12" applyFont="1" applyFill="1" applyBorder="1" applyAlignment="1">
      <alignment horizontal="center" vertical="center"/>
    </xf>
    <xf numFmtId="0" fontId="99" fillId="10" borderId="163" xfId="12" applyFont="1" applyFill="1" applyBorder="1" applyAlignment="1">
      <alignment horizontal="center" vertical="center"/>
    </xf>
    <xf numFmtId="0" fontId="99" fillId="10" borderId="25" xfId="12" applyFont="1" applyFill="1" applyBorder="1" applyAlignment="1">
      <alignment horizontal="center" vertical="center"/>
    </xf>
    <xf numFmtId="0" fontId="99" fillId="10" borderId="6" xfId="12" applyFont="1" applyFill="1" applyBorder="1" applyAlignment="1">
      <alignment horizontal="center" vertical="center"/>
    </xf>
    <xf numFmtId="0" fontId="99" fillId="10" borderId="7" xfId="12" applyFont="1" applyFill="1" applyBorder="1" applyAlignment="1">
      <alignment horizontal="center" vertical="center"/>
    </xf>
    <xf numFmtId="0" fontId="99" fillId="10" borderId="8" xfId="12" applyFont="1" applyFill="1" applyBorder="1" applyAlignment="1">
      <alignment horizontal="center" vertical="center"/>
    </xf>
    <xf numFmtId="0" fontId="99" fillId="10" borderId="2" xfId="12" applyFont="1" applyFill="1" applyBorder="1" applyAlignment="1">
      <alignment horizontal="left" vertical="center"/>
    </xf>
    <xf numFmtId="0" fontId="99" fillId="10" borderId="3" xfId="12" applyFont="1" applyFill="1" applyBorder="1" applyAlignment="1">
      <alignment horizontal="center" vertical="top"/>
    </xf>
    <xf numFmtId="0" fontId="99" fillId="10" borderId="4" xfId="12" applyFont="1" applyFill="1" applyBorder="1" applyAlignment="1">
      <alignment horizontal="center" vertical="top"/>
    </xf>
    <xf numFmtId="0" fontId="99" fillId="10" borderId="161" xfId="12" applyFont="1" applyFill="1" applyBorder="1" applyAlignment="1">
      <alignment horizontal="center" vertical="top"/>
    </xf>
    <xf numFmtId="0" fontId="99" fillId="10" borderId="17" xfId="12" applyFont="1" applyFill="1" applyBorder="1" applyAlignment="1">
      <alignment horizontal="center" vertical="top"/>
    </xf>
    <xf numFmtId="0" fontId="99" fillId="10" borderId="0" xfId="12" applyFont="1" applyFill="1" applyAlignment="1">
      <alignment horizontal="center" vertical="top"/>
    </xf>
    <xf numFmtId="0" fontId="99" fillId="10" borderId="162" xfId="12" applyFont="1" applyFill="1" applyBorder="1" applyAlignment="1">
      <alignment horizontal="center" vertical="top"/>
    </xf>
    <xf numFmtId="0" fontId="99" fillId="10" borderId="16" xfId="12" applyFont="1" applyFill="1" applyBorder="1" applyAlignment="1">
      <alignment horizontal="center" vertical="top"/>
    </xf>
    <xf numFmtId="0" fontId="99" fillId="10" borderId="5" xfId="12" applyFont="1" applyFill="1" applyBorder="1" applyAlignment="1">
      <alignment horizontal="center" vertical="top"/>
    </xf>
    <xf numFmtId="0" fontId="99" fillId="10" borderId="158" xfId="12" applyFont="1" applyFill="1" applyBorder="1" applyAlignment="1">
      <alignment horizontal="center" vertical="top"/>
    </xf>
    <xf numFmtId="0" fontId="99" fillId="0" borderId="6" xfId="12" applyFont="1" applyBorder="1" applyAlignment="1">
      <alignment horizontal="center" vertical="center"/>
    </xf>
    <xf numFmtId="0" fontId="99" fillId="0" borderId="7" xfId="12" applyFont="1" applyBorder="1" applyAlignment="1">
      <alignment horizontal="center" vertical="center"/>
    </xf>
    <xf numFmtId="0" fontId="99" fillId="0" borderId="8" xfId="12" applyFont="1" applyBorder="1" applyAlignment="1">
      <alignment horizontal="center" vertical="center"/>
    </xf>
    <xf numFmtId="0" fontId="99" fillId="0" borderId="2" xfId="12" applyFont="1" applyBorder="1" applyAlignment="1">
      <alignment horizontal="left" vertical="center"/>
    </xf>
    <xf numFmtId="0" fontId="101" fillId="0" borderId="6" xfId="12" applyFont="1" applyBorder="1" applyAlignment="1">
      <alignment horizontal="center" vertical="center"/>
    </xf>
    <xf numFmtId="0" fontId="101" fillId="0" borderId="7" xfId="12" applyFont="1" applyBorder="1" applyAlignment="1">
      <alignment horizontal="center" vertical="center"/>
    </xf>
    <xf numFmtId="0" fontId="101" fillId="0" borderId="8" xfId="12" applyFont="1" applyBorder="1" applyAlignment="1">
      <alignment horizontal="center" vertical="center"/>
    </xf>
    <xf numFmtId="0" fontId="101" fillId="0" borderId="6" xfId="12"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100" fillId="10" borderId="161" xfId="12" applyFont="1" applyFill="1" applyBorder="1" applyAlignment="1">
      <alignment horizontal="center" vertical="center"/>
    </xf>
    <xf numFmtId="0" fontId="100" fillId="10" borderId="162" xfId="12" applyFont="1" applyFill="1" applyBorder="1" applyAlignment="1">
      <alignment horizontal="center" vertical="center"/>
    </xf>
    <xf numFmtId="49" fontId="101" fillId="10" borderId="4" xfId="13" applyNumberFormat="1" applyFont="1" applyFill="1" applyBorder="1" applyAlignment="1">
      <alignment horizontal="center" vertical="center" wrapText="1"/>
    </xf>
    <xf numFmtId="0" fontId="100" fillId="10" borderId="2" xfId="12" applyFont="1" applyFill="1" applyBorder="1" applyAlignment="1">
      <alignment horizontal="left" vertical="center"/>
    </xf>
    <xf numFmtId="0" fontId="100" fillId="10" borderId="17" xfId="12" applyFont="1" applyFill="1" applyBorder="1" applyAlignment="1">
      <alignment horizontal="left" vertical="center" wrapText="1"/>
    </xf>
    <xf numFmtId="0" fontId="100" fillId="10" borderId="0" xfId="12" applyFont="1" applyFill="1" applyAlignment="1">
      <alignment horizontal="left" vertical="center" wrapText="1"/>
    </xf>
    <xf numFmtId="0" fontId="100" fillId="10" borderId="162" xfId="12" applyFont="1" applyFill="1" applyBorder="1" applyAlignment="1">
      <alignment horizontal="left" vertical="center" wrapText="1"/>
    </xf>
    <xf numFmtId="0" fontId="100" fillId="10" borderId="16" xfId="12" applyFont="1" applyFill="1" applyBorder="1" applyAlignment="1">
      <alignment horizontal="left" vertical="center" wrapText="1"/>
    </xf>
    <xf numFmtId="0" fontId="100" fillId="10" borderId="5" xfId="12" applyFont="1" applyFill="1" applyBorder="1" applyAlignment="1">
      <alignment horizontal="left" vertical="center" wrapText="1"/>
    </xf>
    <xf numFmtId="0" fontId="100" fillId="10" borderId="158" xfId="12" applyFont="1" applyFill="1" applyBorder="1" applyAlignment="1">
      <alignment horizontal="left" vertical="center" wrapText="1"/>
    </xf>
    <xf numFmtId="188" fontId="100" fillId="10" borderId="2" xfId="12" applyNumberFormat="1" applyFont="1" applyFill="1" applyBorder="1" applyAlignment="1">
      <alignment horizontal="left" vertical="center"/>
    </xf>
    <xf numFmtId="0" fontId="99" fillId="10" borderId="159" xfId="12" applyFont="1" applyFill="1" applyBorder="1" applyAlignment="1">
      <alignment horizontal="center" vertical="center" textRotation="255"/>
    </xf>
    <xf numFmtId="0" fontId="99" fillId="10" borderId="2" xfId="12" applyFont="1" applyFill="1" applyBorder="1" applyAlignment="1">
      <alignment horizontal="center" vertical="center" textRotation="255"/>
    </xf>
    <xf numFmtId="0" fontId="101" fillId="10" borderId="3" xfId="13" applyFont="1" applyFill="1" applyBorder="1" applyAlignment="1">
      <alignment horizontal="center" vertical="center" wrapText="1"/>
    </xf>
    <xf numFmtId="0" fontId="101" fillId="10" borderId="4" xfId="13" applyFont="1" applyFill="1" applyBorder="1" applyAlignment="1">
      <alignment horizontal="center" vertical="center" wrapText="1"/>
    </xf>
    <xf numFmtId="0" fontId="97" fillId="10" borderId="0" xfId="12" applyFont="1" applyFill="1" applyAlignment="1">
      <alignment horizontal="left" vertical="top"/>
    </xf>
    <xf numFmtId="0" fontId="98" fillId="10" borderId="0" xfId="12" applyFont="1" applyFill="1" applyAlignment="1">
      <alignment horizontal="left" vertical="top"/>
    </xf>
    <xf numFmtId="0" fontId="100" fillId="10" borderId="80" xfId="12" applyFont="1" applyFill="1" applyBorder="1" applyAlignment="1">
      <alignment horizontal="center" vertical="center" textRotation="255"/>
    </xf>
    <xf numFmtId="0" fontId="100" fillId="10" borderId="81" xfId="12" applyFont="1" applyFill="1" applyBorder="1" applyAlignment="1">
      <alignment horizontal="center" vertical="center" textRotation="255"/>
    </xf>
    <xf numFmtId="0" fontId="100" fillId="10" borderId="157" xfId="12" applyFont="1" applyFill="1" applyBorder="1" applyAlignment="1">
      <alignment horizontal="center" vertical="center" textRotation="255"/>
    </xf>
    <xf numFmtId="0" fontId="100" fillId="10" borderId="16" xfId="12" applyFont="1" applyFill="1" applyBorder="1" applyAlignment="1">
      <alignment horizontal="center" vertical="center" textRotation="255"/>
    </xf>
    <xf numFmtId="0" fontId="100" fillId="10" borderId="159" xfId="12" applyFont="1" applyFill="1" applyBorder="1" applyAlignment="1">
      <alignment horizontal="center" vertical="center" textRotation="255"/>
    </xf>
    <xf numFmtId="0" fontId="100" fillId="10" borderId="2" xfId="12" applyFont="1" applyFill="1" applyBorder="1" applyAlignment="1">
      <alignment horizontal="center" vertical="center" textRotation="255"/>
    </xf>
    <xf numFmtId="0" fontId="100" fillId="10" borderId="155" xfId="12" applyFont="1" applyFill="1" applyBorder="1" applyAlignment="1">
      <alignment horizontal="center" vertical="center"/>
    </xf>
    <xf numFmtId="0" fontId="100" fillId="10" borderId="101" xfId="12" applyFont="1" applyFill="1" applyBorder="1" applyAlignment="1">
      <alignment horizontal="center" vertical="center"/>
    </xf>
    <xf numFmtId="0" fontId="100" fillId="10" borderId="156" xfId="12" applyFont="1" applyFill="1" applyBorder="1" applyAlignment="1">
      <alignment horizontal="center" vertical="center"/>
    </xf>
    <xf numFmtId="0" fontId="100" fillId="10" borderId="31" xfId="12" applyFont="1" applyFill="1" applyBorder="1" applyAlignment="1">
      <alignment horizontal="left" vertical="center"/>
    </xf>
    <xf numFmtId="0" fontId="100" fillId="10" borderId="30" xfId="12" applyFont="1" applyFill="1" applyBorder="1" applyAlignment="1">
      <alignment horizontal="left" vertical="center"/>
    </xf>
    <xf numFmtId="0" fontId="100" fillId="10" borderId="82" xfId="12" applyFont="1" applyFill="1" applyBorder="1" applyAlignment="1">
      <alignment horizontal="left" vertical="center"/>
    </xf>
    <xf numFmtId="0" fontId="101" fillId="10" borderId="6" xfId="12" applyFont="1" applyFill="1" applyBorder="1" applyAlignment="1">
      <alignment horizontal="center" vertical="center"/>
    </xf>
    <xf numFmtId="0" fontId="101" fillId="10" borderId="7" xfId="12" applyFont="1" applyFill="1" applyBorder="1" applyAlignment="1">
      <alignment horizontal="center" vertical="center"/>
    </xf>
    <xf numFmtId="0" fontId="101" fillId="10" borderId="8" xfId="12" applyFont="1" applyFill="1" applyBorder="1" applyAlignment="1">
      <alignment horizontal="center" vertical="center"/>
    </xf>
    <xf numFmtId="0" fontId="100" fillId="10" borderId="6" xfId="12" applyFont="1" applyFill="1" applyBorder="1" applyAlignment="1">
      <alignment horizontal="left" vertical="center" wrapText="1"/>
    </xf>
    <xf numFmtId="0" fontId="100" fillId="10" borderId="7" xfId="12" applyFont="1" applyFill="1" applyBorder="1" applyAlignment="1">
      <alignment horizontal="left" vertical="center" wrapText="1"/>
    </xf>
    <xf numFmtId="0" fontId="100" fillId="10" borderId="160" xfId="12" applyFont="1" applyFill="1" applyBorder="1" applyAlignment="1">
      <alignment horizontal="left" vertical="center" wrapText="1"/>
    </xf>
    <xf numFmtId="0" fontId="101" fillId="10" borderId="6" xfId="14" applyFont="1" applyFill="1" applyBorder="1" applyAlignment="1">
      <alignment horizontal="center" vertical="center" shrinkToFit="1"/>
    </xf>
    <xf numFmtId="0" fontId="101" fillId="10" borderId="7" xfId="14" applyFont="1" applyFill="1" applyBorder="1" applyAlignment="1">
      <alignment horizontal="center" vertical="center" shrinkToFit="1"/>
    </xf>
    <xf numFmtId="0" fontId="101" fillId="10" borderId="8" xfId="14" applyFont="1" applyFill="1" applyBorder="1" applyAlignment="1">
      <alignment horizontal="center" vertical="center" shrinkToFit="1"/>
    </xf>
    <xf numFmtId="49" fontId="101" fillId="10" borderId="6" xfId="14" applyNumberFormat="1" applyFont="1" applyFill="1" applyBorder="1" applyAlignment="1">
      <alignment horizontal="left" vertical="center"/>
    </xf>
    <xf numFmtId="49" fontId="101" fillId="10" borderId="7" xfId="14" applyNumberFormat="1" applyFont="1" applyFill="1" applyBorder="1" applyAlignment="1">
      <alignment horizontal="left" vertical="center"/>
    </xf>
    <xf numFmtId="49" fontId="101" fillId="10" borderId="7" xfId="14" applyNumberFormat="1" applyFont="1" applyFill="1" applyBorder="1" applyAlignment="1">
      <alignment horizontal="center" vertical="center"/>
    </xf>
    <xf numFmtId="49" fontId="101" fillId="10" borderId="8" xfId="14" applyNumberFormat="1" applyFont="1" applyFill="1" applyBorder="1" applyAlignment="1">
      <alignment horizontal="center" vertical="center"/>
    </xf>
    <xf numFmtId="49" fontId="101" fillId="10" borderId="160" xfId="14" applyNumberFormat="1" applyFont="1" applyFill="1" applyBorder="1" applyAlignment="1">
      <alignment horizontal="left" vertical="center"/>
    </xf>
    <xf numFmtId="0" fontId="101" fillId="10" borderId="2" xfId="13" applyFont="1" applyFill="1" applyBorder="1" applyAlignment="1">
      <alignment horizontal="center" vertical="center"/>
    </xf>
    <xf numFmtId="0" fontId="101" fillId="10" borderId="161" xfId="13" applyFont="1" applyFill="1" applyBorder="1" applyAlignment="1">
      <alignment horizontal="center" vertical="center" wrapText="1"/>
    </xf>
    <xf numFmtId="0" fontId="101" fillId="10" borderId="17" xfId="13" applyFont="1" applyFill="1" applyBorder="1" applyAlignment="1">
      <alignment horizontal="left" vertical="center" wrapText="1"/>
    </xf>
    <xf numFmtId="0" fontId="101" fillId="10" borderId="0" xfId="13" applyFont="1" applyFill="1" applyAlignment="1">
      <alignment horizontal="left" vertical="center" wrapText="1"/>
    </xf>
    <xf numFmtId="0" fontId="101" fillId="10" borderId="162" xfId="13" applyFont="1" applyFill="1" applyBorder="1" applyAlignment="1">
      <alignment horizontal="left" vertical="center" wrapText="1"/>
    </xf>
    <xf numFmtId="0" fontId="101" fillId="10" borderId="16" xfId="13" applyFont="1" applyFill="1" applyBorder="1" applyAlignment="1">
      <alignment horizontal="left" vertical="center" wrapText="1"/>
    </xf>
    <xf numFmtId="0" fontId="101" fillId="10" borderId="5" xfId="13" applyFont="1" applyFill="1" applyBorder="1" applyAlignment="1">
      <alignment horizontal="left" vertical="center" wrapText="1"/>
    </xf>
    <xf numFmtId="0" fontId="101" fillId="10" borderId="158" xfId="13" applyFont="1" applyFill="1" applyBorder="1" applyAlignment="1">
      <alignment horizontal="left" vertical="center" wrapText="1"/>
    </xf>
    <xf numFmtId="0" fontId="104" fillId="10" borderId="184" xfId="12" applyFont="1" applyFill="1" applyBorder="1" applyAlignment="1">
      <alignment horizontal="right" vertical="center" wrapText="1"/>
    </xf>
    <xf numFmtId="0" fontId="104" fillId="10" borderId="182" xfId="12" applyFont="1" applyFill="1" applyBorder="1" applyAlignment="1">
      <alignment horizontal="right" vertical="center" wrapText="1"/>
    </xf>
    <xf numFmtId="0" fontId="104" fillId="10" borderId="182" xfId="12" applyFont="1" applyFill="1" applyBorder="1" applyAlignment="1">
      <alignment horizontal="center" vertical="center" wrapText="1"/>
    </xf>
    <xf numFmtId="0" fontId="104" fillId="10" borderId="185" xfId="12" applyFont="1" applyFill="1" applyBorder="1" applyAlignment="1">
      <alignment horizontal="center" vertical="center" wrapText="1"/>
    </xf>
    <xf numFmtId="0" fontId="104" fillId="10" borderId="216" xfId="12" applyFont="1" applyFill="1" applyBorder="1" applyAlignment="1">
      <alignment horizontal="right" vertical="center" wrapText="1"/>
    </xf>
    <xf numFmtId="0" fontId="104" fillId="10" borderId="214" xfId="12" applyFont="1" applyFill="1" applyBorder="1" applyAlignment="1">
      <alignment horizontal="right" vertical="center" wrapText="1"/>
    </xf>
    <xf numFmtId="0" fontId="104" fillId="10" borderId="214" xfId="12" applyFont="1" applyFill="1" applyBorder="1" applyAlignment="1">
      <alignment horizontal="center" vertical="center" wrapText="1"/>
    </xf>
    <xf numFmtId="0" fontId="104" fillId="10" borderId="217" xfId="12" applyFont="1" applyFill="1" applyBorder="1" applyAlignment="1">
      <alignment horizontal="center" vertical="center" wrapText="1"/>
    </xf>
    <xf numFmtId="0" fontId="104" fillId="10" borderId="69" xfId="12" applyFont="1" applyFill="1" applyBorder="1" applyAlignment="1">
      <alignment horizontal="center" vertical="center" wrapText="1"/>
    </xf>
    <xf numFmtId="0" fontId="104" fillId="10" borderId="100" xfId="12" applyFont="1" applyFill="1" applyBorder="1" applyAlignment="1">
      <alignment horizontal="center" vertical="center" wrapText="1"/>
    </xf>
    <xf numFmtId="0" fontId="104" fillId="10" borderId="114" xfId="12" applyFont="1" applyFill="1" applyBorder="1" applyAlignment="1">
      <alignment horizontal="center" vertical="center" wrapText="1"/>
    </xf>
    <xf numFmtId="0" fontId="99" fillId="0" borderId="0" xfId="12" applyFont="1" applyAlignment="1">
      <alignment horizontal="center" vertical="top" wrapText="1"/>
    </xf>
    <xf numFmtId="0" fontId="99" fillId="0" borderId="0" xfId="12" applyFont="1" applyAlignment="1">
      <alignment horizontal="justify" vertical="top" wrapText="1"/>
    </xf>
    <xf numFmtId="0" fontId="104" fillId="10" borderId="159" xfId="12" applyFont="1" applyFill="1" applyBorder="1" applyAlignment="1">
      <alignment horizontal="center" vertical="center" wrapText="1"/>
    </xf>
    <xf numFmtId="0" fontId="104" fillId="10" borderId="2" xfId="12" applyFont="1" applyFill="1" applyBorder="1" applyAlignment="1">
      <alignment horizontal="center" vertical="center" wrapText="1"/>
    </xf>
    <xf numFmtId="0" fontId="104" fillId="10" borderId="62" xfId="12" applyFont="1" applyFill="1" applyBorder="1" applyAlignment="1">
      <alignment horizontal="center" vertical="center" wrapText="1"/>
    </xf>
    <xf numFmtId="190" fontId="104" fillId="10" borderId="2" xfId="12" applyNumberFormat="1" applyFont="1" applyFill="1" applyBorder="1" applyAlignment="1">
      <alignment horizontal="center" vertical="center" wrapText="1"/>
    </xf>
    <xf numFmtId="0" fontId="104" fillId="22" borderId="194" xfId="12" applyFont="1" applyFill="1" applyBorder="1" applyAlignment="1">
      <alignment horizontal="left" vertical="center" wrapText="1"/>
    </xf>
    <xf numFmtId="0" fontId="104" fillId="22" borderId="177" xfId="12" applyFont="1" applyFill="1" applyBorder="1" applyAlignment="1">
      <alignment horizontal="left" vertical="center" wrapText="1"/>
    </xf>
    <xf numFmtId="0" fontId="104" fillId="22" borderId="180" xfId="12" applyFont="1" applyFill="1" applyBorder="1" applyAlignment="1">
      <alignment horizontal="left" vertical="center" wrapText="1"/>
    </xf>
    <xf numFmtId="0" fontId="104" fillId="10" borderId="193" xfId="12" applyFont="1" applyFill="1" applyBorder="1" applyAlignment="1">
      <alignment horizontal="center" vertical="top" wrapText="1"/>
    </xf>
    <xf numFmtId="0" fontId="104" fillId="10" borderId="187" xfId="12" applyFont="1" applyFill="1" applyBorder="1" applyAlignment="1">
      <alignment horizontal="center" vertical="top" wrapText="1"/>
    </xf>
    <xf numFmtId="0" fontId="104" fillId="10" borderId="200" xfId="12" applyFont="1" applyFill="1" applyBorder="1" applyAlignment="1">
      <alignment horizontal="center" vertical="top" wrapText="1"/>
    </xf>
    <xf numFmtId="0" fontId="104" fillId="10" borderId="166" xfId="12" applyFont="1" applyFill="1" applyBorder="1" applyAlignment="1">
      <alignment horizontal="center" vertical="top" wrapText="1"/>
    </xf>
    <xf numFmtId="0" fontId="104" fillId="10" borderId="0" xfId="12" applyFont="1" applyFill="1" applyAlignment="1">
      <alignment horizontal="center" vertical="top" wrapText="1"/>
    </xf>
    <xf numFmtId="0" fontId="104" fillId="10" borderId="201" xfId="12" applyFont="1" applyFill="1" applyBorder="1" applyAlignment="1">
      <alignment horizontal="center" vertical="top" wrapText="1"/>
    </xf>
    <xf numFmtId="0" fontId="104" fillId="10" borderId="168" xfId="12" applyFont="1" applyFill="1" applyBorder="1" applyAlignment="1">
      <alignment horizontal="center" vertical="top" wrapText="1"/>
    </xf>
    <xf numFmtId="0" fontId="104" fillId="10" borderId="169" xfId="12" applyFont="1" applyFill="1" applyBorder="1" applyAlignment="1">
      <alignment horizontal="center" vertical="top" wrapText="1"/>
    </xf>
    <xf numFmtId="0" fontId="104" fillId="10" borderId="211" xfId="12" applyFont="1" applyFill="1" applyBorder="1" applyAlignment="1">
      <alignment horizontal="center" vertical="top" wrapText="1"/>
    </xf>
    <xf numFmtId="0" fontId="104" fillId="10" borderId="186" xfId="12" applyFont="1" applyFill="1" applyBorder="1" applyAlignment="1">
      <alignment horizontal="left" vertical="top" wrapText="1"/>
    </xf>
    <xf numFmtId="0" fontId="104" fillId="10" borderId="200" xfId="12" applyFont="1" applyFill="1" applyBorder="1" applyAlignment="1">
      <alignment horizontal="left" vertical="top" wrapText="1"/>
    </xf>
    <xf numFmtId="0" fontId="104" fillId="10" borderId="191" xfId="12" applyFont="1" applyFill="1" applyBorder="1" applyAlignment="1">
      <alignment horizontal="left" vertical="top" wrapText="1"/>
    </xf>
    <xf numFmtId="0" fontId="104" fillId="10" borderId="201" xfId="12" applyFont="1" applyFill="1" applyBorder="1" applyAlignment="1">
      <alignment horizontal="left" vertical="top" wrapText="1"/>
    </xf>
    <xf numFmtId="0" fontId="104" fillId="10" borderId="212" xfId="12" applyFont="1" applyFill="1" applyBorder="1" applyAlignment="1">
      <alignment horizontal="left" vertical="top" wrapText="1"/>
    </xf>
    <xf numFmtId="0" fontId="104" fillId="10" borderId="211" xfId="12" applyFont="1" applyFill="1" applyBorder="1" applyAlignment="1">
      <alignment horizontal="left" vertical="top" wrapText="1"/>
    </xf>
    <xf numFmtId="0" fontId="104" fillId="10" borderId="186" xfId="12" applyFont="1" applyFill="1" applyBorder="1" applyAlignment="1">
      <alignment horizontal="center" vertical="center" wrapText="1"/>
    </xf>
    <xf numFmtId="0" fontId="104" fillId="10" borderId="187" xfId="12" applyFont="1" applyFill="1" applyBorder="1" applyAlignment="1">
      <alignment horizontal="center" vertical="center" wrapText="1"/>
    </xf>
    <xf numFmtId="0" fontId="104" fillId="10" borderId="212" xfId="12" applyFont="1" applyFill="1" applyBorder="1" applyAlignment="1">
      <alignment horizontal="center" vertical="center" wrapText="1"/>
    </xf>
    <xf numFmtId="0" fontId="99" fillId="10" borderId="71" xfId="12" applyFont="1" applyFill="1" applyBorder="1" applyAlignment="1">
      <alignment horizontal="center" vertical="top"/>
    </xf>
    <xf numFmtId="0" fontId="99" fillId="10" borderId="72" xfId="12" applyFont="1" applyFill="1" applyBorder="1" applyAlignment="1">
      <alignment horizontal="center" vertical="top"/>
    </xf>
    <xf numFmtId="0" fontId="99" fillId="10" borderId="205" xfId="12" applyFont="1" applyFill="1" applyBorder="1" applyAlignment="1">
      <alignment horizontal="center" vertical="top"/>
    </xf>
    <xf numFmtId="0" fontId="99" fillId="10" borderId="74" xfId="12" applyFont="1" applyFill="1" applyBorder="1" applyAlignment="1">
      <alignment horizontal="center" vertical="top"/>
    </xf>
    <xf numFmtId="0" fontId="99" fillId="10" borderId="75" xfId="12" applyFont="1" applyFill="1" applyBorder="1" applyAlignment="1">
      <alignment horizontal="center" vertical="top"/>
    </xf>
    <xf numFmtId="0" fontId="99" fillId="10" borderId="207" xfId="12" applyFont="1" applyFill="1" applyBorder="1" applyAlignment="1">
      <alignment horizontal="center" vertical="top"/>
    </xf>
    <xf numFmtId="0" fontId="99" fillId="10" borderId="77" xfId="12" applyFont="1" applyFill="1" applyBorder="1" applyAlignment="1">
      <alignment horizontal="center" vertical="top"/>
    </xf>
    <xf numFmtId="0" fontId="99" fillId="10" borderId="78" xfId="12" applyFont="1" applyFill="1" applyBorder="1" applyAlignment="1">
      <alignment horizontal="center" vertical="top"/>
    </xf>
    <xf numFmtId="0" fontId="99" fillId="10" borderId="209" xfId="12" applyFont="1" applyFill="1" applyBorder="1" applyAlignment="1">
      <alignment horizontal="center" vertical="top"/>
    </xf>
    <xf numFmtId="0" fontId="104" fillId="0" borderId="181" xfId="12" applyFont="1" applyBorder="1" applyAlignment="1">
      <alignment horizontal="center" vertical="center" wrapText="1"/>
    </xf>
    <xf numFmtId="0" fontId="104" fillId="0" borderId="199" xfId="12" applyFont="1" applyBorder="1" applyAlignment="1">
      <alignment horizontal="center" vertical="center" wrapText="1"/>
    </xf>
    <xf numFmtId="0" fontId="104" fillId="0" borderId="182" xfId="12" applyFont="1" applyBorder="1" applyAlignment="1">
      <alignment horizontal="center" vertical="center" wrapText="1"/>
    </xf>
    <xf numFmtId="0" fontId="104" fillId="0" borderId="179" xfId="12" applyFont="1" applyBorder="1" applyAlignment="1">
      <alignment horizontal="center" vertical="center" wrapText="1"/>
    </xf>
    <xf numFmtId="0" fontId="104" fillId="0" borderId="206" xfId="12" applyFont="1" applyBorder="1" applyAlignment="1">
      <alignment horizontal="center" vertical="center" wrapText="1"/>
    </xf>
    <xf numFmtId="0" fontId="104" fillId="0" borderId="176" xfId="12" applyFont="1" applyBorder="1" applyAlignment="1">
      <alignment horizontal="center" vertical="center" wrapText="1"/>
    </xf>
    <xf numFmtId="0" fontId="104" fillId="0" borderId="177" xfId="12" applyFont="1" applyBorder="1" applyAlignment="1">
      <alignment horizontal="center" vertical="center" wrapText="1"/>
    </xf>
    <xf numFmtId="190" fontId="104" fillId="10" borderId="181" xfId="12" applyNumberFormat="1" applyFont="1" applyFill="1" applyBorder="1" applyAlignment="1">
      <alignment horizontal="center" vertical="center" wrapText="1"/>
    </xf>
    <xf numFmtId="190" fontId="104" fillId="10" borderId="182" xfId="12" applyNumberFormat="1" applyFont="1" applyFill="1" applyBorder="1" applyAlignment="1">
      <alignment horizontal="center" vertical="center" wrapText="1"/>
    </xf>
    <xf numFmtId="190" fontId="104" fillId="10" borderId="186" xfId="12" applyNumberFormat="1" applyFont="1" applyFill="1" applyBorder="1" applyAlignment="1">
      <alignment horizontal="center" vertical="center" wrapText="1"/>
    </xf>
    <xf numFmtId="190" fontId="104" fillId="10" borderId="187" xfId="12" applyNumberFormat="1" applyFont="1" applyFill="1" applyBorder="1" applyAlignment="1">
      <alignment horizontal="center" vertical="center" wrapText="1"/>
    </xf>
    <xf numFmtId="0" fontId="104" fillId="22" borderId="164" xfId="12" applyFont="1" applyFill="1" applyBorder="1" applyAlignment="1">
      <alignment horizontal="center" vertical="center" textRotation="255" wrapText="1"/>
    </xf>
    <xf numFmtId="0" fontId="104" fillId="22" borderId="165" xfId="12" applyFont="1" applyFill="1" applyBorder="1" applyAlignment="1">
      <alignment horizontal="center" vertical="center" textRotation="255" wrapText="1"/>
    </xf>
    <xf numFmtId="0" fontId="104" fillId="22" borderId="210" xfId="12" applyFont="1" applyFill="1" applyBorder="1" applyAlignment="1">
      <alignment horizontal="center" vertical="center" textRotation="255" wrapText="1"/>
    </xf>
    <xf numFmtId="0" fontId="104" fillId="22" borderId="115" xfId="12" applyFont="1" applyFill="1" applyBorder="1" applyAlignment="1">
      <alignment horizontal="left" vertical="center" wrapText="1"/>
    </xf>
    <xf numFmtId="0" fontId="104" fillId="22" borderId="30" xfId="12" applyFont="1" applyFill="1" applyBorder="1" applyAlignment="1">
      <alignment horizontal="left" vertical="center" wrapText="1"/>
    </xf>
    <xf numFmtId="0" fontId="104" fillId="22" borderId="218" xfId="12" applyFont="1" applyFill="1" applyBorder="1" applyAlignment="1">
      <alignment horizontal="left" vertical="center" wrapText="1"/>
    </xf>
    <xf numFmtId="0" fontId="104" fillId="10" borderId="30" xfId="12" applyFont="1" applyFill="1" applyBorder="1" applyAlignment="1">
      <alignment horizontal="left" vertical="center" wrapText="1"/>
    </xf>
    <xf numFmtId="0" fontId="104" fillId="0" borderId="36" xfId="12" applyFont="1" applyBorder="1" applyAlignment="1">
      <alignment horizontal="left" vertical="center" wrapText="1"/>
    </xf>
    <xf numFmtId="0" fontId="104" fillId="0" borderId="4" xfId="12" applyFont="1" applyBorder="1" applyAlignment="1">
      <alignment horizontal="left" vertical="center" wrapText="1"/>
    </xf>
    <xf numFmtId="0" fontId="104" fillId="0" borderId="0" xfId="12" applyFont="1" applyAlignment="1">
      <alignment horizontal="left" vertical="center" wrapText="1"/>
    </xf>
    <xf numFmtId="0" fontId="104" fillId="0" borderId="29" xfId="12" applyFont="1" applyBorder="1" applyAlignment="1">
      <alignment horizontal="left" vertical="center" wrapText="1"/>
    </xf>
    <xf numFmtId="0" fontId="104" fillId="0" borderId="6" xfId="12" applyFont="1" applyBorder="1" applyAlignment="1">
      <alignment horizontal="center" vertical="center" wrapText="1"/>
    </xf>
    <xf numFmtId="0" fontId="104" fillId="0" borderId="7" xfId="12" applyFont="1" applyBorder="1" applyAlignment="1">
      <alignment horizontal="center" vertical="center" wrapText="1"/>
    </xf>
    <xf numFmtId="0" fontId="104" fillId="22" borderId="35" xfId="12" applyFont="1" applyFill="1" applyBorder="1" applyAlignment="1">
      <alignment horizontal="left" vertical="center" wrapText="1"/>
    </xf>
    <xf numFmtId="0" fontId="104" fillId="22" borderId="7" xfId="12" applyFont="1" applyFill="1" applyBorder="1" applyAlignment="1">
      <alignment horizontal="left" vertical="center" wrapText="1"/>
    </xf>
    <xf numFmtId="0" fontId="104" fillId="22" borderId="160" xfId="12" applyFont="1" applyFill="1" applyBorder="1" applyAlignment="1">
      <alignment horizontal="left" vertical="center" wrapText="1"/>
    </xf>
    <xf numFmtId="0" fontId="104" fillId="0" borderId="202" xfId="12" applyFont="1" applyBorder="1" applyAlignment="1">
      <alignment horizontal="left" vertical="center" wrapText="1"/>
    </xf>
    <xf numFmtId="0" fontId="104" fillId="0" borderId="194" xfId="12" applyFont="1" applyBorder="1" applyAlignment="1">
      <alignment horizontal="left" vertical="center" wrapText="1"/>
    </xf>
    <xf numFmtId="0" fontId="104" fillId="0" borderId="177" xfId="12" applyFont="1" applyBorder="1" applyAlignment="1">
      <alignment horizontal="left" vertical="center" wrapText="1"/>
    </xf>
    <xf numFmtId="0" fontId="104" fillId="0" borderId="206" xfId="12" applyFont="1" applyBorder="1" applyAlignment="1">
      <alignment horizontal="left" vertical="center" wrapText="1"/>
    </xf>
    <xf numFmtId="0" fontId="104" fillId="0" borderId="203" xfId="12" applyFont="1" applyBorder="1" applyAlignment="1">
      <alignment horizontal="center" vertical="center" wrapText="1"/>
    </xf>
    <xf numFmtId="0" fontId="104" fillId="0" borderId="196" xfId="12" applyFont="1" applyBorder="1" applyAlignment="1">
      <alignment horizontal="center" vertical="center" wrapText="1"/>
    </xf>
    <xf numFmtId="0" fontId="104" fillId="0" borderId="204" xfId="12" applyFont="1" applyBorder="1" applyAlignment="1">
      <alignment horizontal="center" vertical="center" wrapText="1"/>
    </xf>
    <xf numFmtId="0" fontId="104" fillId="0" borderId="2" xfId="12" applyFont="1" applyBorder="1" applyAlignment="1">
      <alignment horizontal="center" vertical="center" wrapText="1"/>
    </xf>
    <xf numFmtId="0" fontId="104" fillId="10" borderId="193" xfId="12" applyFont="1" applyFill="1" applyBorder="1" applyAlignment="1">
      <alignment horizontal="center" vertical="center" wrapText="1"/>
    </xf>
    <xf numFmtId="0" fontId="104" fillId="10" borderId="200" xfId="12" applyFont="1" applyFill="1" applyBorder="1" applyAlignment="1">
      <alignment horizontal="center" vertical="center" wrapText="1"/>
    </xf>
    <xf numFmtId="190" fontId="104" fillId="10" borderId="200" xfId="12" applyNumberFormat="1" applyFont="1" applyFill="1" applyBorder="1" applyAlignment="1">
      <alignment horizontal="center" vertical="center" wrapText="1"/>
    </xf>
    <xf numFmtId="190" fontId="104" fillId="10" borderId="189" xfId="12" applyNumberFormat="1" applyFont="1" applyFill="1" applyBorder="1" applyAlignment="1">
      <alignment horizontal="center" vertical="center" wrapText="1"/>
    </xf>
    <xf numFmtId="0" fontId="104" fillId="10" borderId="208" xfId="12" applyFont="1" applyFill="1" applyBorder="1" applyAlignment="1">
      <alignment horizontal="center" vertical="center" wrapText="1"/>
    </xf>
    <xf numFmtId="0" fontId="104" fillId="10" borderId="199" xfId="12" applyFont="1" applyFill="1" applyBorder="1" applyAlignment="1">
      <alignment horizontal="center" vertical="center" wrapText="1"/>
    </xf>
    <xf numFmtId="190" fontId="104" fillId="10" borderId="199" xfId="12" applyNumberFormat="1" applyFont="1" applyFill="1" applyBorder="1" applyAlignment="1">
      <alignment horizontal="center" vertical="center" wrapText="1"/>
    </xf>
    <xf numFmtId="190" fontId="104" fillId="10" borderId="184" xfId="12" applyNumberFormat="1" applyFont="1" applyFill="1" applyBorder="1" applyAlignment="1">
      <alignment horizontal="center" vertical="center" wrapText="1"/>
    </xf>
    <xf numFmtId="190" fontId="104" fillId="10" borderId="6" xfId="12" applyNumberFormat="1" applyFont="1" applyFill="1" applyBorder="1" applyAlignment="1">
      <alignment horizontal="center" vertical="center" wrapText="1"/>
    </xf>
    <xf numFmtId="49" fontId="89" fillId="10" borderId="0" xfId="12" applyNumberFormat="1" applyFont="1" applyFill="1" applyAlignment="1">
      <alignment horizontal="center" vertical="center" wrapText="1"/>
    </xf>
    <xf numFmtId="0" fontId="89" fillId="10" borderId="0" xfId="12" applyFont="1" applyFill="1" applyAlignment="1">
      <alignment horizontal="left" vertical="center" wrapText="1"/>
    </xf>
    <xf numFmtId="0" fontId="89" fillId="10" borderId="162" xfId="12" applyFont="1" applyFill="1" applyBorder="1" applyAlignment="1">
      <alignment horizontal="left" vertical="center" wrapText="1"/>
    </xf>
    <xf numFmtId="0" fontId="104" fillId="10" borderId="181" xfId="12" applyFont="1" applyFill="1" applyBorder="1" applyAlignment="1">
      <alignment horizontal="center" vertical="center" wrapText="1"/>
    </xf>
    <xf numFmtId="0" fontId="104" fillId="10" borderId="181" xfId="12" applyFont="1" applyFill="1" applyBorder="1" applyAlignment="1">
      <alignment horizontal="left" vertical="center" wrapText="1"/>
    </xf>
    <xf numFmtId="0" fontId="104" fillId="10" borderId="182" xfId="12" applyFont="1" applyFill="1" applyBorder="1" applyAlignment="1">
      <alignment horizontal="left" vertical="center" wrapText="1"/>
    </xf>
    <xf numFmtId="0" fontId="104" fillId="10" borderId="199" xfId="12" applyFont="1" applyFill="1" applyBorder="1" applyAlignment="1">
      <alignment horizontal="left" vertical="center" wrapText="1"/>
    </xf>
    <xf numFmtId="0" fontId="104" fillId="10" borderId="191" xfId="12" applyFont="1" applyFill="1" applyBorder="1" applyAlignment="1">
      <alignment horizontal="left" vertical="center" wrapText="1"/>
    </xf>
    <xf numFmtId="0" fontId="104" fillId="10" borderId="0" xfId="12" applyFont="1" applyFill="1" applyAlignment="1">
      <alignment horizontal="left" vertical="center" wrapText="1"/>
    </xf>
    <xf numFmtId="0" fontId="104" fillId="10" borderId="162" xfId="12" applyFont="1" applyFill="1" applyBorder="1" applyAlignment="1">
      <alignment horizontal="left" vertical="center" wrapText="1"/>
    </xf>
    <xf numFmtId="188" fontId="104" fillId="10" borderId="186" xfId="12" applyNumberFormat="1" applyFont="1" applyFill="1" applyBorder="1" applyAlignment="1">
      <alignment horizontal="left" vertical="center" wrapText="1"/>
    </xf>
    <xf numFmtId="188" fontId="104" fillId="10" borderId="187" xfId="12" applyNumberFormat="1" applyFont="1" applyFill="1" applyBorder="1" applyAlignment="1">
      <alignment horizontal="left" vertical="center" wrapText="1"/>
    </xf>
    <xf numFmtId="188" fontId="104" fillId="10" borderId="200" xfId="12" applyNumberFormat="1" applyFont="1" applyFill="1" applyBorder="1" applyAlignment="1">
      <alignment horizontal="left" vertical="center" wrapText="1"/>
    </xf>
    <xf numFmtId="0" fontId="104" fillId="22" borderId="100" xfId="12" applyFont="1" applyFill="1" applyBorder="1" applyAlignment="1">
      <alignment horizontal="left" vertical="center" wrapText="1"/>
    </xf>
    <xf numFmtId="0" fontId="104" fillId="22" borderId="114" xfId="12" applyFont="1" applyFill="1" applyBorder="1" applyAlignment="1">
      <alignment horizontal="left" vertical="center" wrapText="1"/>
    </xf>
    <xf numFmtId="0" fontId="104" fillId="10" borderId="66" xfId="12" applyFont="1" applyFill="1" applyBorder="1" applyAlignment="1">
      <alignment horizontal="center" vertical="center" wrapText="1"/>
    </xf>
    <xf numFmtId="0" fontId="104" fillId="10" borderId="70" xfId="12" applyFont="1" applyFill="1" applyBorder="1" applyAlignment="1">
      <alignment horizontal="center" vertical="center" wrapText="1"/>
    </xf>
    <xf numFmtId="0" fontId="104" fillId="0" borderId="8" xfId="12" applyFont="1" applyBorder="1" applyAlignment="1">
      <alignment horizontal="center" vertical="center" wrapText="1"/>
    </xf>
    <xf numFmtId="0" fontId="104" fillId="0" borderId="195" xfId="12" applyFont="1" applyBorder="1" applyAlignment="1">
      <alignment horizontal="left" vertical="center" wrapText="1"/>
    </xf>
    <xf numFmtId="0" fontId="104" fillId="0" borderId="196" xfId="12" applyFont="1" applyBorder="1" applyAlignment="1">
      <alignment horizontal="left" vertical="center" wrapText="1"/>
    </xf>
    <xf numFmtId="0" fontId="104" fillId="0" borderId="197" xfId="12" applyFont="1" applyBorder="1" applyAlignment="1">
      <alignment horizontal="left" vertical="center" wrapText="1"/>
    </xf>
    <xf numFmtId="0" fontId="104" fillId="10" borderId="198" xfId="12" applyFont="1" applyFill="1" applyBorder="1" applyAlignment="1">
      <alignment horizontal="center" vertical="center" textRotation="255" wrapText="1"/>
    </xf>
    <xf numFmtId="0" fontId="104" fillId="10" borderId="175" xfId="12" applyFont="1" applyFill="1" applyBorder="1" applyAlignment="1">
      <alignment horizontal="center" vertical="center" textRotation="255" wrapText="1"/>
    </xf>
    <xf numFmtId="0" fontId="104" fillId="10" borderId="191" xfId="12" applyFont="1" applyFill="1" applyBorder="1" applyAlignment="1">
      <alignment horizontal="center" vertical="center" wrapText="1"/>
    </xf>
    <xf numFmtId="0" fontId="104" fillId="10" borderId="201" xfId="12" applyFont="1" applyFill="1" applyBorder="1" applyAlignment="1">
      <alignment horizontal="center" vertical="center" wrapText="1"/>
    </xf>
    <xf numFmtId="49" fontId="104" fillId="10" borderId="6" xfId="12" applyNumberFormat="1" applyFont="1" applyFill="1" applyBorder="1" applyAlignment="1">
      <alignment horizontal="left" vertical="center" wrapText="1"/>
    </xf>
    <xf numFmtId="0" fontId="104" fillId="10" borderId="189" xfId="12" applyFont="1" applyFill="1" applyBorder="1" applyAlignment="1">
      <alignment horizontal="center" vertical="center" wrapText="1"/>
    </xf>
    <xf numFmtId="49" fontId="104" fillId="10" borderId="2" xfId="12" applyNumberFormat="1" applyFont="1" applyFill="1" applyBorder="1" applyAlignment="1">
      <alignment horizontal="left" vertical="center" wrapText="1"/>
    </xf>
    <xf numFmtId="49" fontId="104" fillId="10" borderId="167" xfId="12" applyNumberFormat="1" applyFont="1" applyFill="1" applyBorder="1" applyAlignment="1">
      <alignment horizontal="left" vertical="center" wrapText="1"/>
    </xf>
    <xf numFmtId="0" fontId="104" fillId="0" borderId="193" xfId="12" applyFont="1" applyBorder="1" applyAlignment="1">
      <alignment horizontal="center" vertical="center" wrapText="1"/>
    </xf>
    <xf numFmtId="0" fontId="104" fillId="0" borderId="187" xfId="12" applyFont="1" applyBorder="1" applyAlignment="1">
      <alignment horizontal="center" vertical="center" wrapText="1"/>
    </xf>
    <xf numFmtId="0" fontId="104" fillId="0" borderId="166" xfId="12" applyFont="1" applyBorder="1" applyAlignment="1">
      <alignment horizontal="center" vertical="center" wrapText="1"/>
    </xf>
    <xf numFmtId="0" fontId="104" fillId="0" borderId="0" xfId="12" applyFont="1" applyAlignment="1">
      <alignment horizontal="center" vertical="center" wrapText="1"/>
    </xf>
    <xf numFmtId="0" fontId="104" fillId="0" borderId="194" xfId="12" applyFont="1" applyBorder="1" applyAlignment="1">
      <alignment horizontal="center" vertical="center" wrapText="1"/>
    </xf>
    <xf numFmtId="0" fontId="104" fillId="0" borderId="6" xfId="12" applyFont="1" applyBorder="1" applyAlignment="1">
      <alignment horizontal="left" vertical="center" wrapText="1"/>
    </xf>
    <xf numFmtId="0" fontId="104" fillId="0" borderId="7" xfId="12" applyFont="1" applyBorder="1" applyAlignment="1">
      <alignment horizontal="left" vertical="center" wrapText="1"/>
    </xf>
    <xf numFmtId="0" fontId="104" fillId="0" borderId="8" xfId="12" applyFont="1" applyBorder="1" applyAlignment="1">
      <alignment horizontal="left" vertical="center" wrapText="1"/>
    </xf>
    <xf numFmtId="49" fontId="104" fillId="10" borderId="3" xfId="12" applyNumberFormat="1" applyFont="1" applyFill="1" applyBorder="1" applyAlignment="1">
      <alignment horizontal="center" vertical="center" wrapText="1"/>
    </xf>
    <xf numFmtId="49" fontId="104" fillId="10" borderId="4" xfId="12" applyNumberFormat="1" applyFont="1" applyFill="1" applyBorder="1" applyAlignment="1">
      <alignment horizontal="center" vertical="center" wrapText="1"/>
    </xf>
    <xf numFmtId="49" fontId="104" fillId="10" borderId="161" xfId="12" applyNumberFormat="1" applyFont="1" applyFill="1" applyBorder="1" applyAlignment="1">
      <alignment horizontal="center" vertical="center" wrapText="1"/>
    </xf>
    <xf numFmtId="49" fontId="104" fillId="10" borderId="17" xfId="12" applyNumberFormat="1" applyFont="1" applyFill="1" applyBorder="1" applyAlignment="1">
      <alignment horizontal="center" vertical="center" wrapText="1"/>
    </xf>
    <xf numFmtId="49" fontId="104" fillId="10" borderId="0" xfId="12" applyNumberFormat="1" applyFont="1" applyFill="1" applyAlignment="1">
      <alignment horizontal="center" vertical="center" wrapText="1"/>
    </xf>
    <xf numFmtId="49" fontId="104" fillId="10" borderId="162" xfId="12" applyNumberFormat="1" applyFont="1" applyFill="1" applyBorder="1" applyAlignment="1">
      <alignment horizontal="center" vertical="center" wrapText="1"/>
    </xf>
    <xf numFmtId="49" fontId="104" fillId="10" borderId="16" xfId="12" applyNumberFormat="1" applyFont="1" applyFill="1" applyBorder="1" applyAlignment="1">
      <alignment horizontal="center" vertical="center" wrapText="1"/>
    </xf>
    <xf numFmtId="49" fontId="104" fillId="10" borderId="5" xfId="12" applyNumberFormat="1" applyFont="1" applyFill="1" applyBorder="1" applyAlignment="1">
      <alignment horizontal="center" vertical="center" wrapText="1"/>
    </xf>
    <xf numFmtId="49" fontId="104" fillId="10" borderId="158" xfId="12" applyNumberFormat="1" applyFont="1" applyFill="1" applyBorder="1" applyAlignment="1">
      <alignment horizontal="center" vertical="center" wrapText="1"/>
    </xf>
    <xf numFmtId="0" fontId="104" fillId="10" borderId="188" xfId="12" applyFont="1" applyFill="1" applyBorder="1" applyAlignment="1">
      <alignment horizontal="center" vertical="center" wrapText="1"/>
    </xf>
    <xf numFmtId="0" fontId="104" fillId="10" borderId="176" xfId="12" applyFont="1" applyFill="1" applyBorder="1" applyAlignment="1">
      <alignment horizontal="center" vertical="center" wrapText="1"/>
    </xf>
    <xf numFmtId="0" fontId="104" fillId="10" borderId="177" xfId="12" applyFont="1" applyFill="1" applyBorder="1" applyAlignment="1">
      <alignment horizontal="center" vertical="center" wrapText="1"/>
    </xf>
    <xf numFmtId="0" fontId="104" fillId="10" borderId="178" xfId="12" applyFont="1" applyFill="1" applyBorder="1" applyAlignment="1">
      <alignment horizontal="center" vertical="center" wrapText="1"/>
    </xf>
    <xf numFmtId="0" fontId="104" fillId="10" borderId="184" xfId="12" applyFont="1" applyFill="1" applyBorder="1" applyAlignment="1">
      <alignment horizontal="center" vertical="center" wrapText="1"/>
    </xf>
    <xf numFmtId="49" fontId="89" fillId="10" borderId="7" xfId="12" applyNumberFormat="1" applyFont="1" applyFill="1" applyBorder="1" applyAlignment="1">
      <alignment horizontal="right" vertical="center" wrapText="1"/>
    </xf>
    <xf numFmtId="49" fontId="104" fillId="10" borderId="8" xfId="12" applyNumberFormat="1" applyFont="1" applyFill="1" applyBorder="1" applyAlignment="1">
      <alignment horizontal="center" vertical="center" wrapText="1"/>
    </xf>
    <xf numFmtId="0" fontId="104" fillId="10" borderId="6" xfId="12" applyFont="1" applyFill="1" applyBorder="1" applyAlignment="1">
      <alignment horizontal="center" vertical="center" wrapText="1"/>
    </xf>
    <xf numFmtId="0" fontId="104" fillId="10" borderId="8" xfId="12" applyFont="1" applyFill="1" applyBorder="1" applyAlignment="1">
      <alignment horizontal="center" vertical="center" wrapText="1"/>
    </xf>
    <xf numFmtId="0" fontId="89" fillId="10" borderId="191" xfId="12" applyFont="1" applyFill="1" applyBorder="1" applyAlignment="1">
      <alignment horizontal="center" vertical="center" wrapText="1"/>
    </xf>
    <xf numFmtId="49" fontId="104" fillId="10" borderId="187" xfId="12" applyNumberFormat="1" applyFont="1" applyFill="1" applyBorder="1" applyAlignment="1">
      <alignment horizontal="center" vertical="center" wrapText="1"/>
    </xf>
    <xf numFmtId="0" fontId="104" fillId="10" borderId="190" xfId="12" applyFont="1" applyFill="1" applyBorder="1" applyAlignment="1">
      <alignment horizontal="center" vertical="center" wrapText="1"/>
    </xf>
    <xf numFmtId="0" fontId="101" fillId="10" borderId="17" xfId="15" applyFont="1" applyFill="1" applyBorder="1" applyAlignment="1">
      <alignment horizontal="left" vertical="center" wrapText="1"/>
    </xf>
    <xf numFmtId="0" fontId="101" fillId="10" borderId="0" xfId="15" applyFont="1" applyFill="1" applyAlignment="1">
      <alignment horizontal="left" vertical="center" wrapText="1"/>
    </xf>
    <xf numFmtId="0" fontId="99" fillId="10" borderId="0" xfId="12" applyFont="1" applyFill="1" applyAlignment="1">
      <alignment horizontal="left" vertical="top"/>
    </xf>
    <xf numFmtId="0" fontId="99" fillId="10" borderId="162" xfId="12" applyFont="1" applyFill="1" applyBorder="1" applyAlignment="1">
      <alignment horizontal="left" vertical="top"/>
    </xf>
    <xf numFmtId="0" fontId="104" fillId="10" borderId="179" xfId="12" applyFont="1" applyFill="1" applyBorder="1" applyAlignment="1">
      <alignment horizontal="left" vertical="center" wrapText="1"/>
    </xf>
    <xf numFmtId="0" fontId="104" fillId="10" borderId="177" xfId="12" applyFont="1" applyFill="1" applyBorder="1" applyAlignment="1">
      <alignment horizontal="left" vertical="center" wrapText="1"/>
    </xf>
    <xf numFmtId="0" fontId="108" fillId="10" borderId="0" xfId="12" applyFont="1" applyFill="1" applyAlignment="1">
      <alignment horizontal="left" vertical="top"/>
    </xf>
    <xf numFmtId="0" fontId="104" fillId="10" borderId="170" xfId="12" applyFont="1" applyFill="1" applyBorder="1" applyAlignment="1">
      <alignment horizontal="center" vertical="center" textRotation="255" wrapText="1"/>
    </xf>
    <xf numFmtId="0" fontId="104" fillId="10" borderId="192" xfId="12" applyFont="1" applyFill="1" applyBorder="1" applyAlignment="1">
      <alignment horizontal="center" vertical="center" textRotation="255" wrapText="1"/>
    </xf>
    <xf numFmtId="0" fontId="104" fillId="10" borderId="171" xfId="12" applyFont="1" applyFill="1" applyBorder="1" applyAlignment="1">
      <alignment horizontal="center" vertical="center" wrapText="1"/>
    </xf>
    <xf numFmtId="0" fontId="104" fillId="10" borderId="172" xfId="12" applyFont="1" applyFill="1" applyBorder="1" applyAlignment="1">
      <alignment horizontal="center" vertical="center" wrapText="1"/>
    </xf>
    <xf numFmtId="0" fontId="104" fillId="10" borderId="173" xfId="12" applyFont="1" applyFill="1" applyBorder="1" applyAlignment="1">
      <alignment horizontal="center" vertical="center" wrapText="1"/>
    </xf>
    <xf numFmtId="0" fontId="104" fillId="10" borderId="172" xfId="12" applyFont="1" applyFill="1" applyBorder="1" applyAlignment="1">
      <alignment vertical="center" wrapText="1"/>
    </xf>
    <xf numFmtId="0" fontId="104" fillId="10" borderId="174" xfId="12" applyFont="1" applyFill="1" applyBorder="1" applyAlignment="1">
      <alignment vertical="center" wrapText="1"/>
    </xf>
    <xf numFmtId="0" fontId="109" fillId="10" borderId="176" xfId="12" applyFont="1" applyFill="1" applyBorder="1" applyAlignment="1">
      <alignment horizontal="center" vertical="center" wrapText="1"/>
    </xf>
    <xf numFmtId="0" fontId="109" fillId="10" borderId="177" xfId="12" applyFont="1" applyFill="1" applyBorder="1" applyAlignment="1">
      <alignment horizontal="center" vertical="center" wrapText="1"/>
    </xf>
    <xf numFmtId="0" fontId="109" fillId="10" borderId="178" xfId="12" applyFont="1" applyFill="1" applyBorder="1" applyAlignment="1">
      <alignment horizontal="center" vertical="center" wrapText="1"/>
    </xf>
    <xf numFmtId="0" fontId="104" fillId="10" borderId="183" xfId="12" applyFont="1" applyFill="1" applyBorder="1" applyAlignment="1">
      <alignment horizontal="center" vertical="center" wrapText="1"/>
    </xf>
    <xf numFmtId="0" fontId="104" fillId="10" borderId="184" xfId="12" applyFont="1" applyFill="1" applyBorder="1" applyAlignment="1">
      <alignment horizontal="left" vertical="center" wrapText="1"/>
    </xf>
    <xf numFmtId="0" fontId="104" fillId="10" borderId="185" xfId="12" applyFont="1" applyFill="1" applyBorder="1" applyAlignment="1">
      <alignment horizontal="left" vertical="center" wrapText="1"/>
    </xf>
    <xf numFmtId="0" fontId="104" fillId="10" borderId="0" xfId="12" applyFont="1" applyFill="1" applyAlignment="1">
      <alignment horizontal="center" vertical="center" wrapText="1"/>
    </xf>
    <xf numFmtId="0" fontId="104" fillId="10" borderId="29" xfId="12" applyFont="1" applyFill="1" applyBorder="1" applyAlignment="1">
      <alignment horizontal="center" vertical="center" wrapText="1"/>
    </xf>
    <xf numFmtId="0" fontId="112" fillId="10" borderId="193" xfId="12" applyFont="1" applyFill="1" applyBorder="1" applyAlignment="1">
      <alignment horizontal="center" vertical="top" wrapText="1"/>
    </xf>
    <xf numFmtId="0" fontId="112" fillId="10" borderId="187" xfId="12" applyFont="1" applyFill="1" applyBorder="1" applyAlignment="1">
      <alignment horizontal="center" vertical="top" wrapText="1"/>
    </xf>
    <xf numFmtId="0" fontId="112" fillId="10" borderId="200" xfId="12" applyFont="1" applyFill="1" applyBorder="1" applyAlignment="1">
      <alignment horizontal="center" vertical="top" wrapText="1"/>
    </xf>
    <xf numFmtId="0" fontId="112" fillId="10" borderId="166" xfId="12" applyFont="1" applyFill="1" applyBorder="1" applyAlignment="1">
      <alignment horizontal="center" vertical="top" wrapText="1"/>
    </xf>
    <xf numFmtId="0" fontId="112" fillId="10" borderId="0" xfId="12" applyFont="1" applyFill="1" applyAlignment="1">
      <alignment horizontal="center" vertical="top" wrapText="1"/>
    </xf>
    <xf numFmtId="0" fontId="112" fillId="10" borderId="201" xfId="12" applyFont="1" applyFill="1" applyBorder="1" applyAlignment="1">
      <alignment horizontal="center" vertical="top" wrapText="1"/>
    </xf>
    <xf numFmtId="0" fontId="112" fillId="10" borderId="168" xfId="12" applyFont="1" applyFill="1" applyBorder="1" applyAlignment="1">
      <alignment horizontal="center" vertical="top" wrapText="1"/>
    </xf>
    <xf numFmtId="0" fontId="112" fillId="10" borderId="169" xfId="12" applyFont="1" applyFill="1" applyBorder="1" applyAlignment="1">
      <alignment horizontal="center" vertical="top" wrapText="1"/>
    </xf>
    <xf numFmtId="0" fontId="112" fillId="10" borderId="211" xfId="12" applyFont="1" applyFill="1" applyBorder="1" applyAlignment="1">
      <alignment horizontal="center" vertical="top" wrapText="1"/>
    </xf>
    <xf numFmtId="0" fontId="112" fillId="10" borderId="186" xfId="12" applyFont="1" applyFill="1" applyBorder="1" applyAlignment="1">
      <alignment horizontal="left" vertical="top" wrapText="1"/>
    </xf>
    <xf numFmtId="0" fontId="112" fillId="10" borderId="200" xfId="12" applyFont="1" applyFill="1" applyBorder="1" applyAlignment="1">
      <alignment horizontal="left" vertical="top" wrapText="1"/>
    </xf>
    <xf numFmtId="0" fontId="112" fillId="10" borderId="191" xfId="12" applyFont="1" applyFill="1" applyBorder="1" applyAlignment="1">
      <alignment horizontal="left" vertical="top" wrapText="1"/>
    </xf>
    <xf numFmtId="0" fontId="112" fillId="10" borderId="201" xfId="12" applyFont="1" applyFill="1" applyBorder="1" applyAlignment="1">
      <alignment horizontal="left" vertical="top" wrapText="1"/>
    </xf>
    <xf numFmtId="0" fontId="112" fillId="10" borderId="212" xfId="12" applyFont="1" applyFill="1" applyBorder="1" applyAlignment="1">
      <alignment horizontal="left" vertical="top" wrapText="1"/>
    </xf>
    <xf numFmtId="0" fontId="112" fillId="10" borderId="211" xfId="12" applyFont="1" applyFill="1" applyBorder="1" applyAlignment="1">
      <alignment horizontal="left" vertical="top" wrapText="1"/>
    </xf>
    <xf numFmtId="0" fontId="112" fillId="10" borderId="184" xfId="12" applyFont="1" applyFill="1" applyBorder="1" applyAlignment="1">
      <alignment horizontal="right" vertical="center" wrapText="1"/>
    </xf>
    <xf numFmtId="0" fontId="112" fillId="10" borderId="182" xfId="12" applyFont="1" applyFill="1" applyBorder="1" applyAlignment="1">
      <alignment horizontal="right" vertical="center" wrapText="1"/>
    </xf>
    <xf numFmtId="0" fontId="112" fillId="10" borderId="182" xfId="12" applyFont="1" applyFill="1" applyBorder="1" applyAlignment="1">
      <alignment horizontal="center" vertical="center" wrapText="1"/>
    </xf>
    <xf numFmtId="0" fontId="112" fillId="10" borderId="185" xfId="12" applyFont="1" applyFill="1" applyBorder="1" applyAlignment="1">
      <alignment horizontal="center" vertical="center" wrapText="1"/>
    </xf>
    <xf numFmtId="0" fontId="112" fillId="10" borderId="186" xfId="12" applyFont="1" applyFill="1" applyBorder="1" applyAlignment="1">
      <alignment horizontal="center" vertical="center" wrapText="1"/>
    </xf>
    <xf numFmtId="0" fontId="112" fillId="10" borderId="187" xfId="12" applyFont="1" applyFill="1" applyBorder="1" applyAlignment="1">
      <alignment horizontal="center" vertical="center" wrapText="1"/>
    </xf>
    <xf numFmtId="0" fontId="112" fillId="10" borderId="212" xfId="12" applyFont="1" applyFill="1" applyBorder="1" applyAlignment="1">
      <alignment horizontal="center" vertical="center" wrapText="1"/>
    </xf>
    <xf numFmtId="0" fontId="112" fillId="10" borderId="169" xfId="12" applyFont="1" applyFill="1" applyBorder="1" applyAlignment="1">
      <alignment horizontal="center" vertical="center" wrapText="1"/>
    </xf>
    <xf numFmtId="0" fontId="112" fillId="10" borderId="216" xfId="12" applyFont="1" applyFill="1" applyBorder="1" applyAlignment="1">
      <alignment horizontal="right" vertical="center" wrapText="1"/>
    </xf>
    <xf numFmtId="0" fontId="112" fillId="10" borderId="214" xfId="12" applyFont="1" applyFill="1" applyBorder="1" applyAlignment="1">
      <alignment horizontal="right" vertical="center" wrapText="1"/>
    </xf>
    <xf numFmtId="0" fontId="112" fillId="10" borderId="214" xfId="12" applyFont="1" applyFill="1" applyBorder="1" applyAlignment="1">
      <alignment horizontal="center" vertical="center" wrapText="1"/>
    </xf>
    <xf numFmtId="0" fontId="112" fillId="10" borderId="217" xfId="12" applyFont="1" applyFill="1" applyBorder="1" applyAlignment="1">
      <alignment horizontal="center" vertical="center" wrapText="1"/>
    </xf>
    <xf numFmtId="0" fontId="112" fillId="22" borderId="194" xfId="12" applyFont="1" applyFill="1" applyBorder="1" applyAlignment="1">
      <alignment horizontal="left" vertical="center" wrapText="1"/>
    </xf>
    <xf numFmtId="0" fontId="112" fillId="22" borderId="177" xfId="12" applyFont="1" applyFill="1" applyBorder="1" applyAlignment="1">
      <alignment horizontal="left" vertical="center" wrapText="1"/>
    </xf>
    <xf numFmtId="0" fontId="112" fillId="22" borderId="180" xfId="12" applyFont="1" applyFill="1" applyBorder="1" applyAlignment="1">
      <alignment horizontal="left" vertical="center" wrapText="1"/>
    </xf>
    <xf numFmtId="0" fontId="106" fillId="10" borderId="71" xfId="12" applyFont="1" applyFill="1" applyBorder="1" applyAlignment="1">
      <alignment horizontal="center" vertical="top"/>
    </xf>
    <xf numFmtId="0" fontId="106" fillId="10" borderId="72" xfId="12" applyFont="1" applyFill="1" applyBorder="1" applyAlignment="1">
      <alignment horizontal="center" vertical="top"/>
    </xf>
    <xf numFmtId="0" fontId="106" fillId="10" borderId="205" xfId="12" applyFont="1" applyFill="1" applyBorder="1" applyAlignment="1">
      <alignment horizontal="center" vertical="top"/>
    </xf>
    <xf numFmtId="0" fontId="106" fillId="10" borderId="74" xfId="12" applyFont="1" applyFill="1" applyBorder="1" applyAlignment="1">
      <alignment horizontal="center" vertical="top"/>
    </xf>
    <xf numFmtId="0" fontId="106" fillId="10" borderId="75" xfId="12" applyFont="1" applyFill="1" applyBorder="1" applyAlignment="1">
      <alignment horizontal="center" vertical="top"/>
    </xf>
    <xf numFmtId="0" fontId="106" fillId="10" borderId="207" xfId="12" applyFont="1" applyFill="1" applyBorder="1" applyAlignment="1">
      <alignment horizontal="center" vertical="top"/>
    </xf>
    <xf numFmtId="0" fontId="106" fillId="10" borderId="77" xfId="12" applyFont="1" applyFill="1" applyBorder="1" applyAlignment="1">
      <alignment horizontal="center" vertical="top"/>
    </xf>
    <xf numFmtId="0" fontId="106" fillId="10" borderId="78" xfId="12" applyFont="1" applyFill="1" applyBorder="1" applyAlignment="1">
      <alignment horizontal="center" vertical="top"/>
    </xf>
    <xf numFmtId="0" fontId="106" fillId="10" borderId="209" xfId="12" applyFont="1" applyFill="1" applyBorder="1" applyAlignment="1">
      <alignment horizontal="center" vertical="top"/>
    </xf>
    <xf numFmtId="0" fontId="112" fillId="0" borderId="181" xfId="12" applyFont="1" applyBorder="1" applyAlignment="1">
      <alignment horizontal="center" vertical="center" wrapText="1"/>
    </xf>
    <xf numFmtId="0" fontId="112" fillId="0" borderId="199" xfId="12" applyFont="1" applyBorder="1" applyAlignment="1">
      <alignment horizontal="center" vertical="center" wrapText="1"/>
    </xf>
    <xf numFmtId="190" fontId="112" fillId="10" borderId="181" xfId="12" applyNumberFormat="1" applyFont="1" applyFill="1" applyBorder="1" applyAlignment="1">
      <alignment horizontal="center" vertical="center" wrapText="1"/>
    </xf>
    <xf numFmtId="190" fontId="112" fillId="10" borderId="182" xfId="12" applyNumberFormat="1" applyFont="1" applyFill="1" applyBorder="1" applyAlignment="1">
      <alignment horizontal="center" vertical="center" wrapText="1"/>
    </xf>
    <xf numFmtId="190" fontId="112" fillId="10" borderId="186" xfId="12" applyNumberFormat="1" applyFont="1" applyFill="1" applyBorder="1" applyAlignment="1">
      <alignment horizontal="center" vertical="center" wrapText="1"/>
    </xf>
    <xf numFmtId="190" fontId="112" fillId="10" borderId="187" xfId="12" applyNumberFormat="1" applyFont="1" applyFill="1" applyBorder="1" applyAlignment="1">
      <alignment horizontal="center" vertical="center" wrapText="1"/>
    </xf>
    <xf numFmtId="190" fontId="112" fillId="10" borderId="184" xfId="12" applyNumberFormat="1" applyFont="1" applyFill="1" applyBorder="1" applyAlignment="1">
      <alignment horizontal="center" vertical="center" wrapText="1"/>
    </xf>
    <xf numFmtId="190" fontId="112" fillId="10" borderId="199" xfId="12" applyNumberFormat="1" applyFont="1" applyFill="1" applyBorder="1" applyAlignment="1">
      <alignment horizontal="center" vertical="center" wrapText="1"/>
    </xf>
    <xf numFmtId="0" fontId="112" fillId="10" borderId="193" xfId="12" applyFont="1" applyFill="1" applyBorder="1" applyAlignment="1">
      <alignment horizontal="center" vertical="center" wrapText="1"/>
    </xf>
    <xf numFmtId="0" fontId="112" fillId="10" borderId="200" xfId="12" applyFont="1" applyFill="1" applyBorder="1" applyAlignment="1">
      <alignment horizontal="center" vertical="center" wrapText="1"/>
    </xf>
    <xf numFmtId="190" fontId="112" fillId="10" borderId="200" xfId="12" applyNumberFormat="1" applyFont="1" applyFill="1" applyBorder="1" applyAlignment="1">
      <alignment horizontal="center" vertical="center" wrapText="1"/>
    </xf>
    <xf numFmtId="0" fontId="112" fillId="10" borderId="208" xfId="12" applyFont="1" applyFill="1" applyBorder="1" applyAlignment="1">
      <alignment horizontal="center" vertical="center" wrapText="1"/>
    </xf>
    <xf numFmtId="0" fontId="112" fillId="10" borderId="199" xfId="12" applyFont="1" applyFill="1" applyBorder="1" applyAlignment="1">
      <alignment horizontal="center" vertical="center" wrapText="1"/>
    </xf>
    <xf numFmtId="0" fontId="112" fillId="0" borderId="182" xfId="12" applyFont="1" applyBorder="1" applyAlignment="1">
      <alignment horizontal="center" vertical="center" wrapText="1"/>
    </xf>
    <xf numFmtId="0" fontId="112" fillId="0" borderId="179" xfId="12" applyFont="1" applyBorder="1" applyAlignment="1">
      <alignment horizontal="center" vertical="center" wrapText="1"/>
    </xf>
    <xf numFmtId="0" fontId="112" fillId="0" borderId="206" xfId="12" applyFont="1" applyBorder="1" applyAlignment="1">
      <alignment horizontal="center" vertical="center" wrapText="1"/>
    </xf>
    <xf numFmtId="0" fontId="112" fillId="0" borderId="176" xfId="12" applyFont="1" applyBorder="1" applyAlignment="1">
      <alignment horizontal="center" vertical="center" wrapText="1"/>
    </xf>
    <xf numFmtId="0" fontId="112" fillId="0" borderId="177" xfId="12" applyFont="1" applyBorder="1" applyAlignment="1">
      <alignment horizontal="center" vertical="center" wrapText="1"/>
    </xf>
    <xf numFmtId="190" fontId="112" fillId="10" borderId="189" xfId="12" applyNumberFormat="1" applyFont="1" applyFill="1" applyBorder="1" applyAlignment="1">
      <alignment horizontal="center" vertical="center" wrapText="1"/>
    </xf>
    <xf numFmtId="0" fontId="112" fillId="22" borderId="219" xfId="12" applyFont="1" applyFill="1" applyBorder="1" applyAlignment="1">
      <alignment horizontal="center" vertical="center" textRotation="255" wrapText="1"/>
    </xf>
    <xf numFmtId="0" fontId="112" fillId="22" borderId="165" xfId="12" applyFont="1" applyFill="1" applyBorder="1" applyAlignment="1">
      <alignment horizontal="center" vertical="center" textRotation="255" wrapText="1"/>
    </xf>
    <xf numFmtId="0" fontId="112" fillId="22" borderId="210" xfId="12" applyFont="1" applyFill="1" applyBorder="1" applyAlignment="1">
      <alignment horizontal="center" vertical="center" textRotation="255" wrapText="1"/>
    </xf>
    <xf numFmtId="0" fontId="112" fillId="22" borderId="115" xfId="12" applyFont="1" applyFill="1" applyBorder="1" applyAlignment="1">
      <alignment horizontal="left" vertical="center" wrapText="1"/>
    </xf>
    <xf numFmtId="0" fontId="112" fillId="22" borderId="30" xfId="12" applyFont="1" applyFill="1" applyBorder="1" applyAlignment="1">
      <alignment horizontal="left" vertical="center" wrapText="1"/>
    </xf>
    <xf numFmtId="0" fontId="112" fillId="22" borderId="218" xfId="12" applyFont="1" applyFill="1" applyBorder="1" applyAlignment="1">
      <alignment horizontal="left" vertical="center" wrapText="1"/>
    </xf>
    <xf numFmtId="0" fontId="112" fillId="10" borderId="30" xfId="12" applyFont="1" applyFill="1" applyBorder="1" applyAlignment="1">
      <alignment horizontal="left" vertical="center" wrapText="1"/>
    </xf>
    <xf numFmtId="0" fontId="112" fillId="0" borderId="36" xfId="12" applyFont="1" applyBorder="1" applyAlignment="1">
      <alignment horizontal="left" vertical="center" wrapText="1"/>
    </xf>
    <xf numFmtId="0" fontId="112" fillId="0" borderId="4" xfId="12" applyFont="1" applyBorder="1" applyAlignment="1">
      <alignment horizontal="left" vertical="center" wrapText="1"/>
    </xf>
    <xf numFmtId="0" fontId="112" fillId="0" borderId="0" xfId="12" applyFont="1" applyAlignment="1">
      <alignment horizontal="left" vertical="center" wrapText="1"/>
    </xf>
    <xf numFmtId="0" fontId="112" fillId="0" borderId="29" xfId="12" applyFont="1" applyBorder="1" applyAlignment="1">
      <alignment horizontal="left" vertical="center" wrapText="1"/>
    </xf>
    <xf numFmtId="0" fontId="112" fillId="0" borderId="6" xfId="12" applyFont="1" applyBorder="1" applyAlignment="1">
      <alignment horizontal="center" vertical="center" wrapText="1"/>
    </xf>
    <xf numFmtId="0" fontId="112" fillId="0" borderId="7" xfId="12" applyFont="1" applyBorder="1" applyAlignment="1">
      <alignment horizontal="center" vertical="center" wrapText="1"/>
    </xf>
    <xf numFmtId="0" fontId="112" fillId="22" borderId="35" xfId="12" applyFont="1" applyFill="1" applyBorder="1" applyAlignment="1">
      <alignment horizontal="left" vertical="center" wrapText="1"/>
    </xf>
    <xf numFmtId="0" fontId="112" fillId="22" borderId="7" xfId="12" applyFont="1" applyFill="1" applyBorder="1" applyAlignment="1">
      <alignment horizontal="left" vertical="center" wrapText="1"/>
    </xf>
    <xf numFmtId="0" fontId="112" fillId="22" borderId="160" xfId="12" applyFont="1" applyFill="1" applyBorder="1" applyAlignment="1">
      <alignment horizontal="left" vertical="center" wrapText="1"/>
    </xf>
    <xf numFmtId="0" fontId="112" fillId="0" borderId="202" xfId="12" applyFont="1" applyBorder="1" applyAlignment="1">
      <alignment horizontal="left" vertical="center" wrapText="1"/>
    </xf>
    <xf numFmtId="0" fontId="112" fillId="0" borderId="194" xfId="12" applyFont="1" applyBorder="1" applyAlignment="1">
      <alignment horizontal="left" vertical="center" wrapText="1"/>
    </xf>
    <xf numFmtId="0" fontId="112" fillId="0" borderId="177" xfId="12" applyFont="1" applyBorder="1" applyAlignment="1">
      <alignment horizontal="left" vertical="center" wrapText="1"/>
    </xf>
    <xf numFmtId="0" fontId="112" fillId="0" borderId="206" xfId="12" applyFont="1" applyBorder="1" applyAlignment="1">
      <alignment horizontal="left" vertical="center" wrapText="1"/>
    </xf>
    <xf numFmtId="0" fontId="112" fillId="0" borderId="203" xfId="12" applyFont="1" applyBorder="1" applyAlignment="1">
      <alignment horizontal="center" vertical="center" wrapText="1"/>
    </xf>
    <xf numFmtId="0" fontId="112" fillId="0" borderId="196" xfId="12" applyFont="1" applyBorder="1" applyAlignment="1">
      <alignment horizontal="center" vertical="center" wrapText="1"/>
    </xf>
    <xf numFmtId="0" fontId="112" fillId="0" borderId="204" xfId="12" applyFont="1" applyBorder="1" applyAlignment="1">
      <alignment horizontal="center" vertical="center" wrapText="1"/>
    </xf>
    <xf numFmtId="0" fontId="112" fillId="0" borderId="2" xfId="12" applyFont="1" applyBorder="1" applyAlignment="1">
      <alignment horizontal="center" vertical="center" wrapText="1"/>
    </xf>
    <xf numFmtId="0" fontId="112" fillId="10" borderId="159" xfId="12" applyFont="1" applyFill="1" applyBorder="1" applyAlignment="1">
      <alignment horizontal="center" vertical="center" wrapText="1"/>
    </xf>
    <xf numFmtId="0" fontId="112" fillId="10" borderId="2" xfId="12" applyFont="1" applyFill="1" applyBorder="1" applyAlignment="1">
      <alignment horizontal="center" vertical="center" wrapText="1"/>
    </xf>
    <xf numFmtId="0" fontId="112" fillId="10" borderId="62" xfId="12" applyFont="1" applyFill="1" applyBorder="1" applyAlignment="1">
      <alignment horizontal="center" vertical="center" wrapText="1"/>
    </xf>
    <xf numFmtId="190" fontId="112" fillId="10" borderId="2" xfId="12" applyNumberFormat="1" applyFont="1" applyFill="1" applyBorder="1" applyAlignment="1">
      <alignment horizontal="center" vertical="center" wrapText="1"/>
    </xf>
    <xf numFmtId="190" fontId="112" fillId="10" borderId="6" xfId="12" applyNumberFormat="1" applyFont="1" applyFill="1" applyBorder="1" applyAlignment="1">
      <alignment horizontal="center" vertical="center" wrapText="1"/>
    </xf>
    <xf numFmtId="0" fontId="110" fillId="10" borderId="0" xfId="12" applyFont="1" applyFill="1" applyAlignment="1">
      <alignment horizontal="left" vertical="top"/>
    </xf>
    <xf numFmtId="0" fontId="112" fillId="22" borderId="100" xfId="12" applyFont="1" applyFill="1" applyBorder="1" applyAlignment="1">
      <alignment horizontal="left" vertical="center" wrapText="1"/>
    </xf>
    <xf numFmtId="0" fontId="112" fillId="22" borderId="114" xfId="12" applyFont="1" applyFill="1" applyBorder="1" applyAlignment="1">
      <alignment horizontal="left" vertical="center" wrapText="1"/>
    </xf>
    <xf numFmtId="0" fontId="112" fillId="22" borderId="88" xfId="12" applyFont="1" applyFill="1" applyBorder="1" applyAlignment="1">
      <alignment horizontal="left" vertical="center" wrapText="1"/>
    </xf>
    <xf numFmtId="0" fontId="112" fillId="22" borderId="5" xfId="12" applyFont="1" applyFill="1" applyBorder="1" applyAlignment="1">
      <alignment horizontal="left" vertical="center" wrapText="1"/>
    </xf>
    <xf numFmtId="0" fontId="112" fillId="10" borderId="5" xfId="12" applyFont="1" applyFill="1" applyBorder="1" applyAlignment="1">
      <alignment horizontal="left" vertical="center" wrapText="1"/>
    </xf>
    <xf numFmtId="0" fontId="99" fillId="10" borderId="0" xfId="12" applyFont="1" applyFill="1" applyAlignment="1">
      <alignment horizontal="justify" vertical="top" wrapText="1"/>
    </xf>
    <xf numFmtId="0" fontId="104" fillId="10" borderId="1" xfId="12" applyFont="1" applyFill="1" applyBorder="1" applyAlignment="1">
      <alignment horizontal="center" vertical="center" wrapText="1"/>
    </xf>
    <xf numFmtId="49" fontId="104" fillId="10" borderId="6" xfId="12" applyNumberFormat="1" applyFont="1" applyFill="1" applyBorder="1" applyAlignment="1">
      <alignment horizontal="center" vertical="center" wrapText="1"/>
    </xf>
    <xf numFmtId="49" fontId="99" fillId="10" borderId="7" xfId="12" applyNumberFormat="1" applyFont="1" applyFill="1" applyBorder="1" applyAlignment="1">
      <alignment horizontal="left" vertical="center" wrapText="1"/>
    </xf>
    <xf numFmtId="49" fontId="99" fillId="10" borderId="160" xfId="12" applyNumberFormat="1" applyFont="1" applyFill="1" applyBorder="1" applyAlignment="1">
      <alignment horizontal="left" vertical="center" wrapText="1"/>
    </xf>
    <xf numFmtId="0" fontId="104" fillId="10" borderId="113" xfId="12" applyFont="1" applyFill="1" applyBorder="1" applyAlignment="1">
      <alignment horizontal="center" vertical="center" wrapText="1"/>
    </xf>
    <xf numFmtId="49" fontId="104" fillId="10" borderId="85" xfId="12" applyNumberFormat="1" applyFont="1" applyFill="1" applyBorder="1" applyAlignment="1">
      <alignment horizontal="center" vertical="center" wrapText="1"/>
    </xf>
    <xf numFmtId="49" fontId="104" fillId="10" borderId="86" xfId="12" applyNumberFormat="1" applyFont="1" applyFill="1" applyBorder="1" applyAlignment="1">
      <alignment horizontal="center" vertical="center" wrapText="1"/>
    </xf>
    <xf numFmtId="0" fontId="99" fillId="10" borderId="3" xfId="12" applyFont="1" applyFill="1" applyBorder="1" applyAlignment="1">
      <alignment horizontal="center" vertical="center" wrapText="1"/>
    </xf>
    <xf numFmtId="0" fontId="99" fillId="10" borderId="4" xfId="12" applyFont="1" applyFill="1" applyBorder="1" applyAlignment="1">
      <alignment horizontal="center" vertical="center" wrapText="1"/>
    </xf>
    <xf numFmtId="0" fontId="99" fillId="10" borderId="17" xfId="12" applyFont="1" applyFill="1" applyBorder="1" applyAlignment="1">
      <alignment horizontal="center" vertical="center" wrapText="1"/>
    </xf>
    <xf numFmtId="0" fontId="99" fillId="10" borderId="0" xfId="12" applyFont="1" applyFill="1" applyAlignment="1">
      <alignment horizontal="center" vertical="center" wrapText="1"/>
    </xf>
    <xf numFmtId="0" fontId="99" fillId="10" borderId="16" xfId="12" applyFont="1" applyFill="1" applyBorder="1" applyAlignment="1">
      <alignment horizontal="center" vertical="center" wrapText="1"/>
    </xf>
    <xf numFmtId="0" fontId="99" fillId="10" borderId="5" xfId="12" applyFont="1" applyFill="1" applyBorder="1" applyAlignment="1">
      <alignment horizontal="center" vertical="center" wrapText="1"/>
    </xf>
    <xf numFmtId="0" fontId="104" fillId="23" borderId="115" xfId="12" applyFont="1" applyFill="1" applyBorder="1" applyAlignment="1">
      <alignment horizontal="left" vertical="top" wrapText="1"/>
    </xf>
    <xf numFmtId="0" fontId="104" fillId="23" borderId="30" xfId="12" applyFont="1" applyFill="1" applyBorder="1" applyAlignment="1">
      <alignment horizontal="left" vertical="top" wrapText="1"/>
    </xf>
    <xf numFmtId="0" fontId="104" fillId="23" borderId="82" xfId="12" applyFont="1" applyFill="1" applyBorder="1" applyAlignment="1">
      <alignment horizontal="left" vertical="top" wrapText="1"/>
    </xf>
    <xf numFmtId="0" fontId="104" fillId="10" borderId="88" xfId="12" applyFont="1" applyFill="1" applyBorder="1" applyAlignment="1">
      <alignment horizontal="center" vertical="center" wrapText="1"/>
    </xf>
    <xf numFmtId="0" fontId="104" fillId="10" borderId="5" xfId="12" applyFont="1" applyFill="1" applyBorder="1" applyAlignment="1">
      <alignment horizontal="center" vertical="center" wrapText="1"/>
    </xf>
    <xf numFmtId="0" fontId="104" fillId="10" borderId="15" xfId="12" applyFont="1" applyFill="1" applyBorder="1" applyAlignment="1">
      <alignment horizontal="center" vertical="center" wrapText="1"/>
    </xf>
    <xf numFmtId="0" fontId="104" fillId="10" borderId="16" xfId="12" applyFont="1" applyFill="1" applyBorder="1" applyAlignment="1">
      <alignment horizontal="center" vertical="center" wrapText="1"/>
    </xf>
    <xf numFmtId="0" fontId="104" fillId="10" borderId="27" xfId="12" applyFont="1" applyFill="1" applyBorder="1" applyAlignment="1">
      <alignment horizontal="center" vertical="center" wrapText="1"/>
    </xf>
    <xf numFmtId="0" fontId="104" fillId="10" borderId="160" xfId="12" applyFont="1" applyFill="1" applyBorder="1" applyAlignment="1">
      <alignment horizontal="center" vertical="center" wrapText="1"/>
    </xf>
    <xf numFmtId="0" fontId="104" fillId="10" borderId="64" xfId="12" applyFont="1" applyFill="1" applyBorder="1" applyAlignment="1">
      <alignment horizontal="center" vertical="center" wrapText="1"/>
    </xf>
    <xf numFmtId="0" fontId="104" fillId="10" borderId="65" xfId="12" applyFont="1" applyFill="1" applyBorder="1" applyAlignment="1">
      <alignment horizontal="center" vertical="center" wrapText="1"/>
    </xf>
    <xf numFmtId="0" fontId="104" fillId="10" borderId="65" xfId="12" applyFont="1" applyFill="1" applyBorder="1" applyAlignment="1">
      <alignment horizontal="left" vertical="center" wrapText="1"/>
    </xf>
    <xf numFmtId="0" fontId="104" fillId="10" borderId="63" xfId="12" applyFont="1" applyFill="1" applyBorder="1" applyAlignment="1">
      <alignment horizontal="left" vertical="center" wrapText="1"/>
    </xf>
    <xf numFmtId="0" fontId="104" fillId="10" borderId="223" xfId="12" applyFont="1" applyFill="1" applyBorder="1" applyAlignment="1">
      <alignment horizontal="center" vertical="center" wrapText="1"/>
    </xf>
    <xf numFmtId="0" fontId="104" fillId="10" borderId="222" xfId="12" applyFont="1" applyFill="1" applyBorder="1" applyAlignment="1">
      <alignment horizontal="center" vertical="center" wrapText="1"/>
    </xf>
    <xf numFmtId="0" fontId="104" fillId="10" borderId="221" xfId="12" applyFont="1" applyFill="1" applyBorder="1" applyAlignment="1">
      <alignment horizontal="center" vertical="center" wrapText="1"/>
    </xf>
    <xf numFmtId="0" fontId="104" fillId="10" borderId="220" xfId="12" applyFont="1" applyFill="1" applyBorder="1" applyAlignment="1">
      <alignment horizontal="center" vertical="center" wrapText="1"/>
    </xf>
    <xf numFmtId="0" fontId="104" fillId="23" borderId="182" xfId="12" applyFont="1" applyFill="1" applyBorder="1" applyAlignment="1">
      <alignment horizontal="left" vertical="top" wrapText="1"/>
    </xf>
    <xf numFmtId="0" fontId="104" fillId="23" borderId="185" xfId="12" applyFont="1" applyFill="1" applyBorder="1" applyAlignment="1">
      <alignment horizontal="left" vertical="top" wrapText="1"/>
    </xf>
    <xf numFmtId="0" fontId="99" fillId="10" borderId="3" xfId="12" applyFont="1" applyFill="1" applyBorder="1" applyAlignment="1">
      <alignment horizontal="left" vertical="center" wrapText="1"/>
    </xf>
    <xf numFmtId="0" fontId="99" fillId="10" borderId="161" xfId="12" applyFont="1" applyFill="1" applyBorder="1" applyAlignment="1">
      <alignment horizontal="left" vertical="center" wrapText="1"/>
    </xf>
    <xf numFmtId="0" fontId="99" fillId="10" borderId="17" xfId="12" applyFont="1" applyFill="1" applyBorder="1" applyAlignment="1">
      <alignment horizontal="left" vertical="center" wrapText="1"/>
    </xf>
    <xf numFmtId="0" fontId="99" fillId="10" borderId="162" xfId="12" applyFont="1" applyFill="1" applyBorder="1" applyAlignment="1">
      <alignment horizontal="left" vertical="center" wrapText="1"/>
    </xf>
    <xf numFmtId="49" fontId="99" fillId="10" borderId="6" xfId="12" applyNumberFormat="1" applyFont="1" applyFill="1" applyBorder="1" applyAlignment="1">
      <alignment horizontal="center" vertical="center" wrapText="1"/>
    </xf>
    <xf numFmtId="49" fontId="99" fillId="10" borderId="7" xfId="12" applyNumberFormat="1" applyFont="1" applyFill="1" applyBorder="1" applyAlignment="1">
      <alignment horizontal="center" vertical="center" wrapText="1"/>
    </xf>
    <xf numFmtId="49" fontId="99" fillId="10" borderId="8" xfId="12" applyNumberFormat="1" applyFont="1" applyFill="1" applyBorder="1" applyAlignment="1">
      <alignment horizontal="center" vertical="center" wrapText="1"/>
    </xf>
    <xf numFmtId="49" fontId="99" fillId="10" borderId="6" xfId="12" applyNumberFormat="1" applyFont="1" applyFill="1" applyBorder="1" applyAlignment="1">
      <alignment horizontal="left" vertical="center" wrapText="1"/>
    </xf>
    <xf numFmtId="0" fontId="121" fillId="10" borderId="231" xfId="12" applyFont="1" applyFill="1" applyBorder="1" applyAlignment="1">
      <alignment horizontal="center" vertical="center"/>
    </xf>
    <xf numFmtId="0" fontId="121" fillId="10" borderId="187" xfId="12" applyFont="1" applyFill="1" applyBorder="1" applyAlignment="1">
      <alignment horizontal="center" vertical="center"/>
    </xf>
    <xf numFmtId="0" fontId="121" fillId="10" borderId="188" xfId="12" applyFont="1" applyFill="1" applyBorder="1" applyAlignment="1">
      <alignment horizontal="center" vertical="center"/>
    </xf>
    <xf numFmtId="0" fontId="121" fillId="10" borderId="230" xfId="12" applyFont="1" applyFill="1" applyBorder="1" applyAlignment="1">
      <alignment horizontal="center" vertical="center"/>
    </xf>
    <xf numFmtId="0" fontId="121" fillId="10" borderId="5" xfId="12" applyFont="1" applyFill="1" applyBorder="1" applyAlignment="1">
      <alignment horizontal="center" vertical="center"/>
    </xf>
    <xf numFmtId="0" fontId="121" fillId="10" borderId="15" xfId="12" applyFont="1" applyFill="1" applyBorder="1" applyAlignment="1">
      <alignment horizontal="center" vertical="center"/>
    </xf>
    <xf numFmtId="0" fontId="100" fillId="10" borderId="17" xfId="12" applyFont="1" applyFill="1" applyBorder="1" applyAlignment="1">
      <alignment horizontal="left" vertical="center"/>
    </xf>
    <xf numFmtId="0" fontId="100" fillId="10" borderId="0" xfId="12" applyFont="1" applyFill="1" applyAlignment="1">
      <alignment horizontal="left" vertical="center"/>
    </xf>
    <xf numFmtId="0" fontId="100" fillId="10" borderId="162" xfId="12" applyFont="1" applyFill="1" applyBorder="1" applyAlignment="1">
      <alignment horizontal="left" vertical="center"/>
    </xf>
    <xf numFmtId="0" fontId="121" fillId="10" borderId="229" xfId="12" applyFont="1" applyFill="1" applyBorder="1" applyAlignment="1">
      <alignment horizontal="center" vertical="center"/>
    </xf>
    <xf numFmtId="0" fontId="121" fillId="10" borderId="7" xfId="12" applyFont="1" applyFill="1" applyBorder="1" applyAlignment="1">
      <alignment horizontal="center" vertical="center"/>
    </xf>
    <xf numFmtId="0" fontId="121" fillId="10" borderId="8" xfId="12" applyFont="1" applyFill="1" applyBorder="1" applyAlignment="1">
      <alignment horizontal="center" vertical="center"/>
    </xf>
    <xf numFmtId="0" fontId="121" fillId="10" borderId="228" xfId="12" applyFont="1" applyFill="1" applyBorder="1" applyAlignment="1">
      <alignment horizontal="center" vertical="center"/>
    </xf>
    <xf numFmtId="0" fontId="121" fillId="10" borderId="4" xfId="12" applyFont="1" applyFill="1" applyBorder="1" applyAlignment="1">
      <alignment horizontal="center" vertical="center"/>
    </xf>
    <xf numFmtId="0" fontId="121" fillId="10" borderId="1" xfId="12" applyFont="1" applyFill="1" applyBorder="1" applyAlignment="1">
      <alignment horizontal="center" vertical="center"/>
    </xf>
    <xf numFmtId="0" fontId="104" fillId="23" borderId="224" xfId="12" applyFont="1" applyFill="1" applyBorder="1" applyAlignment="1">
      <alignment horizontal="left" vertical="top" wrapText="1"/>
    </xf>
    <xf numFmtId="0" fontId="104" fillId="10" borderId="25" xfId="12" applyFont="1" applyFill="1" applyBorder="1" applyAlignment="1">
      <alignment horizontal="center" vertical="center" wrapText="1"/>
    </xf>
    <xf numFmtId="0" fontId="104" fillId="10" borderId="227" xfId="12" applyFont="1" applyFill="1" applyBorder="1" applyAlignment="1">
      <alignment horizontal="center" vertical="center" wrapText="1"/>
    </xf>
    <xf numFmtId="0" fontId="104" fillId="10" borderId="215" xfId="12" applyFont="1" applyFill="1" applyBorder="1" applyAlignment="1">
      <alignment horizontal="center" vertical="center" wrapText="1"/>
    </xf>
    <xf numFmtId="0" fontId="104" fillId="10" borderId="226" xfId="12" applyFont="1" applyFill="1" applyBorder="1" applyAlignment="1">
      <alignment horizontal="center" vertical="center" wrapText="1"/>
    </xf>
    <xf numFmtId="0" fontId="104" fillId="22" borderId="170" xfId="12" applyFont="1" applyFill="1" applyBorder="1" applyAlignment="1">
      <alignment horizontal="left" vertical="center" wrapText="1"/>
    </xf>
    <xf numFmtId="0" fontId="104" fillId="22" borderId="101" xfId="12" applyFont="1" applyFill="1" applyBorder="1" applyAlignment="1">
      <alignment horizontal="left" vertical="center" wrapText="1"/>
    </xf>
    <xf numFmtId="0" fontId="104" fillId="22" borderId="235" xfId="12" applyFont="1" applyFill="1" applyBorder="1" applyAlignment="1">
      <alignment horizontal="left" vertical="center" wrapText="1"/>
    </xf>
    <xf numFmtId="0" fontId="104" fillId="23" borderId="234" xfId="12" applyFont="1" applyFill="1" applyBorder="1" applyAlignment="1">
      <alignment horizontal="left" vertical="top" wrapText="1"/>
    </xf>
    <xf numFmtId="0" fontId="104" fillId="23" borderId="233" xfId="12" applyFont="1" applyFill="1" applyBorder="1" applyAlignment="1">
      <alignment horizontal="left" vertical="top" wrapText="1"/>
    </xf>
    <xf numFmtId="0" fontId="104" fillId="23" borderId="232" xfId="12" applyFont="1" applyFill="1" applyBorder="1" applyAlignment="1">
      <alignment horizontal="left" vertical="top" wrapText="1"/>
    </xf>
    <xf numFmtId="49" fontId="104" fillId="10" borderId="236" xfId="12" applyNumberFormat="1" applyFont="1" applyFill="1" applyBorder="1" applyAlignment="1">
      <alignment horizontal="center" vertical="center" wrapText="1"/>
    </xf>
    <xf numFmtId="49" fontId="104" fillId="10" borderId="160" xfId="12" applyNumberFormat="1" applyFont="1" applyFill="1" applyBorder="1" applyAlignment="1">
      <alignment horizontal="center" vertical="center" wrapText="1"/>
    </xf>
    <xf numFmtId="0" fontId="104" fillId="22" borderId="35" xfId="12" applyFont="1" applyFill="1" applyBorder="1" applyAlignment="1">
      <alignment horizontal="left" vertical="top" wrapText="1"/>
    </xf>
    <xf numFmtId="0" fontId="104" fillId="22" borderId="7" xfId="12" applyFont="1" applyFill="1" applyBorder="1" applyAlignment="1">
      <alignment horizontal="left" vertical="top" wrapText="1"/>
    </xf>
    <xf numFmtId="0" fontId="104" fillId="22" borderId="160" xfId="12" applyFont="1" applyFill="1" applyBorder="1" applyAlignment="1">
      <alignment horizontal="left" vertical="top" wrapText="1"/>
    </xf>
    <xf numFmtId="0" fontId="104" fillId="10" borderId="206" xfId="12" applyFont="1" applyFill="1" applyBorder="1" applyAlignment="1">
      <alignment horizontal="center" vertical="center" wrapText="1"/>
    </xf>
    <xf numFmtId="0" fontId="104" fillId="10" borderId="180" xfId="12" applyFont="1" applyFill="1" applyBorder="1" applyAlignment="1">
      <alignment horizontal="center" vertical="center" wrapText="1"/>
    </xf>
    <xf numFmtId="0" fontId="104" fillId="10" borderId="3" xfId="12" applyFont="1" applyFill="1" applyBorder="1" applyAlignment="1">
      <alignment horizontal="center" vertical="center" wrapText="1"/>
    </xf>
    <xf numFmtId="0" fontId="104" fillId="10" borderId="202" xfId="12" applyFont="1" applyFill="1" applyBorder="1" applyAlignment="1">
      <alignment horizontal="center" vertical="center" wrapText="1"/>
    </xf>
    <xf numFmtId="0" fontId="104" fillId="10" borderId="17" xfId="12" applyFont="1" applyFill="1" applyBorder="1" applyAlignment="1">
      <alignment horizontal="center" vertical="center" wrapText="1"/>
    </xf>
    <xf numFmtId="0" fontId="99" fillId="10" borderId="3" xfId="12" applyFont="1" applyFill="1" applyBorder="1" applyAlignment="1">
      <alignment horizontal="center" vertical="center"/>
    </xf>
    <xf numFmtId="0" fontId="99" fillId="10" borderId="161" xfId="12" applyFont="1" applyFill="1" applyBorder="1" applyAlignment="1">
      <alignment horizontal="center" vertical="center"/>
    </xf>
    <xf numFmtId="0" fontId="99" fillId="10" borderId="17" xfId="12" applyFont="1" applyFill="1" applyBorder="1" applyAlignment="1">
      <alignment horizontal="center" vertical="center"/>
    </xf>
    <xf numFmtId="0" fontId="99" fillId="10" borderId="162" xfId="12" applyFont="1" applyFill="1" applyBorder="1" applyAlignment="1">
      <alignment horizontal="center" vertical="center"/>
    </xf>
    <xf numFmtId="0" fontId="104" fillId="21" borderId="164" xfId="12" applyFont="1" applyFill="1" applyBorder="1" applyAlignment="1">
      <alignment horizontal="center" vertical="center" textRotation="255" wrapText="1"/>
    </xf>
    <xf numFmtId="0" fontId="104" fillId="21" borderId="165" xfId="12" applyFont="1" applyFill="1" applyBorder="1" applyAlignment="1">
      <alignment horizontal="center" vertical="center" textRotation="255" wrapText="1"/>
    </xf>
    <xf numFmtId="0" fontId="104" fillId="21" borderId="210" xfId="12" applyFont="1" applyFill="1" applyBorder="1" applyAlignment="1">
      <alignment horizontal="center" vertical="center" textRotation="255" wrapText="1"/>
    </xf>
    <xf numFmtId="49" fontId="104" fillId="10" borderId="237" xfId="12" applyNumberFormat="1" applyFont="1" applyFill="1" applyBorder="1" applyAlignment="1">
      <alignment horizontal="center" vertical="center" wrapText="1"/>
    </xf>
    <xf numFmtId="49" fontId="104" fillId="10" borderId="2" xfId="12" applyNumberFormat="1" applyFont="1" applyFill="1" applyBorder="1" applyAlignment="1">
      <alignment horizontal="center" vertical="center" wrapText="1"/>
    </xf>
    <xf numFmtId="0" fontId="104" fillId="10" borderId="237" xfId="12" applyFont="1" applyFill="1" applyBorder="1" applyAlignment="1">
      <alignment horizontal="center" vertical="center" wrapText="1"/>
    </xf>
    <xf numFmtId="0" fontId="104" fillId="21" borderId="115" xfId="12" applyFont="1" applyFill="1" applyBorder="1" applyAlignment="1">
      <alignment horizontal="center" vertical="center" wrapText="1"/>
    </xf>
    <xf numFmtId="0" fontId="104" fillId="21" borderId="30" xfId="12" applyFont="1" applyFill="1" applyBorder="1" applyAlignment="1">
      <alignment horizontal="center" vertical="center" wrapText="1"/>
    </xf>
    <xf numFmtId="0" fontId="104" fillId="21" borderId="218" xfId="12" applyFont="1" applyFill="1" applyBorder="1" applyAlignment="1">
      <alignment horizontal="center" vertical="center" wrapText="1"/>
    </xf>
    <xf numFmtId="49" fontId="104" fillId="10" borderId="237" xfId="12" applyNumberFormat="1" applyFont="1" applyFill="1" applyBorder="1" applyAlignment="1">
      <alignment horizontal="left" vertical="center" wrapText="1"/>
    </xf>
    <xf numFmtId="0" fontId="104" fillId="22" borderId="36" xfId="12" applyFont="1" applyFill="1" applyBorder="1" applyAlignment="1">
      <alignment horizontal="left" vertical="top" wrapText="1"/>
    </xf>
    <xf numFmtId="0" fontId="104" fillId="22" borderId="4" xfId="12" applyFont="1" applyFill="1" applyBorder="1" applyAlignment="1">
      <alignment horizontal="left" vertical="top" wrapText="1"/>
    </xf>
    <xf numFmtId="0" fontId="104" fillId="22" borderId="161" xfId="12" applyFont="1" applyFill="1" applyBorder="1" applyAlignment="1">
      <alignment horizontal="left" vertical="top" wrapText="1"/>
    </xf>
    <xf numFmtId="49" fontId="104" fillId="10" borderId="167" xfId="12" applyNumberFormat="1" applyFont="1" applyFill="1" applyBorder="1" applyAlignment="1">
      <alignment horizontal="center" vertical="center" wrapText="1"/>
    </xf>
    <xf numFmtId="49" fontId="104" fillId="10" borderId="236" xfId="12" applyNumberFormat="1" applyFont="1" applyFill="1" applyBorder="1" applyAlignment="1">
      <alignment horizontal="left" vertical="center" wrapText="1"/>
    </xf>
    <xf numFmtId="49" fontId="104" fillId="10" borderId="8" xfId="12" applyNumberFormat="1" applyFont="1" applyFill="1" applyBorder="1" applyAlignment="1">
      <alignment horizontal="left" vertical="center" wrapText="1"/>
    </xf>
    <xf numFmtId="0" fontId="104" fillId="10" borderId="166" xfId="12" applyFont="1" applyFill="1" applyBorder="1" applyAlignment="1">
      <alignment horizontal="center" vertical="center" wrapText="1"/>
    </xf>
    <xf numFmtId="0" fontId="99" fillId="10" borderId="85" xfId="12" applyFont="1" applyFill="1" applyBorder="1" applyAlignment="1">
      <alignment horizontal="left" vertical="center" wrapText="1"/>
    </xf>
    <xf numFmtId="0" fontId="99" fillId="10" borderId="86" xfId="12" applyFont="1" applyFill="1" applyBorder="1" applyAlignment="1">
      <alignment horizontal="left" vertical="center" wrapText="1"/>
    </xf>
    <xf numFmtId="0" fontId="99" fillId="10" borderId="113" xfId="12" applyFont="1" applyFill="1" applyBorder="1" applyAlignment="1">
      <alignment horizontal="left" vertical="center" wrapText="1"/>
    </xf>
    <xf numFmtId="0" fontId="104" fillId="10" borderId="85" xfId="12" applyFont="1" applyFill="1" applyBorder="1" applyAlignment="1">
      <alignment horizontal="center" vertical="center"/>
    </xf>
    <xf numFmtId="0" fontId="104" fillId="10" borderId="113" xfId="12" applyFont="1" applyFill="1" applyBorder="1" applyAlignment="1">
      <alignment horizontal="center" vertical="center"/>
    </xf>
    <xf numFmtId="0" fontId="99" fillId="10" borderId="87" xfId="12" applyFont="1" applyFill="1" applyBorder="1" applyAlignment="1">
      <alignment horizontal="left" vertical="center" wrapText="1"/>
    </xf>
    <xf numFmtId="0" fontId="89" fillId="10" borderId="159" xfId="12" applyFont="1" applyFill="1" applyBorder="1" applyAlignment="1">
      <alignment horizontal="center" vertical="center" wrapText="1"/>
    </xf>
    <xf numFmtId="0" fontId="89" fillId="10" borderId="2" xfId="12" applyFont="1" applyFill="1" applyBorder="1" applyAlignment="1">
      <alignment horizontal="center" vertical="center" wrapText="1"/>
    </xf>
    <xf numFmtId="0" fontId="89" fillId="10" borderId="83" xfId="12" applyFont="1" applyFill="1" applyBorder="1" applyAlignment="1">
      <alignment horizontal="center" vertical="center" wrapText="1"/>
    </xf>
    <xf numFmtId="0" fontId="89" fillId="10" borderId="84" xfId="12" applyFont="1" applyFill="1" applyBorder="1" applyAlignment="1">
      <alignment horizontal="center" vertical="center" wrapText="1"/>
    </xf>
    <xf numFmtId="0" fontId="104" fillId="21" borderId="101" xfId="12" applyFont="1" applyFill="1" applyBorder="1" applyAlignment="1">
      <alignment horizontal="center" vertical="center" wrapText="1"/>
    </xf>
    <xf numFmtId="0" fontId="104" fillId="21" borderId="156" xfId="12" applyFont="1" applyFill="1" applyBorder="1" applyAlignment="1">
      <alignment horizontal="center" vertical="center" wrapText="1"/>
    </xf>
    <xf numFmtId="0" fontId="104" fillId="10" borderId="31" xfId="12" applyFont="1" applyFill="1" applyBorder="1" applyAlignment="1">
      <alignment horizontal="left" vertical="top" wrapText="1"/>
    </xf>
    <xf numFmtId="0" fontId="104" fillId="10" borderId="30" xfId="12" applyFont="1" applyFill="1" applyBorder="1" applyAlignment="1">
      <alignment horizontal="left" vertical="top" wrapText="1"/>
    </xf>
    <xf numFmtId="0" fontId="104" fillId="10" borderId="82" xfId="12" applyFont="1" applyFill="1" applyBorder="1" applyAlignment="1">
      <alignment horizontal="left" vertical="top" wrapText="1"/>
    </xf>
    <xf numFmtId="0" fontId="104" fillId="21" borderId="4" xfId="12" applyFont="1" applyFill="1" applyBorder="1" applyAlignment="1">
      <alignment horizontal="center" vertical="center" wrapText="1"/>
    </xf>
    <xf numFmtId="0" fontId="104" fillId="21" borderId="1" xfId="12" applyFont="1" applyFill="1" applyBorder="1" applyAlignment="1">
      <alignment horizontal="center" vertical="center" wrapText="1"/>
    </xf>
    <xf numFmtId="0" fontId="104" fillId="10" borderId="4" xfId="12" applyFont="1" applyFill="1" applyBorder="1" applyAlignment="1">
      <alignment horizontal="left" vertical="center" wrapText="1"/>
    </xf>
    <xf numFmtId="0" fontId="104" fillId="10" borderId="161" xfId="12" applyFont="1" applyFill="1" applyBorder="1" applyAlignment="1">
      <alignment horizontal="left" vertical="center" wrapText="1"/>
    </xf>
    <xf numFmtId="0" fontId="99" fillId="10" borderId="6" xfId="12" applyFont="1" applyFill="1" applyBorder="1" applyAlignment="1">
      <alignment horizontal="left" vertical="center" wrapText="1"/>
    </xf>
    <xf numFmtId="0" fontId="99" fillId="10" borderId="7" xfId="12" applyFont="1" applyFill="1" applyBorder="1" applyAlignment="1">
      <alignment horizontal="left" vertical="center" wrapText="1"/>
    </xf>
    <xf numFmtId="0" fontId="99" fillId="10" borderId="8" xfId="12" applyFont="1" applyFill="1" applyBorder="1" applyAlignment="1">
      <alignment horizontal="left" vertical="center" wrapText="1"/>
    </xf>
    <xf numFmtId="0" fontId="104" fillId="10" borderId="6" xfId="12" applyFont="1" applyFill="1" applyBorder="1" applyAlignment="1">
      <alignment horizontal="center" vertical="center"/>
    </xf>
    <xf numFmtId="0" fontId="104" fillId="10" borderId="8" xfId="12" applyFont="1" applyFill="1" applyBorder="1" applyAlignment="1">
      <alignment horizontal="center" vertical="center"/>
    </xf>
    <xf numFmtId="0" fontId="99" fillId="10" borderId="4" xfId="12" applyFont="1" applyFill="1" applyBorder="1" applyAlignment="1">
      <alignment horizontal="left" vertical="center" wrapText="1"/>
    </xf>
    <xf numFmtId="0" fontId="104" fillId="10" borderId="157" xfId="12" applyFont="1" applyFill="1" applyBorder="1" applyAlignment="1">
      <alignment horizontal="center" vertical="center" wrapText="1"/>
    </xf>
    <xf numFmtId="0" fontId="104" fillId="10" borderId="27" xfId="12" applyFont="1" applyFill="1" applyBorder="1" applyAlignment="1">
      <alignment horizontal="left" vertical="center" wrapText="1"/>
    </xf>
    <xf numFmtId="0" fontId="104" fillId="10" borderId="242" xfId="12" applyFont="1" applyFill="1" applyBorder="1" applyAlignment="1">
      <alignment horizontal="left" vertical="center" wrapText="1"/>
    </xf>
    <xf numFmtId="0" fontId="104" fillId="10" borderId="2" xfId="12" applyFont="1" applyFill="1" applyBorder="1" applyAlignment="1">
      <alignment horizontal="left" vertical="center" wrapText="1"/>
    </xf>
    <xf numFmtId="0" fontId="104" fillId="10" borderId="167" xfId="12" applyFont="1" applyFill="1" applyBorder="1" applyAlignment="1">
      <alignment horizontal="left" vertical="center" wrapText="1"/>
    </xf>
    <xf numFmtId="0" fontId="104" fillId="10" borderId="180" xfId="12" applyFont="1" applyFill="1" applyBorder="1" applyAlignment="1">
      <alignment horizontal="left" vertical="center" wrapText="1"/>
    </xf>
    <xf numFmtId="0" fontId="104" fillId="10" borderId="246" xfId="12" applyFont="1" applyFill="1" applyBorder="1" applyAlignment="1">
      <alignment horizontal="left" vertical="center" wrapText="1"/>
    </xf>
    <xf numFmtId="0" fontId="104" fillId="10" borderId="245" xfId="12" applyFont="1" applyFill="1" applyBorder="1" applyAlignment="1">
      <alignment horizontal="left" vertical="center" wrapText="1"/>
    </xf>
    <xf numFmtId="0" fontId="104" fillId="10" borderId="244" xfId="12" applyFont="1" applyFill="1" applyBorder="1" applyAlignment="1">
      <alignment horizontal="left" vertical="center" wrapText="1"/>
    </xf>
    <xf numFmtId="0" fontId="104" fillId="10" borderId="243" xfId="12" applyFont="1" applyFill="1" applyBorder="1" applyAlignment="1">
      <alignment horizontal="left" vertical="center" wrapText="1"/>
    </xf>
    <xf numFmtId="0" fontId="104" fillId="10" borderId="7" xfId="12" applyFont="1" applyFill="1" applyBorder="1" applyAlignment="1">
      <alignment horizontal="center" vertical="top" wrapText="1"/>
    </xf>
    <xf numFmtId="0" fontId="104" fillId="10" borderId="160" xfId="12" applyFont="1" applyFill="1" applyBorder="1" applyAlignment="1">
      <alignment horizontal="center" vertical="top" wrapText="1"/>
    </xf>
    <xf numFmtId="0" fontId="104" fillId="10" borderId="193" xfId="12" applyFont="1" applyFill="1" applyBorder="1" applyAlignment="1">
      <alignment horizontal="center" vertical="center" textRotation="255" wrapText="1"/>
    </xf>
    <xf numFmtId="0" fontId="104" fillId="10" borderId="200" xfId="12" applyFont="1" applyFill="1" applyBorder="1" applyAlignment="1">
      <alignment horizontal="center" vertical="center" textRotation="255" wrapText="1"/>
    </xf>
    <xf numFmtId="0" fontId="104" fillId="10" borderId="166" xfId="12" applyFont="1" applyFill="1" applyBorder="1" applyAlignment="1">
      <alignment horizontal="center" vertical="center" textRotation="255" wrapText="1"/>
    </xf>
    <xf numFmtId="0" fontId="104" fillId="10" borderId="201" xfId="12" applyFont="1" applyFill="1" applyBorder="1" applyAlignment="1">
      <alignment horizontal="center" vertical="center" textRotation="255" wrapText="1"/>
    </xf>
    <xf numFmtId="0" fontId="104" fillId="10" borderId="0" xfId="12" applyFont="1" applyFill="1" applyAlignment="1">
      <alignment horizontal="center" vertical="center" textRotation="255" wrapText="1"/>
    </xf>
    <xf numFmtId="0" fontId="104" fillId="10" borderId="183" xfId="12" applyFont="1" applyFill="1" applyBorder="1" applyAlignment="1">
      <alignment horizontal="left" vertical="center" wrapText="1"/>
    </xf>
    <xf numFmtId="0" fontId="104" fillId="10" borderId="28" xfId="12" applyFont="1" applyFill="1" applyBorder="1" applyAlignment="1">
      <alignment horizontal="center" vertical="center" wrapText="1"/>
    </xf>
    <xf numFmtId="188" fontId="104" fillId="10" borderId="249" xfId="12" applyNumberFormat="1" applyFont="1" applyFill="1" applyBorder="1" applyAlignment="1">
      <alignment horizontal="left" vertical="center" wrapText="1"/>
    </xf>
    <xf numFmtId="188" fontId="104" fillId="10" borderId="248" xfId="12" applyNumberFormat="1" applyFont="1" applyFill="1" applyBorder="1" applyAlignment="1">
      <alignment horizontal="left" vertical="center" wrapText="1"/>
    </xf>
    <xf numFmtId="188" fontId="104" fillId="10" borderId="247" xfId="12" applyNumberFormat="1" applyFont="1" applyFill="1" applyBorder="1" applyAlignment="1">
      <alignment horizontal="left" vertical="center" wrapText="1"/>
    </xf>
    <xf numFmtId="0" fontId="104" fillId="10" borderId="31" xfId="12" applyFont="1" applyFill="1" applyBorder="1" applyAlignment="1">
      <alignment horizontal="center" vertical="top"/>
    </xf>
    <xf numFmtId="0" fontId="104" fillId="10" borderId="218" xfId="12" applyFont="1" applyFill="1" applyBorder="1" applyAlignment="1">
      <alignment horizontal="center" vertical="top"/>
    </xf>
    <xf numFmtId="0" fontId="88" fillId="10" borderId="31" xfId="12" applyFont="1" applyFill="1" applyBorder="1" applyAlignment="1">
      <alignment horizontal="left" vertical="top"/>
    </xf>
    <xf numFmtId="0" fontId="88" fillId="10" borderId="30" xfId="12" applyFont="1" applyFill="1" applyBorder="1" applyAlignment="1">
      <alignment horizontal="left" vertical="top"/>
    </xf>
    <xf numFmtId="0" fontId="88" fillId="10" borderId="82" xfId="12" applyFont="1" applyFill="1" applyBorder="1" applyAlignment="1">
      <alignment horizontal="left" vertical="top"/>
    </xf>
    <xf numFmtId="0" fontId="104" fillId="10" borderId="101" xfId="12" applyFont="1" applyFill="1" applyBorder="1" applyAlignment="1">
      <alignment horizontal="center" vertical="center" textRotation="255" wrapText="1"/>
    </xf>
    <xf numFmtId="0" fontId="104" fillId="10" borderId="194" xfId="12" applyFont="1" applyFill="1" applyBorder="1" applyAlignment="1">
      <alignment horizontal="center" vertical="center" textRotation="255" wrapText="1"/>
    </xf>
    <xf numFmtId="0" fontId="104" fillId="10" borderId="177" xfId="12" applyFont="1" applyFill="1" applyBorder="1" applyAlignment="1">
      <alignment horizontal="center" vertical="center" textRotation="255" wrapText="1"/>
    </xf>
    <xf numFmtId="49" fontId="104" fillId="10" borderId="181" xfId="12" applyNumberFormat="1" applyFont="1" applyFill="1" applyBorder="1" applyAlignment="1">
      <alignment horizontal="left" vertical="center" wrapText="1"/>
    </xf>
    <xf numFmtId="49" fontId="104" fillId="10" borderId="182" xfId="12" applyNumberFormat="1" applyFont="1" applyFill="1" applyBorder="1" applyAlignment="1">
      <alignment horizontal="left" vertical="center" wrapText="1"/>
    </xf>
    <xf numFmtId="49" fontId="104" fillId="10" borderId="182" xfId="12" applyNumberFormat="1" applyFont="1" applyFill="1" applyBorder="1" applyAlignment="1">
      <alignment horizontal="center" vertical="center" wrapText="1"/>
    </xf>
    <xf numFmtId="49" fontId="104" fillId="10" borderId="183" xfId="12" applyNumberFormat="1" applyFont="1" applyFill="1" applyBorder="1" applyAlignment="1">
      <alignment horizontal="center" vertical="center" wrapText="1"/>
    </xf>
    <xf numFmtId="0" fontId="99" fillId="10" borderId="0" xfId="12" applyFont="1" applyFill="1" applyAlignment="1">
      <alignment horizontal="left" vertical="center"/>
    </xf>
    <xf numFmtId="0" fontId="99" fillId="10" borderId="162" xfId="12" applyFont="1" applyFill="1" applyBorder="1" applyAlignment="1">
      <alignment horizontal="left" vertical="center"/>
    </xf>
    <xf numFmtId="0" fontId="104" fillId="10" borderId="176" xfId="12" applyFont="1" applyFill="1" applyBorder="1" applyAlignment="1">
      <alignment horizontal="left" vertical="center" wrapText="1"/>
    </xf>
    <xf numFmtId="49" fontId="104" fillId="10" borderId="186" xfId="12" applyNumberFormat="1" applyFont="1" applyFill="1" applyBorder="1" applyAlignment="1">
      <alignment horizontal="left" vertical="center" wrapText="1"/>
    </xf>
    <xf numFmtId="49" fontId="104" fillId="10" borderId="187" xfId="12" applyNumberFormat="1" applyFont="1" applyFill="1" applyBorder="1" applyAlignment="1">
      <alignment horizontal="left" vertical="center" wrapText="1"/>
    </xf>
    <xf numFmtId="49" fontId="104" fillId="10" borderId="190" xfId="12" applyNumberFormat="1" applyFont="1" applyFill="1" applyBorder="1" applyAlignment="1">
      <alignment horizontal="left" vertical="center" wrapText="1"/>
    </xf>
    <xf numFmtId="49" fontId="104" fillId="10" borderId="185" xfId="12" applyNumberFormat="1" applyFont="1" applyFill="1" applyBorder="1" applyAlignment="1">
      <alignment horizontal="left" vertical="center" wrapText="1"/>
    </xf>
    <xf numFmtId="0" fontId="112" fillId="10" borderId="4" xfId="12" applyFont="1" applyFill="1" applyBorder="1" applyAlignment="1">
      <alignment horizontal="center" vertical="center" wrapText="1"/>
    </xf>
    <xf numFmtId="0" fontId="112" fillId="10" borderId="7" xfId="12" applyFont="1" applyFill="1" applyBorder="1" applyAlignment="1">
      <alignment horizontal="center" vertical="center" wrapText="1"/>
    </xf>
    <xf numFmtId="49" fontId="112" fillId="10" borderId="6" xfId="12" applyNumberFormat="1" applyFont="1" applyFill="1" applyBorder="1" applyAlignment="1">
      <alignment horizontal="center" vertical="center" wrapText="1"/>
    </xf>
    <xf numFmtId="49" fontId="112" fillId="10" borderId="7" xfId="12" applyNumberFormat="1" applyFont="1" applyFill="1" applyBorder="1" applyAlignment="1">
      <alignment horizontal="center" vertical="center" wrapText="1"/>
    </xf>
    <xf numFmtId="49" fontId="106" fillId="10" borderId="7" xfId="12" applyNumberFormat="1" applyFont="1" applyFill="1" applyBorder="1" applyAlignment="1">
      <alignment horizontal="left" vertical="center" wrapText="1"/>
    </xf>
    <xf numFmtId="49" fontId="106" fillId="10" borderId="160" xfId="12" applyNumberFormat="1" applyFont="1" applyFill="1" applyBorder="1" applyAlignment="1">
      <alignment horizontal="left" vertical="center" wrapText="1"/>
    </xf>
    <xf numFmtId="0" fontId="106" fillId="10" borderId="6" xfId="12" applyFont="1" applyFill="1" applyBorder="1" applyAlignment="1">
      <alignment horizontal="center" vertical="center" wrapText="1"/>
    </xf>
    <xf numFmtId="0" fontId="106" fillId="10" borderId="7" xfId="12" applyFont="1" applyFill="1" applyBorder="1" applyAlignment="1">
      <alignment horizontal="center" vertical="center" wrapText="1"/>
    </xf>
    <xf numFmtId="0" fontId="106" fillId="10" borderId="8" xfId="12" applyFont="1" applyFill="1" applyBorder="1" applyAlignment="1">
      <alignment horizontal="center" vertical="center" wrapText="1"/>
    </xf>
    <xf numFmtId="0" fontId="106" fillId="10" borderId="0" xfId="12" applyFont="1" applyFill="1" applyAlignment="1">
      <alignment horizontal="left" vertical="top" wrapText="1"/>
    </xf>
    <xf numFmtId="0" fontId="112" fillId="10" borderId="1" xfId="12" applyFont="1" applyFill="1" applyBorder="1" applyAlignment="1">
      <alignment horizontal="center" vertical="center" wrapText="1"/>
    </xf>
    <xf numFmtId="0" fontId="112" fillId="10" borderId="86" xfId="12" applyFont="1" applyFill="1" applyBorder="1" applyAlignment="1">
      <alignment horizontal="center" vertical="center" wrapText="1"/>
    </xf>
    <xf numFmtId="0" fontId="112" fillId="10" borderId="113" xfId="12" applyFont="1" applyFill="1" applyBorder="1" applyAlignment="1">
      <alignment horizontal="center" vertical="center" wrapText="1"/>
    </xf>
    <xf numFmtId="49" fontId="112" fillId="10" borderId="85" xfId="12" applyNumberFormat="1" applyFont="1" applyFill="1" applyBorder="1" applyAlignment="1">
      <alignment horizontal="center" vertical="center" wrapText="1"/>
    </xf>
    <xf numFmtId="49" fontId="112" fillId="10" borderId="86" xfId="12" applyNumberFormat="1" applyFont="1" applyFill="1" applyBorder="1" applyAlignment="1">
      <alignment horizontal="center" vertical="center" wrapText="1"/>
    </xf>
    <xf numFmtId="0" fontId="112" fillId="23" borderId="182" xfId="12" applyFont="1" applyFill="1" applyBorder="1" applyAlignment="1">
      <alignment horizontal="left" vertical="top" wrapText="1"/>
    </xf>
    <xf numFmtId="0" fontId="112" fillId="23" borderId="185" xfId="12" applyFont="1" applyFill="1" applyBorder="1" applyAlignment="1">
      <alignment horizontal="left" vertical="top" wrapText="1"/>
    </xf>
    <xf numFmtId="0" fontId="112" fillId="10" borderId="0" xfId="12" applyFont="1" applyFill="1" applyAlignment="1">
      <alignment horizontal="center" vertical="center" wrapText="1"/>
    </xf>
    <xf numFmtId="0" fontId="112" fillId="10" borderId="29" xfId="12" applyFont="1" applyFill="1" applyBorder="1" applyAlignment="1">
      <alignment horizontal="center" vertical="center" wrapText="1"/>
    </xf>
    <xf numFmtId="0" fontId="112" fillId="10" borderId="5" xfId="12" applyFont="1" applyFill="1" applyBorder="1" applyAlignment="1">
      <alignment horizontal="center" vertical="center" wrapText="1"/>
    </xf>
    <xf numFmtId="0" fontId="112" fillId="10" borderId="15" xfId="12" applyFont="1" applyFill="1" applyBorder="1" applyAlignment="1">
      <alignment horizontal="center" vertical="center" wrapText="1"/>
    </xf>
    <xf numFmtId="0" fontId="106" fillId="10" borderId="3" xfId="12" applyFont="1" applyFill="1" applyBorder="1" applyAlignment="1">
      <alignment horizontal="left" vertical="center" wrapText="1"/>
    </xf>
    <xf numFmtId="0" fontId="106" fillId="10" borderId="161" xfId="12" applyFont="1" applyFill="1" applyBorder="1" applyAlignment="1">
      <alignment horizontal="left" vertical="center" wrapText="1"/>
    </xf>
    <xf numFmtId="0" fontId="106" fillId="10" borderId="17" xfId="12" applyFont="1" applyFill="1" applyBorder="1" applyAlignment="1">
      <alignment horizontal="left" vertical="center" wrapText="1"/>
    </xf>
    <xf numFmtId="0" fontId="106" fillId="10" borderId="162" xfId="12" applyFont="1" applyFill="1" applyBorder="1" applyAlignment="1">
      <alignment horizontal="left" vertical="center" wrapText="1"/>
    </xf>
    <xf numFmtId="49" fontId="106" fillId="10" borderId="6" xfId="12" applyNumberFormat="1" applyFont="1" applyFill="1" applyBorder="1" applyAlignment="1">
      <alignment horizontal="center" vertical="center" wrapText="1"/>
    </xf>
    <xf numFmtId="49" fontId="106" fillId="10" borderId="7" xfId="12" applyNumberFormat="1" applyFont="1" applyFill="1" applyBorder="1" applyAlignment="1">
      <alignment horizontal="center" vertical="center" wrapText="1"/>
    </xf>
    <xf numFmtId="49" fontId="106" fillId="10" borderId="8" xfId="12" applyNumberFormat="1" applyFont="1" applyFill="1" applyBorder="1" applyAlignment="1">
      <alignment horizontal="center" vertical="center" wrapText="1"/>
    </xf>
    <xf numFmtId="49" fontId="106" fillId="10" borderId="6" xfId="12" applyNumberFormat="1" applyFont="1" applyFill="1" applyBorder="1" applyAlignment="1">
      <alignment horizontal="left" vertical="center" wrapText="1"/>
    </xf>
    <xf numFmtId="0" fontId="112" fillId="22" borderId="164" xfId="12" applyFont="1" applyFill="1" applyBorder="1" applyAlignment="1">
      <alignment horizontal="center" vertical="center" textRotation="255" wrapText="1"/>
    </xf>
    <xf numFmtId="0" fontId="112" fillId="23" borderId="115" xfId="12" applyFont="1" applyFill="1" applyBorder="1" applyAlignment="1">
      <alignment horizontal="left" vertical="top" wrapText="1"/>
    </xf>
    <xf numFmtId="0" fontId="112" fillId="23" borderId="30" xfId="12" applyFont="1" applyFill="1" applyBorder="1" applyAlignment="1">
      <alignment horizontal="left" vertical="top" wrapText="1"/>
    </xf>
    <xf numFmtId="0" fontId="112" fillId="23" borderId="250" xfId="12" applyFont="1" applyFill="1" applyBorder="1" applyAlignment="1">
      <alignment horizontal="left" vertical="top" wrapText="1"/>
    </xf>
    <xf numFmtId="0" fontId="112" fillId="10" borderId="36" xfId="12" applyFont="1" applyFill="1" applyBorder="1" applyAlignment="1">
      <alignment horizontal="center" vertical="center" wrapText="1"/>
    </xf>
    <xf numFmtId="0" fontId="112" fillId="10" borderId="88" xfId="12" applyFont="1" applyFill="1" applyBorder="1" applyAlignment="1">
      <alignment horizontal="center" vertical="center" wrapText="1"/>
    </xf>
    <xf numFmtId="0" fontId="112" fillId="10" borderId="16" xfId="12" applyFont="1" applyFill="1" applyBorder="1" applyAlignment="1">
      <alignment horizontal="center" vertical="center" wrapText="1"/>
    </xf>
    <xf numFmtId="0" fontId="112" fillId="10" borderId="27" xfId="12" applyFont="1" applyFill="1" applyBorder="1" applyAlignment="1">
      <alignment horizontal="center" vertical="center" wrapText="1"/>
    </xf>
    <xf numFmtId="0" fontId="112" fillId="10" borderId="6" xfId="12" applyFont="1" applyFill="1" applyBorder="1" applyAlignment="1">
      <alignment horizontal="center" vertical="center" wrapText="1"/>
    </xf>
    <xf numFmtId="0" fontId="112" fillId="10" borderId="160" xfId="12" applyFont="1" applyFill="1" applyBorder="1" applyAlignment="1">
      <alignment horizontal="center" vertical="center" wrapText="1"/>
    </xf>
    <xf numFmtId="0" fontId="106" fillId="10" borderId="3" xfId="12" applyFont="1" applyFill="1" applyBorder="1" applyAlignment="1">
      <alignment horizontal="center" vertical="center" wrapText="1"/>
    </xf>
    <xf numFmtId="0" fontId="106" fillId="10" borderId="4" xfId="12" applyFont="1" applyFill="1" applyBorder="1" applyAlignment="1">
      <alignment horizontal="center" vertical="center" wrapText="1"/>
    </xf>
    <xf numFmtId="0" fontId="106" fillId="10" borderId="17" xfId="12" applyFont="1" applyFill="1" applyBorder="1" applyAlignment="1">
      <alignment horizontal="center" vertical="center" wrapText="1"/>
    </xf>
    <xf numFmtId="0" fontId="106" fillId="10" borderId="0" xfId="12" applyFont="1" applyFill="1" applyAlignment="1">
      <alignment horizontal="center" vertical="center" wrapText="1"/>
    </xf>
    <xf numFmtId="0" fontId="106" fillId="10" borderId="16" xfId="12" applyFont="1" applyFill="1" applyBorder="1" applyAlignment="1">
      <alignment horizontal="center" vertical="center" wrapText="1"/>
    </xf>
    <xf numFmtId="0" fontId="106" fillId="10" borderId="5" xfId="12" applyFont="1" applyFill="1" applyBorder="1" applyAlignment="1">
      <alignment horizontal="center" vertical="center" wrapText="1"/>
    </xf>
    <xf numFmtId="0" fontId="112" fillId="10" borderId="35" xfId="12" applyFont="1" applyFill="1" applyBorder="1" applyAlignment="1">
      <alignment horizontal="center" vertical="center" wrapText="1"/>
    </xf>
    <xf numFmtId="0" fontId="112" fillId="10" borderId="8" xfId="12" applyFont="1" applyFill="1" applyBorder="1" applyAlignment="1">
      <alignment horizontal="center" vertical="center" wrapText="1"/>
    </xf>
    <xf numFmtId="0" fontId="112" fillId="10" borderId="223" xfId="12" applyFont="1" applyFill="1" applyBorder="1" applyAlignment="1">
      <alignment horizontal="center" vertical="center" wrapText="1"/>
    </xf>
    <xf numFmtId="0" fontId="112" fillId="10" borderId="222" xfId="12" applyFont="1" applyFill="1" applyBorder="1" applyAlignment="1">
      <alignment horizontal="center" vertical="center" wrapText="1"/>
    </xf>
    <xf numFmtId="0" fontId="112" fillId="10" borderId="221" xfId="12" applyFont="1" applyFill="1" applyBorder="1" applyAlignment="1">
      <alignment horizontal="center" vertical="center" wrapText="1"/>
    </xf>
    <xf numFmtId="0" fontId="112" fillId="10" borderId="220" xfId="12" applyFont="1" applyFill="1" applyBorder="1" applyAlignment="1">
      <alignment horizontal="center" vertical="center" wrapText="1"/>
    </xf>
    <xf numFmtId="0" fontId="112" fillId="23" borderId="224" xfId="12" applyFont="1" applyFill="1" applyBorder="1" applyAlignment="1">
      <alignment horizontal="left" vertical="top" wrapText="1"/>
    </xf>
    <xf numFmtId="0" fontId="112" fillId="10" borderId="25" xfId="12" applyFont="1" applyFill="1" applyBorder="1" applyAlignment="1">
      <alignment horizontal="center" vertical="center" wrapText="1"/>
    </xf>
    <xf numFmtId="0" fontId="112" fillId="10" borderId="169" xfId="12" applyFont="1" applyFill="1" applyBorder="1" applyAlignment="1">
      <alignment horizontal="left" vertical="center" wrapText="1"/>
    </xf>
    <xf numFmtId="0" fontId="112" fillId="21" borderId="164" xfId="12" applyFont="1" applyFill="1" applyBorder="1" applyAlignment="1">
      <alignment horizontal="center" vertical="center" textRotation="255" wrapText="1"/>
    </xf>
    <xf numFmtId="0" fontId="112" fillId="21" borderId="165" xfId="12" applyFont="1" applyFill="1" applyBorder="1" applyAlignment="1">
      <alignment horizontal="center" vertical="center" textRotation="255" wrapText="1"/>
    </xf>
    <xf numFmtId="0" fontId="112" fillId="21" borderId="210" xfId="12" applyFont="1" applyFill="1" applyBorder="1" applyAlignment="1">
      <alignment horizontal="center" vertical="center" textRotation="255" wrapText="1"/>
    </xf>
    <xf numFmtId="0" fontId="112" fillId="21" borderId="115" xfId="12" applyFont="1" applyFill="1" applyBorder="1" applyAlignment="1">
      <alignment horizontal="center" vertical="center" wrapText="1"/>
    </xf>
    <xf numFmtId="0" fontId="112" fillId="21" borderId="30" xfId="12" applyFont="1" applyFill="1" applyBorder="1" applyAlignment="1">
      <alignment horizontal="center" vertical="center" wrapText="1"/>
    </xf>
    <xf numFmtId="0" fontId="112" fillId="21" borderId="218" xfId="12" applyFont="1" applyFill="1" applyBorder="1" applyAlignment="1">
      <alignment horizontal="center" vertical="center" wrapText="1"/>
    </xf>
    <xf numFmtId="0" fontId="112" fillId="10" borderId="3" xfId="12" applyFont="1" applyFill="1" applyBorder="1" applyAlignment="1">
      <alignment horizontal="center" vertical="center" wrapText="1"/>
    </xf>
    <xf numFmtId="0" fontId="112" fillId="10" borderId="202" xfId="12" applyFont="1" applyFill="1" applyBorder="1" applyAlignment="1">
      <alignment horizontal="center" vertical="center" wrapText="1"/>
    </xf>
    <xf numFmtId="0" fontId="112" fillId="10" borderId="17" xfId="12" applyFont="1" applyFill="1" applyBorder="1" applyAlignment="1">
      <alignment horizontal="center" vertical="center" wrapText="1"/>
    </xf>
    <xf numFmtId="0" fontId="112" fillId="10" borderId="201" xfId="12" applyFont="1" applyFill="1" applyBorder="1" applyAlignment="1">
      <alignment horizontal="center" vertical="center" wrapText="1"/>
    </xf>
    <xf numFmtId="0" fontId="112" fillId="10" borderId="181" xfId="12" applyFont="1" applyFill="1" applyBorder="1" applyAlignment="1">
      <alignment horizontal="center" vertical="center" wrapText="1"/>
    </xf>
    <xf numFmtId="0" fontId="112" fillId="22" borderId="4" xfId="12" applyFont="1" applyFill="1" applyBorder="1" applyAlignment="1">
      <alignment horizontal="left" vertical="top" wrapText="1"/>
    </xf>
    <xf numFmtId="0" fontId="112" fillId="22" borderId="161" xfId="12" applyFont="1" applyFill="1" applyBorder="1" applyAlignment="1">
      <alignment horizontal="left" vertical="top" wrapText="1"/>
    </xf>
    <xf numFmtId="0" fontId="106" fillId="10" borderId="3" xfId="12" applyFont="1" applyFill="1" applyBorder="1" applyAlignment="1">
      <alignment horizontal="center" vertical="center"/>
    </xf>
    <xf numFmtId="0" fontId="106" fillId="10" borderId="4" xfId="12" applyFont="1" applyFill="1" applyBorder="1" applyAlignment="1">
      <alignment horizontal="center" vertical="center"/>
    </xf>
    <xf numFmtId="0" fontId="106" fillId="10" borderId="161" xfId="12" applyFont="1" applyFill="1" applyBorder="1" applyAlignment="1">
      <alignment horizontal="center" vertical="center"/>
    </xf>
    <xf numFmtId="0" fontId="106" fillId="10" borderId="17" xfId="12" applyFont="1" applyFill="1" applyBorder="1" applyAlignment="1">
      <alignment horizontal="center" vertical="center"/>
    </xf>
    <xf numFmtId="0" fontId="106" fillId="10" borderId="0" xfId="12" applyFont="1" applyFill="1" applyAlignment="1">
      <alignment horizontal="center" vertical="center"/>
    </xf>
    <xf numFmtId="0" fontId="106" fillId="10" borderId="162" xfId="12" applyFont="1" applyFill="1" applyBorder="1" applyAlignment="1">
      <alignment horizontal="center" vertical="center"/>
    </xf>
    <xf numFmtId="49" fontId="112" fillId="10" borderId="236" xfId="12" applyNumberFormat="1" applyFont="1" applyFill="1" applyBorder="1" applyAlignment="1">
      <alignment horizontal="center" vertical="center" wrapText="1"/>
    </xf>
    <xf numFmtId="0" fontId="112" fillId="10" borderId="237" xfId="12" applyFont="1" applyFill="1" applyBorder="1" applyAlignment="1">
      <alignment horizontal="center" vertical="center" wrapText="1"/>
    </xf>
    <xf numFmtId="49" fontId="112" fillId="10" borderId="236" xfId="12" applyNumberFormat="1" applyFont="1" applyFill="1" applyBorder="1" applyAlignment="1">
      <alignment horizontal="left" vertical="center" wrapText="1"/>
    </xf>
    <xf numFmtId="49" fontId="112" fillId="10" borderId="8" xfId="12" applyNumberFormat="1" applyFont="1" applyFill="1" applyBorder="1" applyAlignment="1">
      <alignment horizontal="left" vertical="center" wrapText="1"/>
    </xf>
    <xf numFmtId="49" fontId="112" fillId="10" borderId="7" xfId="12" applyNumberFormat="1" applyFont="1" applyFill="1" applyBorder="1" applyAlignment="1">
      <alignment horizontal="left" vertical="center" wrapText="1"/>
    </xf>
    <xf numFmtId="49" fontId="112" fillId="10" borderId="237" xfId="12" applyNumberFormat="1" applyFont="1" applyFill="1" applyBorder="1" applyAlignment="1">
      <alignment horizontal="left" vertical="center" wrapText="1"/>
    </xf>
    <xf numFmtId="0" fontId="112" fillId="10" borderId="116" xfId="12" applyFont="1" applyFill="1" applyBorder="1" applyAlignment="1">
      <alignment horizontal="center" vertical="center" wrapText="1"/>
    </xf>
    <xf numFmtId="49" fontId="112" fillId="10" borderId="160" xfId="12" applyNumberFormat="1" applyFont="1" applyFill="1" applyBorder="1" applyAlignment="1">
      <alignment horizontal="left" vertical="center" wrapText="1"/>
    </xf>
    <xf numFmtId="0" fontId="112" fillId="10" borderId="176" xfId="12" applyFont="1" applyFill="1" applyBorder="1" applyAlignment="1">
      <alignment horizontal="center" vertical="center" wrapText="1"/>
    </xf>
    <xf numFmtId="0" fontId="112" fillId="10" borderId="180" xfId="12" applyFont="1" applyFill="1" applyBorder="1" applyAlignment="1">
      <alignment horizontal="center" vertical="center" wrapText="1"/>
    </xf>
    <xf numFmtId="49" fontId="112" fillId="10" borderId="237" xfId="12" applyNumberFormat="1" applyFont="1" applyFill="1" applyBorder="1" applyAlignment="1">
      <alignment horizontal="center" vertical="center" wrapText="1"/>
    </xf>
    <xf numFmtId="49" fontId="112" fillId="10" borderId="160" xfId="12" applyNumberFormat="1" applyFont="1" applyFill="1" applyBorder="1" applyAlignment="1">
      <alignment horizontal="center" vertical="center" wrapText="1"/>
    </xf>
    <xf numFmtId="0" fontId="112" fillId="22" borderId="35" xfId="12" applyFont="1" applyFill="1" applyBorder="1" applyAlignment="1">
      <alignment horizontal="left" vertical="top" wrapText="1"/>
    </xf>
    <xf numFmtId="0" fontId="112" fillId="22" borderId="7" xfId="12" applyFont="1" applyFill="1" applyBorder="1" applyAlignment="1">
      <alignment horizontal="left" vertical="top" wrapText="1"/>
    </xf>
    <xf numFmtId="0" fontId="112" fillId="22" borderId="160" xfId="12" applyFont="1" applyFill="1" applyBorder="1" applyAlignment="1">
      <alignment horizontal="left" vertical="top" wrapText="1"/>
    </xf>
    <xf numFmtId="0" fontId="112" fillId="10" borderId="178" xfId="12" applyFont="1" applyFill="1" applyBorder="1" applyAlignment="1">
      <alignment horizontal="center" vertical="center" wrapText="1"/>
    </xf>
    <xf numFmtId="0" fontId="112" fillId="10" borderId="177" xfId="12" applyFont="1" applyFill="1" applyBorder="1" applyAlignment="1">
      <alignment horizontal="center" vertical="center" wrapText="1"/>
    </xf>
    <xf numFmtId="0" fontId="112" fillId="10" borderId="206" xfId="12" applyFont="1" applyFill="1" applyBorder="1" applyAlignment="1">
      <alignment horizontal="center" vertical="center" wrapText="1"/>
    </xf>
    <xf numFmtId="49" fontId="112" fillId="10" borderId="2" xfId="12" applyNumberFormat="1" applyFont="1" applyFill="1" applyBorder="1" applyAlignment="1">
      <alignment horizontal="center" vertical="center" wrapText="1"/>
    </xf>
    <xf numFmtId="49" fontId="112" fillId="10" borderId="167" xfId="12" applyNumberFormat="1" applyFont="1" applyFill="1" applyBorder="1" applyAlignment="1">
      <alignment horizontal="center" vertical="center" wrapText="1"/>
    </xf>
    <xf numFmtId="0" fontId="112" fillId="10" borderId="0" xfId="12" applyFont="1" applyFill="1" applyAlignment="1">
      <alignment horizontal="left" vertical="center" wrapText="1"/>
    </xf>
    <xf numFmtId="0" fontId="112" fillId="21" borderId="101" xfId="12" applyFont="1" applyFill="1" applyBorder="1" applyAlignment="1">
      <alignment horizontal="center" vertical="center" wrapText="1"/>
    </xf>
    <xf numFmtId="0" fontId="112" fillId="21" borderId="156" xfId="12" applyFont="1" applyFill="1" applyBorder="1" applyAlignment="1">
      <alignment horizontal="center" vertical="center" wrapText="1"/>
    </xf>
    <xf numFmtId="0" fontId="112" fillId="10" borderId="31" xfId="12" applyFont="1" applyFill="1" applyBorder="1" applyAlignment="1">
      <alignment horizontal="left" vertical="top" wrapText="1"/>
    </xf>
    <xf numFmtId="0" fontId="112" fillId="10" borderId="30" xfId="12" applyFont="1" applyFill="1" applyBorder="1" applyAlignment="1">
      <alignment horizontal="left" vertical="top" wrapText="1"/>
    </xf>
    <xf numFmtId="0" fontId="112" fillId="10" borderId="82" xfId="12" applyFont="1" applyFill="1" applyBorder="1" applyAlignment="1">
      <alignment horizontal="left" vertical="top" wrapText="1"/>
    </xf>
    <xf numFmtId="0" fontId="112" fillId="21" borderId="4" xfId="12" applyFont="1" applyFill="1" applyBorder="1" applyAlignment="1">
      <alignment horizontal="center" vertical="center" wrapText="1"/>
    </xf>
    <xf numFmtId="0" fontId="112" fillId="21" borderId="1" xfId="12" applyFont="1" applyFill="1" applyBorder="1" applyAlignment="1">
      <alignment horizontal="center" vertical="center" wrapText="1"/>
    </xf>
    <xf numFmtId="0" fontId="112" fillId="10" borderId="4" xfId="12" applyFont="1" applyFill="1" applyBorder="1" applyAlignment="1">
      <alignment horizontal="left" vertical="center" wrapText="1"/>
    </xf>
    <xf numFmtId="0" fontId="112" fillId="10" borderId="161" xfId="12" applyFont="1" applyFill="1" applyBorder="1" applyAlignment="1">
      <alignment horizontal="left" vertical="center" wrapText="1"/>
    </xf>
    <xf numFmtId="0" fontId="112" fillId="22" borderId="36" xfId="12" applyFont="1" applyFill="1" applyBorder="1" applyAlignment="1">
      <alignment horizontal="left" vertical="top" wrapText="1"/>
    </xf>
    <xf numFmtId="0" fontId="112" fillId="10" borderId="166" xfId="12" applyFont="1" applyFill="1" applyBorder="1" applyAlignment="1">
      <alignment horizontal="center" vertical="center" wrapText="1"/>
    </xf>
    <xf numFmtId="0" fontId="111" fillId="10" borderId="0" xfId="12" applyFont="1" applyFill="1" applyAlignment="1">
      <alignment horizontal="left" vertical="top"/>
    </xf>
    <xf numFmtId="0" fontId="122" fillId="10" borderId="80" xfId="12" applyFont="1" applyFill="1" applyBorder="1" applyAlignment="1">
      <alignment horizontal="center" vertical="center" wrapText="1"/>
    </xf>
    <xf numFmtId="0" fontId="122" fillId="10" borderId="81" xfId="12" applyFont="1" applyFill="1" applyBorder="1" applyAlignment="1">
      <alignment horizontal="center" vertical="center" wrapText="1"/>
    </xf>
    <xf numFmtId="0" fontId="122" fillId="10" borderId="159" xfId="12" applyFont="1" applyFill="1" applyBorder="1" applyAlignment="1">
      <alignment horizontal="center" vertical="center" wrapText="1"/>
    </xf>
    <xf numFmtId="0" fontId="122" fillId="10" borderId="2" xfId="12" applyFont="1" applyFill="1" applyBorder="1" applyAlignment="1">
      <alignment horizontal="center" vertical="center" wrapText="1"/>
    </xf>
    <xf numFmtId="0" fontId="122" fillId="10" borderId="83" xfId="12" applyFont="1" applyFill="1" applyBorder="1" applyAlignment="1">
      <alignment horizontal="center" vertical="center" wrapText="1"/>
    </xf>
    <xf numFmtId="0" fontId="122" fillId="10" borderId="84" xfId="12" applyFont="1" applyFill="1" applyBorder="1" applyAlignment="1">
      <alignment horizontal="center" vertical="center" wrapText="1"/>
    </xf>
    <xf numFmtId="0" fontId="112" fillId="10" borderId="31" xfId="12" applyFont="1" applyFill="1" applyBorder="1" applyAlignment="1">
      <alignment horizontal="center" vertical="center" wrapText="1"/>
    </xf>
    <xf numFmtId="0" fontId="112" fillId="10" borderId="218" xfId="12" applyFont="1" applyFill="1" applyBorder="1" applyAlignment="1">
      <alignment horizontal="center" vertical="center" wrapText="1"/>
    </xf>
    <xf numFmtId="0" fontId="106" fillId="10" borderId="31" xfId="12" applyFont="1" applyFill="1" applyBorder="1" applyAlignment="1">
      <alignment horizontal="left" vertical="center" wrapText="1"/>
    </xf>
    <xf numFmtId="0" fontId="106" fillId="10" borderId="30" xfId="12" applyFont="1" applyFill="1" applyBorder="1" applyAlignment="1">
      <alignment horizontal="left" vertical="center" wrapText="1"/>
    </xf>
    <xf numFmtId="0" fontId="106" fillId="10" borderId="218" xfId="12" applyFont="1" applyFill="1" applyBorder="1" applyAlignment="1">
      <alignment horizontal="left" vertical="center" wrapText="1"/>
    </xf>
    <xf numFmtId="0" fontId="112" fillId="10" borderId="31" xfId="12" applyFont="1" applyFill="1" applyBorder="1" applyAlignment="1">
      <alignment horizontal="center" vertical="center"/>
    </xf>
    <xf numFmtId="0" fontId="112" fillId="10" borderId="218" xfId="12" applyFont="1" applyFill="1" applyBorder="1" applyAlignment="1">
      <alignment horizontal="center" vertical="center"/>
    </xf>
    <xf numFmtId="0" fontId="106" fillId="10" borderId="155" xfId="12" applyFont="1" applyFill="1" applyBorder="1" applyAlignment="1">
      <alignment horizontal="left" vertical="center" wrapText="1"/>
    </xf>
    <xf numFmtId="0" fontId="106" fillId="10" borderId="101" xfId="12" applyFont="1" applyFill="1" applyBorder="1" applyAlignment="1">
      <alignment horizontal="left" vertical="center" wrapText="1"/>
    </xf>
    <xf numFmtId="0" fontId="106" fillId="10" borderId="235" xfId="12" applyFont="1" applyFill="1" applyBorder="1" applyAlignment="1">
      <alignment horizontal="left" vertical="center" wrapText="1"/>
    </xf>
    <xf numFmtId="0" fontId="106" fillId="10" borderId="6" xfId="12" applyFont="1" applyFill="1" applyBorder="1" applyAlignment="1">
      <alignment horizontal="left" vertical="center" wrapText="1"/>
    </xf>
    <xf numFmtId="0" fontId="106" fillId="10" borderId="7" xfId="12" applyFont="1" applyFill="1" applyBorder="1" applyAlignment="1">
      <alignment horizontal="left" vertical="center" wrapText="1"/>
    </xf>
    <xf numFmtId="0" fontId="106" fillId="10" borderId="8" xfId="12" applyFont="1" applyFill="1" applyBorder="1" applyAlignment="1">
      <alignment horizontal="left" vertical="center" wrapText="1"/>
    </xf>
    <xf numFmtId="0" fontId="112" fillId="10" borderId="6" xfId="12" applyFont="1" applyFill="1" applyBorder="1" applyAlignment="1">
      <alignment horizontal="center" vertical="center"/>
    </xf>
    <xf numFmtId="0" fontId="112" fillId="10" borderId="8" xfId="12" applyFont="1" applyFill="1" applyBorder="1" applyAlignment="1">
      <alignment horizontal="center" vertical="center"/>
    </xf>
    <xf numFmtId="0" fontId="106" fillId="10" borderId="4" xfId="12" applyFont="1" applyFill="1" applyBorder="1" applyAlignment="1">
      <alignment horizontal="left" vertical="center" wrapText="1"/>
    </xf>
    <xf numFmtId="0" fontId="112" fillId="10" borderId="85" xfId="12" applyFont="1" applyFill="1" applyBorder="1" applyAlignment="1">
      <alignment horizontal="center" vertical="center" wrapText="1"/>
    </xf>
    <xf numFmtId="0" fontId="106" fillId="10" borderId="85" xfId="12" applyFont="1" applyFill="1" applyBorder="1" applyAlignment="1">
      <alignment horizontal="left" vertical="center" wrapText="1"/>
    </xf>
    <xf numFmtId="0" fontId="106" fillId="10" borderId="86" xfId="12" applyFont="1" applyFill="1" applyBorder="1" applyAlignment="1">
      <alignment horizontal="left" vertical="center" wrapText="1"/>
    </xf>
    <xf numFmtId="0" fontId="106" fillId="10" borderId="113" xfId="12" applyFont="1" applyFill="1" applyBorder="1" applyAlignment="1">
      <alignment horizontal="left" vertical="center" wrapText="1"/>
    </xf>
    <xf numFmtId="0" fontId="112" fillId="10" borderId="85" xfId="12" applyFont="1" applyFill="1" applyBorder="1" applyAlignment="1">
      <alignment horizontal="center" vertical="center"/>
    </xf>
    <xf numFmtId="0" fontId="112" fillId="10" borderId="113" xfId="12" applyFont="1" applyFill="1" applyBorder="1" applyAlignment="1">
      <alignment horizontal="center" vertical="center"/>
    </xf>
    <xf numFmtId="0" fontId="106" fillId="10" borderId="87" xfId="12" applyFont="1" applyFill="1" applyBorder="1" applyAlignment="1">
      <alignment horizontal="left" vertical="center" wrapText="1"/>
    </xf>
    <xf numFmtId="0" fontId="18" fillId="6" borderId="7" xfId="7" applyFont="1" applyFill="1" applyBorder="1" applyAlignment="1">
      <alignment horizontal="center" vertical="center" shrinkToFit="1"/>
    </xf>
    <xf numFmtId="180" fontId="18" fillId="6" borderId="2" xfId="7" applyNumberFormat="1" applyFont="1" applyFill="1" applyBorder="1" applyAlignment="1">
      <alignment horizontal="center" vertical="center" shrinkToFit="1"/>
    </xf>
    <xf numFmtId="0" fontId="18" fillId="2" borderId="34" xfId="7" applyFont="1" applyFill="1" applyBorder="1" applyAlignment="1">
      <alignment horizontal="left" vertical="center"/>
    </xf>
    <xf numFmtId="0" fontId="18" fillId="2" borderId="32" xfId="7" applyFont="1" applyFill="1" applyBorder="1" applyAlignment="1">
      <alignment horizontal="left" vertical="center"/>
    </xf>
    <xf numFmtId="0" fontId="18" fillId="2" borderId="33" xfId="7" applyFont="1" applyFill="1" applyBorder="1" applyAlignment="1">
      <alignment horizontal="left" vertical="center"/>
    </xf>
    <xf numFmtId="0" fontId="18" fillId="5" borderId="45" xfId="7" applyFont="1" applyFill="1" applyBorder="1" applyAlignment="1">
      <alignment horizontal="center" vertical="center"/>
    </xf>
    <xf numFmtId="179" fontId="18" fillId="6" borderId="2" xfId="7" applyNumberFormat="1" applyFont="1" applyFill="1" applyBorder="1" applyAlignment="1">
      <alignment horizontal="center" vertical="center" shrinkToFit="1"/>
    </xf>
    <xf numFmtId="0" fontId="50" fillId="2" borderId="59" xfId="7" applyFont="1" applyFill="1" applyBorder="1" applyAlignment="1">
      <alignment horizontal="left" vertical="center" wrapText="1"/>
    </xf>
    <xf numFmtId="0" fontId="50" fillId="2" borderId="50" xfId="7" applyFont="1" applyFill="1" applyBorder="1" applyAlignment="1">
      <alignment horizontal="left" vertical="center" wrapText="1"/>
    </xf>
    <xf numFmtId="0" fontId="18" fillId="2" borderId="6" xfId="7" applyFont="1" applyFill="1" applyBorder="1" applyAlignment="1">
      <alignment vertical="center"/>
    </xf>
    <xf numFmtId="0" fontId="18" fillId="2" borderId="7" xfId="7" applyFont="1" applyFill="1" applyBorder="1" applyAlignment="1">
      <alignment vertical="center"/>
    </xf>
    <xf numFmtId="0" fontId="25" fillId="2" borderId="7" xfId="7" applyFont="1" applyFill="1" applyBorder="1" applyAlignment="1">
      <alignment vertical="center" wrapText="1"/>
    </xf>
    <xf numFmtId="0" fontId="25" fillId="2" borderId="7" xfId="7" applyFont="1" applyFill="1" applyBorder="1" applyAlignment="1">
      <alignment vertical="center"/>
    </xf>
    <xf numFmtId="0" fontId="25" fillId="2" borderId="8" xfId="7" applyFont="1" applyFill="1" applyBorder="1" applyAlignment="1">
      <alignment vertical="center"/>
    </xf>
    <xf numFmtId="0" fontId="18" fillId="2" borderId="7" xfId="7" applyFont="1" applyFill="1" applyBorder="1" applyAlignment="1">
      <alignment horizontal="left" vertical="center"/>
    </xf>
    <xf numFmtId="0" fontId="20" fillId="2" borderId="6" xfId="7" applyFont="1" applyFill="1" applyBorder="1" applyAlignment="1">
      <alignment horizontal="left" vertical="center"/>
    </xf>
    <xf numFmtId="0" fontId="20" fillId="2" borderId="7" xfId="7" applyFont="1" applyFill="1" applyBorder="1" applyAlignment="1">
      <alignment horizontal="left" vertical="center"/>
    </xf>
    <xf numFmtId="0" fontId="20" fillId="2" borderId="8" xfId="7" applyFont="1" applyFill="1" applyBorder="1" applyAlignment="1">
      <alignment horizontal="left" vertical="center"/>
    </xf>
    <xf numFmtId="0" fontId="20" fillId="2" borderId="2" xfId="7" applyFont="1" applyFill="1" applyBorder="1" applyAlignment="1">
      <alignment horizontal="center" vertical="center"/>
    </xf>
    <xf numFmtId="0" fontId="18" fillId="2" borderId="51" xfId="7" applyFont="1" applyFill="1" applyBorder="1" applyAlignment="1">
      <alignment horizontal="left" vertical="center"/>
    </xf>
    <xf numFmtId="0" fontId="18" fillId="2" borderId="53" xfId="7" applyFont="1" applyFill="1" applyBorder="1" applyAlignment="1">
      <alignment horizontal="left" vertical="center"/>
    </xf>
    <xf numFmtId="0" fontId="18" fillId="2" borderId="52" xfId="7" applyFont="1" applyFill="1" applyBorder="1" applyAlignment="1">
      <alignment horizontal="left" vertical="center"/>
    </xf>
    <xf numFmtId="0" fontId="18" fillId="5" borderId="2" xfId="7" applyFont="1" applyFill="1" applyBorder="1" applyAlignment="1">
      <alignment horizontal="center" vertical="center"/>
    </xf>
    <xf numFmtId="0" fontId="18" fillId="2" borderId="16" xfId="7" applyFont="1" applyFill="1" applyBorder="1" applyAlignment="1">
      <alignment horizontal="left" vertical="center"/>
    </xf>
    <xf numFmtId="0" fontId="18" fillId="2" borderId="5" xfId="7" applyFont="1" applyFill="1" applyBorder="1" applyAlignment="1">
      <alignment horizontal="left" vertical="center"/>
    </xf>
    <xf numFmtId="0" fontId="20" fillId="2" borderId="25" xfId="7" applyFont="1" applyFill="1" applyBorder="1" applyAlignment="1">
      <alignment horizontal="left" vertical="center"/>
    </xf>
    <xf numFmtId="0" fontId="20" fillId="2" borderId="2" xfId="7" applyFont="1" applyFill="1" applyBorder="1" applyAlignment="1">
      <alignment horizontal="left" vertical="center"/>
    </xf>
    <xf numFmtId="0" fontId="18" fillId="2" borderId="27" xfId="7" applyFont="1" applyFill="1" applyBorder="1" applyAlignment="1">
      <alignment horizontal="center" vertical="center"/>
    </xf>
    <xf numFmtId="0" fontId="18" fillId="2" borderId="2" xfId="7" applyFont="1" applyFill="1" applyBorder="1" applyAlignment="1">
      <alignment horizontal="center" vertical="center"/>
    </xf>
    <xf numFmtId="0" fontId="18" fillId="2" borderId="25" xfId="7" applyFont="1" applyFill="1" applyBorder="1" applyAlignment="1">
      <alignment horizontal="center" vertical="center"/>
    </xf>
    <xf numFmtId="0" fontId="18" fillId="2" borderId="28" xfId="7" applyFont="1" applyFill="1" applyBorder="1" applyAlignment="1">
      <alignment horizontal="center" vertical="center"/>
    </xf>
    <xf numFmtId="0" fontId="18" fillId="2" borderId="47" xfId="7" applyFont="1" applyFill="1" applyBorder="1" applyAlignment="1">
      <alignment horizontal="left" vertical="center"/>
    </xf>
    <xf numFmtId="0" fontId="18" fillId="2" borderId="58" xfId="7" applyFont="1" applyFill="1" applyBorder="1" applyAlignment="1">
      <alignment horizontal="left" vertical="center"/>
    </xf>
    <xf numFmtId="0" fontId="20" fillId="2" borderId="83" xfId="7" applyFont="1" applyFill="1" applyBorder="1" applyAlignment="1">
      <alignment horizontal="center" vertical="center"/>
    </xf>
    <xf numFmtId="0" fontId="20" fillId="2" borderId="84" xfId="7" applyFont="1" applyFill="1" applyBorder="1" applyAlignment="1">
      <alignment horizontal="center" vertical="center"/>
    </xf>
    <xf numFmtId="0" fontId="20" fillId="2" borderId="30" xfId="7" applyFont="1" applyFill="1" applyBorder="1" applyAlignment="1">
      <alignment horizontal="left" vertical="center" shrinkToFit="1"/>
    </xf>
    <xf numFmtId="0" fontId="20" fillId="2" borderId="85" xfId="7" applyFont="1" applyFill="1" applyBorder="1" applyAlignment="1">
      <alignment horizontal="center" vertical="center" shrinkToFit="1"/>
    </xf>
    <xf numFmtId="0" fontId="20" fillId="2" borderId="86" xfId="7" applyFont="1" applyFill="1" applyBorder="1" applyAlignment="1">
      <alignment horizontal="center" vertical="center" shrinkToFit="1"/>
    </xf>
    <xf numFmtId="0" fontId="20" fillId="2" borderId="87" xfId="7" applyFont="1" applyFill="1" applyBorder="1" applyAlignment="1">
      <alignment horizontal="center" vertical="center" shrinkToFit="1"/>
    </xf>
    <xf numFmtId="0" fontId="55" fillId="2" borderId="7" xfId="7" applyFont="1" applyFill="1" applyBorder="1" applyAlignment="1">
      <alignment vertical="center" shrinkToFit="1"/>
    </xf>
    <xf numFmtId="0" fontId="55" fillId="2" borderId="8" xfId="7" applyFont="1" applyFill="1" applyBorder="1" applyAlignment="1">
      <alignment vertical="center" shrinkToFit="1"/>
    </xf>
    <xf numFmtId="0" fontId="18" fillId="2" borderId="6" xfId="7" applyFont="1" applyFill="1" applyBorder="1" applyAlignment="1">
      <alignment vertical="center" shrinkToFit="1"/>
    </xf>
    <xf numFmtId="0" fontId="0" fillId="0" borderId="7" xfId="0" applyBorder="1" applyAlignment="1">
      <alignment vertical="center" shrinkToFit="1"/>
    </xf>
    <xf numFmtId="0" fontId="18" fillId="2" borderId="16" xfId="7" applyFont="1" applyFill="1" applyBorder="1" applyAlignment="1">
      <alignment vertical="center"/>
    </xf>
    <xf numFmtId="0" fontId="18" fillId="2" borderId="5" xfId="7" applyFont="1" applyFill="1" applyBorder="1" applyAlignment="1">
      <alignment vertical="center"/>
    </xf>
    <xf numFmtId="0" fontId="18" fillId="2" borderId="0" xfId="7" applyFont="1" applyFill="1" applyBorder="1" applyAlignment="1">
      <alignment horizontal="center" vertical="center"/>
    </xf>
    <xf numFmtId="0" fontId="19" fillId="2" borderId="0" xfId="7" applyFont="1" applyFill="1" applyAlignment="1">
      <alignment horizontal="center" vertical="center"/>
    </xf>
    <xf numFmtId="0" fontId="18" fillId="6" borderId="6"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8" xfId="7" applyFont="1" applyFill="1" applyBorder="1" applyAlignment="1">
      <alignment horizontal="left" vertical="center" wrapText="1"/>
    </xf>
    <xf numFmtId="0" fontId="20" fillId="2" borderId="80" xfId="7" applyFont="1" applyFill="1" applyBorder="1" applyAlignment="1">
      <alignment horizontal="center" vertical="center"/>
    </xf>
    <xf numFmtId="0" fontId="20" fillId="2" borderId="81" xfId="7" applyFont="1" applyFill="1" applyBorder="1" applyAlignment="1">
      <alignment horizontal="center" vertical="center"/>
    </xf>
    <xf numFmtId="0" fontId="20" fillId="2" borderId="30" xfId="7" applyFont="1" applyFill="1" applyBorder="1" applyAlignment="1">
      <alignment horizontal="left" vertical="center"/>
    </xf>
    <xf numFmtId="0" fontId="20" fillId="2" borderId="82" xfId="7" applyFont="1" applyFill="1" applyBorder="1" applyAlignment="1">
      <alignment horizontal="left" vertical="center"/>
    </xf>
    <xf numFmtId="0" fontId="18" fillId="2" borderId="3" xfId="7" applyFont="1" applyFill="1" applyBorder="1" applyAlignment="1">
      <alignment horizontal="left" vertical="center"/>
    </xf>
    <xf numFmtId="0" fontId="18" fillId="2" borderId="4" xfId="7" applyFont="1" applyFill="1" applyBorder="1" applyAlignment="1">
      <alignment horizontal="left" vertical="center"/>
    </xf>
    <xf numFmtId="0" fontId="18" fillId="2" borderId="1" xfId="7" applyFont="1" applyFill="1" applyBorder="1" applyAlignment="1">
      <alignment horizontal="left" vertical="center"/>
    </xf>
    <xf numFmtId="0" fontId="18" fillId="5" borderId="25" xfId="7" applyFont="1" applyFill="1" applyBorder="1" applyAlignment="1">
      <alignment horizontal="center" vertical="center"/>
    </xf>
    <xf numFmtId="0" fontId="18" fillId="2" borderId="6" xfId="7" applyFont="1" applyFill="1" applyBorder="1" applyAlignment="1">
      <alignment horizontal="left" vertical="center"/>
    </xf>
    <xf numFmtId="0" fontId="18" fillId="2" borderId="8" xfId="7" applyFont="1" applyFill="1" applyBorder="1" applyAlignment="1">
      <alignment horizontal="left" vertical="center"/>
    </xf>
    <xf numFmtId="0" fontId="29" fillId="6" borderId="5" xfId="7" applyFont="1" applyFill="1" applyBorder="1" applyAlignment="1">
      <alignment horizontal="left" vertical="center" shrinkToFit="1"/>
    </xf>
    <xf numFmtId="0" fontId="18" fillId="5" borderId="5" xfId="7" applyFont="1" applyFill="1" applyBorder="1" applyAlignment="1">
      <alignment horizontal="center" vertical="center" shrinkToFit="1"/>
    </xf>
    <xf numFmtId="0" fontId="18" fillId="2" borderId="5" xfId="7" applyFont="1" applyFill="1" applyBorder="1" applyAlignment="1">
      <alignment horizontal="right" vertical="center"/>
    </xf>
    <xf numFmtId="0" fontId="31" fillId="2" borderId="0" xfId="7" applyFont="1" applyFill="1" applyAlignment="1">
      <alignment horizontal="left" vertical="center" shrinkToFit="1"/>
    </xf>
    <xf numFmtId="0" fontId="18" fillId="11" borderId="2" xfId="7" applyFont="1" applyFill="1" applyBorder="1" applyAlignment="1">
      <alignment horizontal="center" vertical="center" wrapText="1"/>
    </xf>
    <xf numFmtId="0" fontId="27" fillId="2" borderId="0" xfId="7" applyFont="1" applyFill="1" applyAlignment="1">
      <alignment horizontal="left" vertical="center"/>
    </xf>
    <xf numFmtId="0" fontId="27" fillId="2" borderId="0" xfId="7" applyFont="1" applyFill="1" applyAlignment="1">
      <alignment horizontal="left" vertical="center" wrapText="1"/>
    </xf>
    <xf numFmtId="0" fontId="18" fillId="0" borderId="2" xfId="7" applyFont="1" applyBorder="1" applyAlignment="1">
      <alignment horizontal="center" vertical="center" wrapText="1"/>
    </xf>
    <xf numFmtId="0" fontId="18" fillId="2" borderId="37" xfId="7" applyFont="1" applyFill="1" applyBorder="1" applyAlignment="1">
      <alignment horizontal="center" vertical="center" wrapText="1"/>
    </xf>
    <xf numFmtId="0" fontId="18" fillId="2" borderId="41" xfId="7" applyFont="1" applyFill="1" applyBorder="1" applyAlignment="1">
      <alignment horizontal="center" vertical="center" wrapText="1"/>
    </xf>
    <xf numFmtId="0" fontId="31" fillId="2" borderId="0" xfId="7" applyFont="1" applyFill="1" applyAlignment="1">
      <alignment horizontal="left" vertical="center"/>
    </xf>
    <xf numFmtId="0" fontId="18" fillId="11" borderId="36" xfId="7" applyFont="1" applyFill="1" applyBorder="1" applyAlignment="1">
      <alignment horizontal="center" vertical="center"/>
    </xf>
    <xf numFmtId="0" fontId="18" fillId="11" borderId="1" xfId="7" applyFont="1" applyFill="1" applyBorder="1" applyAlignment="1">
      <alignment horizontal="center" vertical="center"/>
    </xf>
    <xf numFmtId="0" fontId="18" fillId="11" borderId="88" xfId="7" applyFont="1" applyFill="1" applyBorder="1" applyAlignment="1">
      <alignment horizontal="center" vertical="center"/>
    </xf>
    <xf numFmtId="0" fontId="18" fillId="11" borderId="15" xfId="7" applyFont="1" applyFill="1" applyBorder="1" applyAlignment="1">
      <alignment horizontal="center" vertical="center"/>
    </xf>
    <xf numFmtId="0" fontId="18" fillId="11" borderId="8" xfId="7" applyFont="1" applyFill="1" applyBorder="1" applyAlignment="1">
      <alignment horizontal="center" vertical="center"/>
    </xf>
    <xf numFmtId="0" fontId="18" fillId="0" borderId="2" xfId="7" applyFont="1" applyBorder="1" applyAlignment="1">
      <alignment horizontal="center" vertical="center"/>
    </xf>
    <xf numFmtId="0" fontId="18" fillId="0" borderId="45" xfId="7" applyFont="1" applyBorder="1" applyAlignment="1">
      <alignment horizontal="center" vertical="center" wrapText="1"/>
    </xf>
    <xf numFmtId="0" fontId="18" fillId="0" borderId="46" xfId="7" applyFont="1" applyBorder="1" applyAlignment="1">
      <alignment horizontal="center" vertical="center" wrapText="1"/>
    </xf>
    <xf numFmtId="0" fontId="29" fillId="5" borderId="0" xfId="7" applyFont="1" applyFill="1" applyBorder="1" applyAlignment="1">
      <alignment horizontal="center" vertical="center" shrinkToFit="1"/>
    </xf>
    <xf numFmtId="0" fontId="18" fillId="0" borderId="5" xfId="7" applyFont="1" applyBorder="1" applyAlignment="1">
      <alignment horizontal="right" vertical="center"/>
    </xf>
    <xf numFmtId="0" fontId="29" fillId="5" borderId="5" xfId="7" applyFont="1" applyFill="1" applyBorder="1" applyAlignment="1">
      <alignment horizontal="left" vertical="center"/>
    </xf>
    <xf numFmtId="55" fontId="29" fillId="5" borderId="5" xfId="7" applyNumberFormat="1" applyFont="1" applyFill="1" applyBorder="1" applyAlignment="1">
      <alignment horizontal="center" vertical="center"/>
    </xf>
    <xf numFmtId="0" fontId="29" fillId="5" borderId="5" xfId="7"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22" fillId="2" borderId="0" xfId="0" applyFont="1" applyFill="1" applyAlignment="1">
      <alignment horizontal="center" vertical="center"/>
    </xf>
    <xf numFmtId="0" fontId="56" fillId="2" borderId="3" xfId="0" applyFont="1" applyFill="1" applyBorder="1" applyAlignment="1">
      <alignment horizontal="center" vertical="center" shrinkToFit="1"/>
    </xf>
    <xf numFmtId="0" fontId="56" fillId="2" borderId="1" xfId="0" applyFont="1" applyFill="1" applyBorder="1" applyAlignment="1">
      <alignment horizontal="center" vertical="center" shrinkToFit="1"/>
    </xf>
    <xf numFmtId="0" fontId="56" fillId="2" borderId="16" xfId="0" applyFont="1" applyFill="1" applyBorder="1" applyAlignment="1">
      <alignment horizontal="center" vertical="center" shrinkToFit="1"/>
    </xf>
    <xf numFmtId="0" fontId="56" fillId="2" borderId="15" xfId="0" applyFont="1" applyFill="1" applyBorder="1" applyAlignment="1">
      <alignment horizontal="center" vertical="center" shrinkToFit="1"/>
    </xf>
    <xf numFmtId="0" fontId="57" fillId="17" borderId="3" xfId="0" applyFont="1" applyFill="1" applyBorder="1" applyAlignment="1">
      <alignment horizontal="left" vertical="center" wrapText="1"/>
    </xf>
    <xf numFmtId="0" fontId="57" fillId="17" borderId="4" xfId="0" applyFont="1" applyFill="1" applyBorder="1" applyAlignment="1">
      <alignment horizontal="left" vertical="center" wrapText="1"/>
    </xf>
    <xf numFmtId="0" fontId="57" fillId="17" borderId="1" xfId="0" applyFont="1" applyFill="1" applyBorder="1" applyAlignment="1">
      <alignment horizontal="left" vertical="center" wrapText="1"/>
    </xf>
    <xf numFmtId="0" fontId="57" fillId="17" borderId="16" xfId="0" applyFont="1" applyFill="1" applyBorder="1" applyAlignment="1">
      <alignment horizontal="left" vertical="center" wrapText="1"/>
    </xf>
    <xf numFmtId="0" fontId="57" fillId="17" borderId="5" xfId="0" applyFont="1" applyFill="1" applyBorder="1" applyAlignment="1">
      <alignment horizontal="left" vertical="center" wrapText="1"/>
    </xf>
    <xf numFmtId="0" fontId="57" fillId="17" borderId="15" xfId="0" applyFont="1" applyFill="1" applyBorder="1" applyAlignment="1">
      <alignment horizontal="left" vertical="center" wrapText="1"/>
    </xf>
    <xf numFmtId="0" fontId="56" fillId="2" borderId="3" xfId="0" applyFont="1" applyFill="1" applyBorder="1" applyAlignment="1">
      <alignment vertical="center" shrinkToFit="1"/>
    </xf>
    <xf numFmtId="0" fontId="56" fillId="2" borderId="1" xfId="0" applyFont="1" applyFill="1" applyBorder="1" applyAlignment="1">
      <alignment vertical="center" shrinkToFit="1"/>
    </xf>
    <xf numFmtId="0" fontId="56" fillId="2" borderId="16" xfId="0" applyFont="1" applyFill="1" applyBorder="1" applyAlignment="1">
      <alignment vertical="center" shrinkToFit="1"/>
    </xf>
    <xf numFmtId="0" fontId="56" fillId="2" borderId="15" xfId="0" applyFont="1" applyFill="1" applyBorder="1" applyAlignment="1">
      <alignment vertical="center" shrinkToFit="1"/>
    </xf>
    <xf numFmtId="0" fontId="56" fillId="17" borderId="3" xfId="0" applyFont="1" applyFill="1" applyBorder="1" applyAlignment="1">
      <alignment horizontal="left" vertical="center" shrinkToFit="1"/>
    </xf>
    <xf numFmtId="0" fontId="56" fillId="17" borderId="4" xfId="0" applyFont="1" applyFill="1" applyBorder="1" applyAlignment="1">
      <alignment horizontal="left" vertical="center" shrinkToFit="1"/>
    </xf>
    <xf numFmtId="0" fontId="56" fillId="17" borderId="1" xfId="0" applyFont="1" applyFill="1" applyBorder="1" applyAlignment="1">
      <alignment horizontal="left" vertical="center" shrinkToFit="1"/>
    </xf>
    <xf numFmtId="0" fontId="56" fillId="17" borderId="16" xfId="0" applyFont="1" applyFill="1" applyBorder="1" applyAlignment="1">
      <alignment horizontal="left" vertical="center" shrinkToFit="1"/>
    </xf>
    <xf numFmtId="0" fontId="56" fillId="17" borderId="5" xfId="0" applyFont="1" applyFill="1" applyBorder="1" applyAlignment="1">
      <alignment horizontal="left" vertical="center" shrinkToFit="1"/>
    </xf>
    <xf numFmtId="0" fontId="56" fillId="17" borderId="15" xfId="0" applyFont="1" applyFill="1" applyBorder="1" applyAlignment="1">
      <alignment horizontal="left" vertical="center" shrinkToFit="1"/>
    </xf>
    <xf numFmtId="0" fontId="57" fillId="6" borderId="3" xfId="0" applyFont="1" applyFill="1" applyBorder="1" applyAlignment="1">
      <alignment horizontal="left" vertical="center" wrapText="1"/>
    </xf>
    <xf numFmtId="0" fontId="57" fillId="6" borderId="4" xfId="0" applyFont="1" applyFill="1" applyBorder="1" applyAlignment="1">
      <alignment horizontal="left" vertical="center" wrapText="1"/>
    </xf>
    <xf numFmtId="0" fontId="57" fillId="6" borderId="1" xfId="0" applyFont="1" applyFill="1" applyBorder="1" applyAlignment="1">
      <alignment horizontal="left" vertical="center" wrapText="1"/>
    </xf>
    <xf numFmtId="0" fontId="57" fillId="6" borderId="16" xfId="0" applyFont="1" applyFill="1" applyBorder="1" applyAlignment="1">
      <alignment horizontal="left" vertical="center" wrapText="1"/>
    </xf>
    <xf numFmtId="0" fontId="57" fillId="6" borderId="5" xfId="0" applyFont="1" applyFill="1" applyBorder="1" applyAlignment="1">
      <alignment horizontal="left" vertical="center" wrapText="1"/>
    </xf>
    <xf numFmtId="0" fontId="57" fillId="6" borderId="15" xfId="0" applyFont="1" applyFill="1" applyBorder="1" applyAlignment="1">
      <alignment horizontal="left" vertical="center" wrapText="1"/>
    </xf>
    <xf numFmtId="0" fontId="56" fillId="6" borderId="3" xfId="0" applyFont="1" applyFill="1" applyBorder="1" applyAlignment="1">
      <alignment horizontal="left" vertical="center" shrinkToFit="1"/>
    </xf>
    <xf numFmtId="0" fontId="56" fillId="6" borderId="4" xfId="0" applyFont="1" applyFill="1" applyBorder="1" applyAlignment="1">
      <alignment horizontal="left" vertical="center" shrinkToFit="1"/>
    </xf>
    <xf numFmtId="0" fontId="56" fillId="6" borderId="1" xfId="0" applyFont="1" applyFill="1" applyBorder="1" applyAlignment="1">
      <alignment horizontal="left" vertical="center" shrinkToFit="1"/>
    </xf>
    <xf numFmtId="0" fontId="56" fillId="6" borderId="16" xfId="0" applyFont="1" applyFill="1" applyBorder="1" applyAlignment="1">
      <alignment horizontal="left" vertical="center" shrinkToFit="1"/>
    </xf>
    <xf numFmtId="0" fontId="56" fillId="6" borderId="5" xfId="0" applyFont="1" applyFill="1" applyBorder="1" applyAlignment="1">
      <alignment horizontal="left" vertical="center" shrinkToFit="1"/>
    </xf>
    <xf numFmtId="0" fontId="56" fillId="6" borderId="15" xfId="0" applyFont="1" applyFill="1" applyBorder="1" applyAlignment="1">
      <alignment horizontal="left" vertical="center" shrinkToFit="1"/>
    </xf>
    <xf numFmtId="0" fontId="5" fillId="6" borderId="7" xfId="0" applyFont="1" applyFill="1" applyBorder="1" applyAlignment="1">
      <alignment horizontal="center" vertical="center" shrinkToFit="1"/>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5" fillId="2" borderId="29" xfId="0" applyFont="1" applyFill="1" applyBorder="1" applyAlignment="1">
      <alignment vertical="center" wrapText="1"/>
    </xf>
    <xf numFmtId="180" fontId="5" fillId="6" borderId="3" xfId="0" applyNumberFormat="1" applyFont="1" applyFill="1" applyBorder="1" applyAlignment="1">
      <alignment horizontal="right" vertical="center"/>
    </xf>
    <xf numFmtId="180" fontId="5" fillId="6" borderId="4" xfId="0" applyNumberFormat="1" applyFont="1" applyFill="1" applyBorder="1" applyAlignment="1">
      <alignment horizontal="right" vertical="center"/>
    </xf>
    <xf numFmtId="180" fontId="5" fillId="6" borderId="17" xfId="0" applyNumberFormat="1" applyFont="1" applyFill="1" applyBorder="1" applyAlignment="1">
      <alignment horizontal="right" vertical="center"/>
    </xf>
    <xf numFmtId="180" fontId="5" fillId="6" borderId="0" xfId="0" applyNumberFormat="1" applyFont="1" applyFill="1" applyBorder="1" applyAlignment="1">
      <alignment horizontal="right" vertical="center"/>
    </xf>
    <xf numFmtId="180" fontId="5" fillId="6" borderId="16" xfId="0" applyNumberFormat="1" applyFont="1" applyFill="1" applyBorder="1" applyAlignment="1">
      <alignment horizontal="right" vertical="center"/>
    </xf>
    <xf numFmtId="180" fontId="5" fillId="6" borderId="5" xfId="0" applyNumberFormat="1" applyFont="1" applyFill="1" applyBorder="1" applyAlignment="1">
      <alignment horizontal="right" vertical="center"/>
    </xf>
    <xf numFmtId="0" fontId="5" fillId="2" borderId="1" xfId="0" applyFont="1" applyFill="1" applyBorder="1" applyAlignment="1">
      <alignment vertical="center"/>
    </xf>
    <xf numFmtId="0" fontId="5" fillId="2" borderId="29" xfId="0" applyFont="1" applyFill="1" applyBorder="1" applyAlignment="1">
      <alignment vertical="center"/>
    </xf>
    <xf numFmtId="0" fontId="5" fillId="2" borderId="15" xfId="0" applyFont="1" applyFill="1" applyBorder="1" applyAlignment="1">
      <alignment vertical="center"/>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4" fillId="2" borderId="1" xfId="0" applyFont="1" applyFill="1" applyBorder="1" applyAlignment="1">
      <alignment vertical="top" wrapText="1"/>
    </xf>
    <xf numFmtId="0" fontId="14" fillId="2" borderId="17" xfId="0" applyFont="1" applyFill="1" applyBorder="1" applyAlignment="1">
      <alignment vertical="top" wrapText="1"/>
    </xf>
    <xf numFmtId="0" fontId="14" fillId="2" borderId="0" xfId="0" applyFont="1" applyFill="1" applyBorder="1" applyAlignment="1">
      <alignment vertical="top" wrapText="1"/>
    </xf>
    <xf numFmtId="0" fontId="14" fillId="2" borderId="29" xfId="0" applyFont="1" applyFill="1" applyBorder="1" applyAlignment="1">
      <alignment vertical="top" wrapText="1"/>
    </xf>
    <xf numFmtId="0" fontId="14" fillId="2" borderId="16" xfId="0" applyFont="1" applyFill="1" applyBorder="1" applyAlignment="1">
      <alignment vertical="top" wrapText="1"/>
    </xf>
    <xf numFmtId="0" fontId="14" fillId="2" borderId="5" xfId="0" applyFont="1" applyFill="1" applyBorder="1" applyAlignment="1">
      <alignment vertical="top" wrapText="1"/>
    </xf>
    <xf numFmtId="0" fontId="14" fillId="2" borderId="15" xfId="0" applyFont="1" applyFill="1" applyBorder="1" applyAlignment="1">
      <alignment vertical="top" wrapText="1"/>
    </xf>
    <xf numFmtId="180" fontId="5" fillId="17" borderId="3" xfId="0" applyNumberFormat="1" applyFont="1" applyFill="1" applyBorder="1" applyAlignment="1">
      <alignment horizontal="right" vertical="center"/>
    </xf>
    <xf numFmtId="180" fontId="5" fillId="17" borderId="17" xfId="0" applyNumberFormat="1" applyFont="1" applyFill="1" applyBorder="1" applyAlignment="1">
      <alignment horizontal="right" vertical="center"/>
    </xf>
    <xf numFmtId="180" fontId="5" fillId="17" borderId="16" xfId="0" applyNumberFormat="1" applyFont="1" applyFill="1" applyBorder="1" applyAlignment="1">
      <alignment horizontal="right" vertical="center"/>
    </xf>
    <xf numFmtId="180" fontId="5" fillId="2" borderId="17" xfId="0" applyNumberFormat="1" applyFont="1" applyFill="1" applyBorder="1" applyAlignment="1">
      <alignment horizontal="center" vertical="center"/>
    </xf>
    <xf numFmtId="180" fontId="5" fillId="2" borderId="0" xfId="0" applyNumberFormat="1" applyFont="1" applyFill="1" applyBorder="1" applyAlignment="1">
      <alignment horizontal="center" vertical="center"/>
    </xf>
    <xf numFmtId="0" fontId="53" fillId="7" borderId="0" xfId="0" applyFont="1" applyFill="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43" fillId="2" borderId="0" xfId="0" applyFont="1" applyFill="1" applyAlignment="1">
      <alignment vertical="center" shrinkToFit="1"/>
    </xf>
    <xf numFmtId="0" fontId="58" fillId="2" borderId="17" xfId="0" applyFont="1" applyFill="1" applyBorder="1" applyAlignment="1">
      <alignment vertical="top" wrapText="1"/>
    </xf>
    <xf numFmtId="0" fontId="58" fillId="2" borderId="0" xfId="0" applyFont="1" applyFill="1" applyBorder="1" applyAlignment="1">
      <alignment vertical="top" wrapText="1"/>
    </xf>
    <xf numFmtId="0" fontId="58" fillId="2" borderId="29" xfId="0" applyFont="1" applyFill="1" applyBorder="1" applyAlignment="1">
      <alignment vertical="top" wrapText="1"/>
    </xf>
    <xf numFmtId="0" fontId="58" fillId="2" borderId="16" xfId="0" applyFont="1" applyFill="1" applyBorder="1" applyAlignment="1">
      <alignment vertical="top" wrapText="1"/>
    </xf>
    <xf numFmtId="0" fontId="58" fillId="2" borderId="5" xfId="0" applyFont="1" applyFill="1" applyBorder="1" applyAlignment="1">
      <alignment vertical="top" wrapText="1"/>
    </xf>
    <xf numFmtId="0" fontId="58" fillId="2" borderId="15" xfId="0" applyFont="1" applyFill="1" applyBorder="1" applyAlignment="1">
      <alignment vertical="top" wrapText="1"/>
    </xf>
    <xf numFmtId="0" fontId="47" fillId="2" borderId="3"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15" xfId="0" applyFont="1" applyFill="1" applyBorder="1" applyAlignment="1">
      <alignment horizontal="center" vertical="center"/>
    </xf>
    <xf numFmtId="0" fontId="47" fillId="2" borderId="3" xfId="0" applyFont="1" applyFill="1" applyBorder="1" applyAlignment="1">
      <alignment vertical="center"/>
    </xf>
    <xf numFmtId="0" fontId="47" fillId="2" borderId="1" xfId="0" applyFont="1" applyFill="1" applyBorder="1" applyAlignment="1">
      <alignment vertical="center"/>
    </xf>
    <xf numFmtId="0" fontId="47" fillId="2" borderId="16" xfId="0" applyFont="1" applyFill="1" applyBorder="1" applyAlignment="1">
      <alignment vertical="center"/>
    </xf>
    <xf numFmtId="0" fontId="47" fillId="2" borderId="15" xfId="0" applyFont="1" applyFill="1" applyBorder="1" applyAlignment="1">
      <alignment vertical="center"/>
    </xf>
    <xf numFmtId="180" fontId="5" fillId="17" borderId="4" xfId="0" applyNumberFormat="1" applyFont="1" applyFill="1" applyBorder="1" applyAlignment="1">
      <alignment horizontal="right" vertical="center"/>
    </xf>
    <xf numFmtId="180" fontId="5" fillId="17" borderId="0" xfId="0" applyNumberFormat="1" applyFont="1" applyFill="1" applyBorder="1" applyAlignment="1">
      <alignment horizontal="right" vertical="center"/>
    </xf>
    <xf numFmtId="180" fontId="5" fillId="17" borderId="5" xfId="0" applyNumberFormat="1" applyFont="1" applyFill="1" applyBorder="1" applyAlignment="1">
      <alignment horizontal="right" vertical="center"/>
    </xf>
    <xf numFmtId="0" fontId="47" fillId="2" borderId="2" xfId="0" applyFont="1" applyFill="1" applyBorder="1" applyAlignment="1">
      <alignment horizontal="center" vertical="center"/>
    </xf>
    <xf numFmtId="0" fontId="47" fillId="2" borderId="25" xfId="0" applyFont="1" applyFill="1" applyBorder="1" applyAlignment="1">
      <alignment horizontal="center" vertical="center"/>
    </xf>
    <xf numFmtId="0" fontId="47" fillId="2" borderId="4" xfId="0" applyFont="1" applyFill="1" applyBorder="1" applyAlignment="1">
      <alignment vertical="center"/>
    </xf>
    <xf numFmtId="0" fontId="47" fillId="2" borderId="5" xfId="0" applyFont="1" applyFill="1" applyBorder="1" applyAlignment="1">
      <alignment vertical="center"/>
    </xf>
    <xf numFmtId="0" fontId="47" fillId="2" borderId="2" xfId="0" applyFont="1" applyFill="1" applyBorder="1" applyAlignment="1">
      <alignment horizontal="center" vertical="center" wrapText="1"/>
    </xf>
    <xf numFmtId="0" fontId="47" fillId="2" borderId="4" xfId="0" applyFont="1" applyFill="1" applyBorder="1" applyAlignment="1">
      <alignment horizontal="center" vertical="center"/>
    </xf>
    <xf numFmtId="0" fontId="47" fillId="2" borderId="17"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29" xfId="0" applyFont="1" applyFill="1" applyBorder="1" applyAlignment="1">
      <alignment horizontal="center" vertical="center"/>
    </xf>
    <xf numFmtId="0" fontId="47" fillId="2" borderId="3" xfId="0" applyFont="1" applyFill="1" applyBorder="1" applyAlignment="1">
      <alignment horizontal="center" vertical="center" wrapText="1"/>
    </xf>
    <xf numFmtId="0" fontId="47" fillId="2" borderId="93" xfId="0" applyFont="1" applyFill="1" applyBorder="1" applyAlignment="1">
      <alignment vertical="center"/>
    </xf>
    <xf numFmtId="0" fontId="46" fillId="2" borderId="5" xfId="0" applyFont="1" applyFill="1" applyBorder="1" applyAlignment="1">
      <alignment vertical="center"/>
    </xf>
    <xf numFmtId="0" fontId="47" fillId="5" borderId="5" xfId="0" applyFont="1" applyFill="1" applyBorder="1" applyAlignment="1">
      <alignment vertical="center"/>
    </xf>
    <xf numFmtId="180" fontId="47" fillId="5" borderId="0" xfId="0" applyNumberFormat="1" applyFont="1" applyFill="1" applyBorder="1" applyAlignment="1">
      <alignment horizontal="center" vertical="center"/>
    </xf>
    <xf numFmtId="0" fontId="47" fillId="2" borderId="27" xfId="0" applyFont="1" applyFill="1" applyBorder="1" applyAlignment="1">
      <alignment horizontal="center" vertical="center" wrapText="1"/>
    </xf>
    <xf numFmtId="0" fontId="47" fillId="2" borderId="27" xfId="0" applyFont="1" applyFill="1" applyBorder="1" applyAlignment="1">
      <alignment horizontal="center" vertical="center"/>
    </xf>
    <xf numFmtId="0" fontId="47" fillId="2" borderId="0" xfId="0" applyFont="1" applyFill="1" applyBorder="1" applyAlignment="1">
      <alignment vertical="center"/>
    </xf>
    <xf numFmtId="0" fontId="14" fillId="2" borderId="16" xfId="0" applyFont="1" applyFill="1" applyBorder="1" applyAlignment="1">
      <alignment vertical="top" shrinkToFit="1"/>
    </xf>
    <xf numFmtId="0" fontId="14" fillId="2" borderId="5" xfId="0" applyFont="1" applyFill="1" applyBorder="1" applyAlignment="1">
      <alignment vertical="top" shrinkToFit="1"/>
    </xf>
    <xf numFmtId="0" fontId="47" fillId="5" borderId="0" xfId="0" applyFont="1" applyFill="1" applyBorder="1" applyAlignment="1">
      <alignment horizontal="center"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14" fillId="17" borderId="5" xfId="0" applyFont="1" applyFill="1" applyBorder="1" applyAlignment="1">
      <alignment vertical="top" shrinkToFit="1"/>
    </xf>
    <xf numFmtId="0" fontId="14" fillId="17" borderId="15" xfId="0" applyFont="1" applyFill="1" applyBorder="1" applyAlignment="1">
      <alignment vertical="top" shrinkToFit="1"/>
    </xf>
    <xf numFmtId="0" fontId="5" fillId="2" borderId="94" xfId="0" applyFont="1" applyFill="1" applyBorder="1" applyAlignment="1">
      <alignment vertical="center" wrapText="1"/>
    </xf>
    <xf numFmtId="0" fontId="5" fillId="2" borderId="57" xfId="0" applyFont="1" applyFill="1" applyBorder="1" applyAlignment="1">
      <alignment vertical="center" wrapText="1"/>
    </xf>
    <xf numFmtId="0" fontId="5" fillId="2" borderId="95" xfId="0" applyFont="1" applyFill="1" applyBorder="1" applyAlignment="1">
      <alignment vertical="center" wrapText="1"/>
    </xf>
    <xf numFmtId="0" fontId="5" fillId="2" borderId="96" xfId="0" applyFont="1" applyFill="1" applyBorder="1" applyAlignment="1">
      <alignment vertical="center" wrapText="1"/>
    </xf>
    <xf numFmtId="0" fontId="5" fillId="2" borderId="97" xfId="0" applyFont="1" applyFill="1" applyBorder="1" applyAlignment="1">
      <alignment vertical="center" wrapText="1"/>
    </xf>
    <xf numFmtId="0" fontId="5" fillId="2" borderId="98" xfId="0" applyFont="1" applyFill="1" applyBorder="1" applyAlignment="1">
      <alignment vertical="center" wrapText="1"/>
    </xf>
    <xf numFmtId="0" fontId="5" fillId="2" borderId="32" xfId="0" applyFont="1" applyFill="1" applyBorder="1" applyAlignment="1">
      <alignment vertical="center" wrapText="1"/>
    </xf>
    <xf numFmtId="0" fontId="5" fillId="2" borderId="99" xfId="0" applyFont="1" applyFill="1" applyBorder="1" applyAlignment="1">
      <alignment vertical="center" wrapText="1"/>
    </xf>
    <xf numFmtId="0" fontId="14" fillId="2" borderId="27" xfId="0" applyFont="1" applyFill="1" applyBorder="1" applyAlignment="1">
      <alignment vertical="top" wrapText="1"/>
    </xf>
    <xf numFmtId="0" fontId="14" fillId="2" borderId="8" xfId="0" applyFont="1" applyFill="1" applyBorder="1" applyAlignment="1">
      <alignment vertical="top" wrapText="1"/>
    </xf>
    <xf numFmtId="0" fontId="14" fillId="2" borderId="2" xfId="0" applyFont="1" applyFill="1" applyBorder="1" applyAlignment="1">
      <alignment vertical="top" wrapText="1"/>
    </xf>
    <xf numFmtId="0" fontId="5" fillId="2" borderId="7" xfId="0" applyFont="1" applyFill="1" applyBorder="1" applyAlignment="1">
      <alignment horizontal="center" vertical="center"/>
    </xf>
    <xf numFmtId="0" fontId="5" fillId="17" borderId="6" xfId="0" applyFont="1" applyFill="1" applyBorder="1" applyAlignment="1">
      <alignment horizontal="center" vertical="center"/>
    </xf>
    <xf numFmtId="0" fontId="5" fillId="17" borderId="7" xfId="0" applyFont="1" applyFill="1" applyBorder="1" applyAlignment="1">
      <alignment horizontal="center" vertical="center"/>
    </xf>
    <xf numFmtId="0" fontId="14" fillId="2" borderId="3" xfId="0" applyFont="1" applyFill="1" applyBorder="1" applyAlignment="1">
      <alignment vertical="top" shrinkToFit="1"/>
    </xf>
    <xf numFmtId="0" fontId="14" fillId="2" borderId="4" xfId="0" applyFont="1" applyFill="1" applyBorder="1" applyAlignment="1">
      <alignment vertical="top" shrinkToFit="1"/>
    </xf>
    <xf numFmtId="0" fontId="14" fillId="2" borderId="17" xfId="0" applyFont="1" applyFill="1" applyBorder="1" applyAlignment="1">
      <alignment vertical="top" shrinkToFit="1"/>
    </xf>
    <xf numFmtId="0" fontId="14" fillId="2" borderId="0" xfId="0" applyFont="1" applyFill="1" applyBorder="1" applyAlignment="1">
      <alignment vertical="top" shrinkToFit="1"/>
    </xf>
    <xf numFmtId="0" fontId="14" fillId="17" borderId="0" xfId="0" applyFont="1" applyFill="1" applyBorder="1" applyAlignment="1">
      <alignment vertical="top" shrinkToFit="1"/>
    </xf>
    <xf numFmtId="0" fontId="14" fillId="17" borderId="29" xfId="0" applyFont="1" applyFill="1" applyBorder="1" applyAlignment="1">
      <alignment vertical="top" shrinkToFit="1"/>
    </xf>
    <xf numFmtId="0" fontId="14" fillId="17" borderId="4" xfId="0" applyFont="1" applyFill="1" applyBorder="1" applyAlignment="1">
      <alignment vertical="top" shrinkToFit="1"/>
    </xf>
    <xf numFmtId="0" fontId="14" fillId="17" borderId="1" xfId="0" applyFont="1" applyFill="1" applyBorder="1" applyAlignment="1">
      <alignment vertical="top" shrinkToFi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5" xfId="0" applyFont="1" applyFill="1" applyBorder="1" applyAlignment="1">
      <alignment horizontal="left" vertical="top" wrapText="1"/>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9" xfId="0" applyFont="1" applyFill="1" applyBorder="1" applyAlignment="1">
      <alignment vertical="top" wrapText="1"/>
    </xf>
    <xf numFmtId="0" fontId="5" fillId="2" borderId="4" xfId="0" applyFont="1" applyFill="1" applyBorder="1" applyAlignment="1">
      <alignment vertical="top" wrapText="1"/>
    </xf>
    <xf numFmtId="0" fontId="5" fillId="2" borderId="1" xfId="0" applyFont="1" applyFill="1" applyBorder="1" applyAlignment="1">
      <alignment vertical="top" wrapText="1"/>
    </xf>
    <xf numFmtId="0" fontId="5" fillId="2" borderId="90" xfId="0" applyFont="1" applyFill="1" applyBorder="1" applyAlignment="1">
      <alignment vertical="top" wrapText="1"/>
    </xf>
    <xf numFmtId="0" fontId="5" fillId="2" borderId="0" xfId="0" applyFont="1" applyFill="1" applyBorder="1" applyAlignment="1">
      <alignment vertical="top" wrapText="1"/>
    </xf>
    <xf numFmtId="0" fontId="5" fillId="2" borderId="29" xfId="0" applyFont="1" applyFill="1" applyBorder="1" applyAlignment="1">
      <alignment vertical="top" wrapText="1"/>
    </xf>
    <xf numFmtId="0" fontId="5" fillId="2" borderId="91" xfId="0" applyFont="1" applyFill="1" applyBorder="1" applyAlignment="1">
      <alignment vertical="top" wrapText="1"/>
    </xf>
    <xf numFmtId="0" fontId="5" fillId="2" borderId="5" xfId="0" applyFont="1" applyFill="1" applyBorder="1" applyAlignment="1">
      <alignment vertical="top" wrapText="1"/>
    </xf>
    <xf numFmtId="0" fontId="5" fillId="2" borderId="15" xfId="0" applyFont="1" applyFill="1" applyBorder="1" applyAlignment="1">
      <alignment vertical="top" wrapText="1"/>
    </xf>
    <xf numFmtId="0" fontId="5" fillId="2" borderId="92" xfId="0" applyFont="1" applyFill="1" applyBorder="1" applyAlignment="1">
      <alignment horizontal="center" vertical="center"/>
    </xf>
    <xf numFmtId="0" fontId="5" fillId="2" borderId="3" xfId="0" applyFont="1" applyFill="1" applyBorder="1" applyAlignment="1">
      <alignment vertical="top" wrapText="1"/>
    </xf>
    <xf numFmtId="0" fontId="5" fillId="2" borderId="17" xfId="0" applyFont="1" applyFill="1" applyBorder="1" applyAlignment="1">
      <alignment vertical="top" wrapText="1"/>
    </xf>
    <xf numFmtId="0" fontId="5" fillId="2" borderId="16" xfId="0" applyFont="1" applyFill="1" applyBorder="1" applyAlignment="1">
      <alignment vertical="top" wrapText="1"/>
    </xf>
    <xf numFmtId="0" fontId="5" fillId="2" borderId="25" xfId="0" applyFont="1" applyFill="1" applyBorder="1" applyAlignment="1">
      <alignment vertical="center"/>
    </xf>
    <xf numFmtId="0" fontId="5" fillId="2" borderId="27" xfId="0" applyFont="1" applyFill="1" applyBorder="1" applyAlignment="1">
      <alignment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16" xfId="0" applyFont="1" applyFill="1" applyBorder="1" applyAlignment="1">
      <alignment horizontal="center" vertical="center"/>
    </xf>
    <xf numFmtId="0" fontId="5" fillId="17" borderId="5" xfId="0" applyFont="1" applyFill="1" applyBorder="1" applyAlignment="1">
      <alignment horizontal="center" vertical="center"/>
    </xf>
    <xf numFmtId="0" fontId="5" fillId="2" borderId="91" xfId="0" applyFont="1" applyFill="1" applyBorder="1" applyAlignment="1">
      <alignment horizontal="center" vertical="center"/>
    </xf>
    <xf numFmtId="0" fontId="82" fillId="10" borderId="0" xfId="0" applyFont="1" applyFill="1" applyAlignment="1">
      <alignment horizontal="center" vertical="top" wrapText="1" shrinkToFit="1"/>
    </xf>
    <xf numFmtId="0" fontId="4" fillId="10" borderId="0" xfId="0" applyFont="1" applyFill="1" applyAlignment="1">
      <alignment horizontal="center" vertical="top" shrinkToFit="1"/>
    </xf>
    <xf numFmtId="0" fontId="4" fillId="10" borderId="0" xfId="0" applyFont="1" applyFill="1" applyAlignment="1">
      <alignment horizontal="center" vertical="top"/>
    </xf>
    <xf numFmtId="0" fontId="4" fillId="10" borderId="0" xfId="0" applyFont="1" applyFill="1" applyAlignment="1">
      <alignment horizontal="left" wrapText="1"/>
    </xf>
    <xf numFmtId="0" fontId="90" fillId="18" borderId="0" xfId="0" applyFont="1" applyFill="1" applyAlignment="1">
      <alignment horizontal="left" vertical="center" shrinkToFit="1"/>
    </xf>
    <xf numFmtId="0" fontId="4" fillId="10" borderId="2" xfId="0" applyFont="1" applyFill="1" applyBorder="1" applyAlignment="1">
      <alignment shrinkToFit="1"/>
    </xf>
    <xf numFmtId="0" fontId="4" fillId="10" borderId="1" xfId="0" applyFont="1" applyFill="1" applyBorder="1" applyAlignment="1">
      <alignment shrinkToFit="1"/>
    </xf>
    <xf numFmtId="0" fontId="4" fillId="10" borderId="25" xfId="0" applyFont="1" applyFill="1" applyBorder="1" applyAlignment="1">
      <alignment shrinkToFit="1"/>
    </xf>
    <xf numFmtId="0" fontId="15" fillId="10" borderId="101" xfId="0" applyFont="1" applyFill="1" applyBorder="1" applyAlignment="1">
      <alignment horizontal="center" vertical="center" shrinkToFit="1"/>
    </xf>
    <xf numFmtId="0" fontId="92" fillId="10" borderId="0" xfId="0" applyFont="1" applyFill="1" applyAlignment="1">
      <alignment vertical="center" shrinkToFit="1"/>
    </xf>
    <xf numFmtId="0" fontId="4" fillId="10" borderId="6" xfId="0" applyFont="1" applyFill="1" applyBorder="1" applyAlignment="1">
      <alignment vertical="center"/>
    </xf>
    <xf numFmtId="0" fontId="4" fillId="10" borderId="7" xfId="0" applyFont="1" applyFill="1" applyBorder="1" applyAlignment="1">
      <alignment vertical="center"/>
    </xf>
    <xf numFmtId="0" fontId="4" fillId="10" borderId="8" xfId="0" applyFont="1" applyFill="1" applyBorder="1" applyAlignment="1">
      <alignment vertical="center"/>
    </xf>
    <xf numFmtId="0" fontId="4" fillId="10" borderId="6" xfId="0" applyFont="1" applyFill="1" applyBorder="1" applyAlignment="1">
      <alignment vertical="center" shrinkToFit="1"/>
    </xf>
    <xf numFmtId="0" fontId="4" fillId="10" borderId="7" xfId="0" applyFont="1" applyFill="1" applyBorder="1" applyAlignment="1">
      <alignment vertical="center" shrinkToFit="1"/>
    </xf>
    <xf numFmtId="0" fontId="4" fillId="10" borderId="16" xfId="0" applyFont="1" applyFill="1" applyBorder="1" applyAlignment="1">
      <alignment vertical="center"/>
    </xf>
    <xf numFmtId="0" fontId="4" fillId="10" borderId="5" xfId="0" applyFont="1" applyFill="1" applyBorder="1" applyAlignment="1">
      <alignment vertical="center"/>
    </xf>
    <xf numFmtId="0" fontId="4" fillId="10" borderId="15" xfId="0" applyFont="1" applyFill="1" applyBorder="1" applyAlignment="1">
      <alignment vertical="center"/>
    </xf>
    <xf numFmtId="0" fontId="4" fillId="10" borderId="27" xfId="0" applyFont="1" applyFill="1" applyBorder="1" applyAlignment="1">
      <alignment vertical="center"/>
    </xf>
    <xf numFmtId="0" fontId="4" fillId="10" borderId="27" xfId="0" applyFont="1" applyFill="1" applyBorder="1" applyAlignment="1">
      <alignment vertical="center" shrinkToFit="1"/>
    </xf>
    <xf numFmtId="0" fontId="4" fillId="10" borderId="6" xfId="0" applyFont="1" applyFill="1" applyBorder="1" applyAlignment="1">
      <alignment vertical="center" wrapText="1"/>
    </xf>
    <xf numFmtId="0" fontId="4" fillId="10" borderId="7" xfId="0" applyFont="1" applyFill="1" applyBorder="1" applyAlignment="1">
      <alignment vertical="center" wrapText="1"/>
    </xf>
    <xf numFmtId="0" fontId="4" fillId="10" borderId="8" xfId="0" applyFont="1" applyFill="1" applyBorder="1" applyAlignment="1">
      <alignment vertical="center" wrapText="1"/>
    </xf>
    <xf numFmtId="0" fontId="4" fillId="10" borderId="2" xfId="0" applyFont="1" applyFill="1" applyBorder="1" applyAlignment="1">
      <alignment vertical="center"/>
    </xf>
    <xf numFmtId="0" fontId="4" fillId="10" borderId="2" xfId="0" applyFont="1" applyFill="1" applyBorder="1" applyAlignment="1">
      <alignment vertical="center" shrinkToFit="1"/>
    </xf>
    <xf numFmtId="0" fontId="4" fillId="10" borderId="16" xfId="0" applyFont="1" applyFill="1" applyBorder="1" applyAlignment="1">
      <alignment horizontal="left" vertical="center"/>
    </xf>
    <xf numFmtId="0" fontId="4" fillId="10" borderId="5" xfId="0" applyFont="1" applyFill="1" applyBorder="1" applyAlignment="1">
      <alignment horizontal="left" vertical="center"/>
    </xf>
    <xf numFmtId="0" fontId="4" fillId="10" borderId="15" xfId="0" applyFont="1" applyFill="1" applyBorder="1" applyAlignment="1">
      <alignment horizontal="left" vertical="center"/>
    </xf>
    <xf numFmtId="0" fontId="4" fillId="10" borderId="6" xfId="0" applyFont="1" applyFill="1" applyBorder="1" applyAlignment="1">
      <alignment horizontal="left" vertical="center"/>
    </xf>
    <xf numFmtId="0" fontId="4" fillId="10" borderId="7" xfId="0" applyFont="1" applyFill="1" applyBorder="1" applyAlignment="1">
      <alignment horizontal="left" vertical="center"/>
    </xf>
    <xf numFmtId="0" fontId="4" fillId="10" borderId="8" xfId="0" applyFont="1" applyFill="1" applyBorder="1" applyAlignment="1">
      <alignment horizontal="left" vertical="center"/>
    </xf>
    <xf numFmtId="0" fontId="4" fillId="10" borderId="4" xfId="0" applyFont="1" applyFill="1" applyBorder="1" applyAlignment="1">
      <alignment horizontal="left" vertical="center" shrinkToFit="1"/>
    </xf>
    <xf numFmtId="0" fontId="92" fillId="10" borderId="0" xfId="0" applyFont="1" applyFill="1" applyAlignment="1">
      <alignment vertical="center" wrapText="1"/>
    </xf>
    <xf numFmtId="0" fontId="90" fillId="18" borderId="0" xfId="0" applyFont="1" applyFill="1" applyAlignment="1">
      <alignment vertical="center"/>
    </xf>
    <xf numFmtId="0" fontId="91" fillId="18" borderId="0" xfId="0" applyFont="1" applyFill="1" applyAlignment="1">
      <alignment vertical="center"/>
    </xf>
    <xf numFmtId="0" fontId="4" fillId="10" borderId="2" xfId="0" applyFont="1" applyFill="1" applyBorder="1" applyAlignment="1">
      <alignment horizontal="center" vertical="center"/>
    </xf>
    <xf numFmtId="0" fontId="4" fillId="10" borderId="8" xfId="0" applyFont="1" applyFill="1" applyBorder="1" applyAlignment="1">
      <alignment vertical="center" shrinkToFit="1"/>
    </xf>
    <xf numFmtId="0" fontId="90" fillId="18" borderId="0" xfId="0" applyFont="1" applyFill="1" applyAlignment="1">
      <alignment horizontal="center" vertical="center" shrinkToFit="1"/>
    </xf>
    <xf numFmtId="0" fontId="92" fillId="10" borderId="0" xfId="0" applyFont="1" applyFill="1" applyAlignment="1">
      <alignment horizontal="center" vertical="center" shrinkToFit="1"/>
    </xf>
    <xf numFmtId="177" fontId="16" fillId="15" borderId="69" xfId="20" applyNumberFormat="1" applyFont="1" applyFill="1" applyBorder="1" applyAlignment="1">
      <alignment horizontal="center" vertical="center" shrinkToFit="1"/>
    </xf>
    <xf numFmtId="177" fontId="16" fillId="15" borderId="100" xfId="20" applyNumberFormat="1" applyFont="1" applyFill="1" applyBorder="1" applyAlignment="1">
      <alignment horizontal="center" vertical="center" shrinkToFit="1"/>
    </xf>
    <xf numFmtId="0" fontId="4" fillId="10" borderId="0" xfId="0" applyFont="1" applyFill="1" applyAlignment="1">
      <alignment horizontal="left" vertical="center" shrinkToFit="1"/>
    </xf>
    <xf numFmtId="0" fontId="4" fillId="10" borderId="29" xfId="0" applyFont="1" applyFill="1" applyBorder="1" applyAlignment="1">
      <alignment horizontal="left" vertical="center" shrinkToFit="1"/>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9" xfId="0" applyFont="1" applyBorder="1" applyAlignment="1">
      <alignment horizontal="center" wrapText="1"/>
    </xf>
    <xf numFmtId="0" fontId="4" fillId="0" borderId="16" xfId="0" applyFont="1" applyBorder="1" applyAlignment="1">
      <alignment horizontal="center"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121" xfId="0" applyFont="1" applyBorder="1" applyAlignment="1">
      <alignment horizontal="left" vertical="top"/>
    </xf>
    <xf numFmtId="0" fontId="4" fillId="0" borderId="7" xfId="0" applyFont="1" applyBorder="1" applyAlignment="1">
      <alignment horizontal="left" vertical="top"/>
    </xf>
    <xf numFmtId="0" fontId="8" fillId="0" borderId="7" xfId="0" applyFont="1" applyBorder="1" applyAlignment="1">
      <alignment horizontal="left" vertical="top"/>
    </xf>
    <xf numFmtId="0" fontId="8" fillId="0" borderId="12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122" xfId="0" applyFont="1" applyBorder="1" applyAlignment="1">
      <alignment horizontal="left" vertical="top"/>
    </xf>
    <xf numFmtId="0" fontId="4" fillId="0" borderId="4" xfId="0" applyFont="1" applyBorder="1" applyAlignment="1">
      <alignment horizontal="left" vertical="top"/>
    </xf>
    <xf numFmtId="0" fontId="8" fillId="0" borderId="4" xfId="0" applyFont="1" applyBorder="1" applyAlignment="1">
      <alignment horizontal="left" vertical="top"/>
    </xf>
    <xf numFmtId="0" fontId="8" fillId="0" borderId="123" xfId="0" applyFont="1" applyBorder="1" applyAlignment="1">
      <alignment horizontal="left" vertical="top"/>
    </xf>
    <xf numFmtId="0" fontId="4" fillId="0" borderId="20" xfId="0" applyFont="1" applyBorder="1" applyAlignment="1">
      <alignment horizontal="center" wrapText="1"/>
    </xf>
    <xf numFmtId="0" fontId="4" fillId="0" borderId="1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justify" wrapText="1"/>
    </xf>
    <xf numFmtId="0" fontId="8" fillId="0" borderId="2"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133" fillId="0" borderId="51" xfId="0" applyFont="1" applyFill="1" applyBorder="1" applyAlignment="1">
      <alignment horizontal="center" vertical="center" shrinkToFit="1"/>
    </xf>
  </cellXfs>
  <cellStyles count="24">
    <cellStyle name="パーセント" xfId="1" builtinId="5"/>
    <cellStyle name="パーセント 2" xfId="2" xr:uid="{00000000-0005-0000-0000-000001000000}"/>
    <cellStyle name="パーセント 2 2" xfId="3" xr:uid="{00000000-0005-0000-0000-000002000000}"/>
    <cellStyle name="パーセント 2 2 2" xfId="22" xr:uid="{11D2468D-E7FD-4683-AE4F-05E735927478}"/>
    <cellStyle name="ハイパーリンク" xfId="23" builtinId="8"/>
    <cellStyle name="桁区切り" xfId="4" builtinId="6"/>
    <cellStyle name="桁区切り 2" xfId="5" xr:uid="{00000000-0005-0000-0000-000004000000}"/>
    <cellStyle name="桁区切り 2 2" xfId="16" xr:uid="{8406874F-41ED-4EBA-8B36-572FA362BE70}"/>
    <cellStyle name="桁区切り 2 3" xfId="20" xr:uid="{65F093BA-A83B-4EF0-97E3-DF7117987868}"/>
    <cellStyle name="桁区切り 3" xfId="6" xr:uid="{00000000-0005-0000-0000-000005000000}"/>
    <cellStyle name="桁区切り 4" xfId="18" xr:uid="{E544318F-382C-46C6-ABD6-6719BAB5DF38}"/>
    <cellStyle name="標準" xfId="0" builtinId="0"/>
    <cellStyle name="標準 2" xfId="7" xr:uid="{00000000-0005-0000-0000-000007000000}"/>
    <cellStyle name="標準 2 2" xfId="8" xr:uid="{00000000-0005-0000-0000-000008000000}"/>
    <cellStyle name="標準 2 3" xfId="12" xr:uid="{BE0BF5C7-C8E6-4E5E-8FC8-BC44936C39A5}"/>
    <cellStyle name="標準 2 4" xfId="17" xr:uid="{3D838BF5-49C2-4E7C-A32A-6659389E0BB5}"/>
    <cellStyle name="標準 3" xfId="9" xr:uid="{00000000-0005-0000-0000-000009000000}"/>
    <cellStyle name="標準 3 2" xfId="10" xr:uid="{00000000-0005-0000-0000-00000A000000}"/>
    <cellStyle name="標準 3 2 2" xfId="21" xr:uid="{A5CEF4F5-4F0A-4404-BF05-D085FF5253E5}"/>
    <cellStyle name="標準 5" xfId="11" xr:uid="{00000000-0005-0000-0000-00000B000000}"/>
    <cellStyle name="標準_~9263894 2" xfId="19" xr:uid="{06F3DBF1-6843-404F-911E-AF2D2686096B}"/>
    <cellStyle name="標準_第１号様式・付表" xfId="14" xr:uid="{AFB0AE69-2A5B-4929-BDD6-4B68F5C695F6}"/>
    <cellStyle name="標準_付表　訪問介護　修正版_第一号様式 2" xfId="13" xr:uid="{D725E32B-4270-4812-9FDD-53E0955EDCBD}"/>
    <cellStyle name="標準_付表　訪問介護　修正版_第一号様式 2 2" xfId="15" xr:uid="{42A74F69-1517-41AB-AD38-1CF24E366891}"/>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1003356" y="827314"/>
          <a:ext cx="4190866" cy="37888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384259" y="825500"/>
          <a:ext cx="5902173" cy="3489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243840</xdr:rowOff>
        </xdr:to>
        <xdr:sp macro="" textlink="">
          <xdr:nvSpPr>
            <xdr:cNvPr id="675841" name="Check Box 1" hidden="1">
              <a:extLst>
                <a:ext uri="{63B3BB69-23CF-44E3-9099-C40C66FF867C}">
                  <a14:compatExt spid="_x0000_s675841"/>
                </a:ext>
                <a:ext uri="{FF2B5EF4-FFF2-40B4-BE49-F238E27FC236}">
                  <a16:creationId xmlns:a16="http://schemas.microsoft.com/office/drawing/2014/main" id="{00000000-0008-0000-1100-000001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243840</xdr:rowOff>
        </xdr:to>
        <xdr:sp macro="" textlink="">
          <xdr:nvSpPr>
            <xdr:cNvPr id="675842" name="Check Box 2" hidden="1">
              <a:extLst>
                <a:ext uri="{63B3BB69-23CF-44E3-9099-C40C66FF867C}">
                  <a14:compatExt spid="_x0000_s675842"/>
                </a:ext>
                <a:ext uri="{FF2B5EF4-FFF2-40B4-BE49-F238E27FC236}">
                  <a16:creationId xmlns:a16="http://schemas.microsoft.com/office/drawing/2014/main" id="{00000000-0008-0000-1100-000002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675843" name="Check Box 3" hidden="1">
              <a:extLst>
                <a:ext uri="{63B3BB69-23CF-44E3-9099-C40C66FF867C}">
                  <a14:compatExt spid="_x0000_s675843"/>
                </a:ext>
                <a:ext uri="{FF2B5EF4-FFF2-40B4-BE49-F238E27FC236}">
                  <a16:creationId xmlns:a16="http://schemas.microsoft.com/office/drawing/2014/main" id="{00000000-0008-0000-1100-000003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675844" name="Check Box 4" hidden="1">
              <a:extLst>
                <a:ext uri="{63B3BB69-23CF-44E3-9099-C40C66FF867C}">
                  <a14:compatExt spid="_x0000_s675844"/>
                </a:ext>
                <a:ext uri="{FF2B5EF4-FFF2-40B4-BE49-F238E27FC236}">
                  <a16:creationId xmlns:a16="http://schemas.microsoft.com/office/drawing/2014/main" id="{00000000-0008-0000-1100-000004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243840</xdr:rowOff>
        </xdr:to>
        <xdr:sp macro="" textlink="">
          <xdr:nvSpPr>
            <xdr:cNvPr id="675845" name="Check Box 5" hidden="1">
              <a:extLst>
                <a:ext uri="{63B3BB69-23CF-44E3-9099-C40C66FF867C}">
                  <a14:compatExt spid="_x0000_s675845"/>
                </a:ext>
                <a:ext uri="{FF2B5EF4-FFF2-40B4-BE49-F238E27FC236}">
                  <a16:creationId xmlns:a16="http://schemas.microsoft.com/office/drawing/2014/main" id="{00000000-0008-0000-1100-0000055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82550</xdr:colOff>
      <xdr:row>10</xdr:row>
      <xdr:rowOff>0</xdr:rowOff>
    </xdr:from>
    <xdr:to>
      <xdr:col>13</xdr:col>
      <xdr:colOff>152400</xdr:colOff>
      <xdr:row>10</xdr:row>
      <xdr:rowOff>0</xdr:rowOff>
    </xdr:to>
    <xdr:sp macro="" textlink="">
      <xdr:nvSpPr>
        <xdr:cNvPr id="574530" name="AutoShape 3">
          <a:extLst>
            <a:ext uri="{FF2B5EF4-FFF2-40B4-BE49-F238E27FC236}">
              <a16:creationId xmlns:a16="http://schemas.microsoft.com/office/drawing/2014/main" id="{00000000-0008-0000-1B00-000042C40800}"/>
            </a:ext>
          </a:extLst>
        </xdr:cNvPr>
        <xdr:cNvSpPr>
          <a:spLocks noChangeArrowheads="1"/>
        </xdr:cNvSpPr>
      </xdr:nvSpPr>
      <xdr:spPr bwMode="auto">
        <a:xfrm>
          <a:off x="787400" y="1981200"/>
          <a:ext cx="1574800" cy="0"/>
        </a:xfrm>
        <a:prstGeom prst="bracketPair">
          <a:avLst>
            <a:gd name="adj" fmla="val 1212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600065" name="Check Box 1" hidden="1">
              <a:extLst>
                <a:ext uri="{63B3BB69-23CF-44E3-9099-C40C66FF867C}">
                  <a14:compatExt spid="_x0000_s600065"/>
                </a:ext>
                <a:ext uri="{FF2B5EF4-FFF2-40B4-BE49-F238E27FC236}">
                  <a16:creationId xmlns:a16="http://schemas.microsoft.com/office/drawing/2014/main" id="{00000000-0008-0000-2000-000001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600066" name="Check Box 2" hidden="1">
              <a:extLst>
                <a:ext uri="{63B3BB69-23CF-44E3-9099-C40C66FF867C}">
                  <a14:compatExt spid="_x0000_s600066"/>
                </a:ext>
                <a:ext uri="{FF2B5EF4-FFF2-40B4-BE49-F238E27FC236}">
                  <a16:creationId xmlns:a16="http://schemas.microsoft.com/office/drawing/2014/main" id="{00000000-0008-0000-2000-000002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600067" name="Check Box 3" hidden="1">
              <a:extLst>
                <a:ext uri="{63B3BB69-23CF-44E3-9099-C40C66FF867C}">
                  <a14:compatExt spid="_x0000_s600067"/>
                </a:ext>
                <a:ext uri="{FF2B5EF4-FFF2-40B4-BE49-F238E27FC236}">
                  <a16:creationId xmlns:a16="http://schemas.microsoft.com/office/drawing/2014/main" id="{00000000-0008-0000-2000-000003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600068" name="Check Box 4" hidden="1">
              <a:extLst>
                <a:ext uri="{63B3BB69-23CF-44E3-9099-C40C66FF867C}">
                  <a14:compatExt spid="_x0000_s600068"/>
                </a:ext>
                <a:ext uri="{FF2B5EF4-FFF2-40B4-BE49-F238E27FC236}">
                  <a16:creationId xmlns:a16="http://schemas.microsoft.com/office/drawing/2014/main" id="{00000000-0008-0000-2000-0000042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01089" name="Check Box 1" hidden="1">
              <a:extLst>
                <a:ext uri="{63B3BB69-23CF-44E3-9099-C40C66FF867C}">
                  <a14:compatExt spid="_x0000_s601089"/>
                </a:ext>
                <a:ext uri="{FF2B5EF4-FFF2-40B4-BE49-F238E27FC236}">
                  <a16:creationId xmlns:a16="http://schemas.microsoft.com/office/drawing/2014/main" id="{00000000-0008-0000-2100-000001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01090" name="Check Box 2" hidden="1">
              <a:extLst>
                <a:ext uri="{63B3BB69-23CF-44E3-9099-C40C66FF867C}">
                  <a14:compatExt spid="_x0000_s601090"/>
                </a:ext>
                <a:ext uri="{FF2B5EF4-FFF2-40B4-BE49-F238E27FC236}">
                  <a16:creationId xmlns:a16="http://schemas.microsoft.com/office/drawing/2014/main" id="{00000000-0008-0000-2100-000002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601091" name="Check Box 3" hidden="1">
              <a:extLst>
                <a:ext uri="{63B3BB69-23CF-44E3-9099-C40C66FF867C}">
                  <a14:compatExt spid="_x0000_s601091"/>
                </a:ext>
                <a:ext uri="{FF2B5EF4-FFF2-40B4-BE49-F238E27FC236}">
                  <a16:creationId xmlns:a16="http://schemas.microsoft.com/office/drawing/2014/main" id="{00000000-0008-0000-2100-000003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601092" name="Check Box 4" hidden="1">
              <a:extLst>
                <a:ext uri="{63B3BB69-23CF-44E3-9099-C40C66FF867C}">
                  <a14:compatExt spid="_x0000_s601092"/>
                </a:ext>
                <a:ext uri="{FF2B5EF4-FFF2-40B4-BE49-F238E27FC236}">
                  <a16:creationId xmlns:a16="http://schemas.microsoft.com/office/drawing/2014/main" id="{00000000-0008-0000-2100-0000042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38977" name="Check Box 1" hidden="1">
              <a:extLst>
                <a:ext uri="{63B3BB69-23CF-44E3-9099-C40C66FF867C}">
                  <a14:compatExt spid="_x0000_s638977"/>
                </a:ext>
                <a:ext uri="{FF2B5EF4-FFF2-40B4-BE49-F238E27FC236}">
                  <a16:creationId xmlns:a16="http://schemas.microsoft.com/office/drawing/2014/main" id="{00000000-0008-0000-2200-000001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38978" name="Check Box 2" hidden="1">
              <a:extLst>
                <a:ext uri="{63B3BB69-23CF-44E3-9099-C40C66FF867C}">
                  <a14:compatExt spid="_x0000_s638978"/>
                </a:ext>
                <a:ext uri="{FF2B5EF4-FFF2-40B4-BE49-F238E27FC236}">
                  <a16:creationId xmlns:a16="http://schemas.microsoft.com/office/drawing/2014/main" id="{00000000-0008-0000-2200-000002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38979" name="Check Box 3" hidden="1">
              <a:extLst>
                <a:ext uri="{63B3BB69-23CF-44E3-9099-C40C66FF867C}">
                  <a14:compatExt spid="_x0000_s638979"/>
                </a:ext>
                <a:ext uri="{FF2B5EF4-FFF2-40B4-BE49-F238E27FC236}">
                  <a16:creationId xmlns:a16="http://schemas.microsoft.com/office/drawing/2014/main" id="{00000000-0008-0000-2200-000003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38980" name="Check Box 4" hidden="1">
              <a:extLst>
                <a:ext uri="{63B3BB69-23CF-44E3-9099-C40C66FF867C}">
                  <a14:compatExt spid="_x0000_s638980"/>
                </a:ext>
                <a:ext uri="{FF2B5EF4-FFF2-40B4-BE49-F238E27FC236}">
                  <a16:creationId xmlns:a16="http://schemas.microsoft.com/office/drawing/2014/main" id="{00000000-0008-0000-2200-000004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38981" name="Check Box 5" hidden="1">
              <a:extLst>
                <a:ext uri="{63B3BB69-23CF-44E3-9099-C40C66FF867C}">
                  <a14:compatExt spid="_x0000_s638981"/>
                </a:ext>
                <a:ext uri="{FF2B5EF4-FFF2-40B4-BE49-F238E27FC236}">
                  <a16:creationId xmlns:a16="http://schemas.microsoft.com/office/drawing/2014/main" id="{00000000-0008-0000-2200-000005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38982" name="Check Box 6" hidden="1">
              <a:extLst>
                <a:ext uri="{63B3BB69-23CF-44E3-9099-C40C66FF867C}">
                  <a14:compatExt spid="_x0000_s638982"/>
                </a:ext>
                <a:ext uri="{FF2B5EF4-FFF2-40B4-BE49-F238E27FC236}">
                  <a16:creationId xmlns:a16="http://schemas.microsoft.com/office/drawing/2014/main" id="{00000000-0008-0000-2200-000006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38983" name="Check Box 7" hidden="1">
              <a:extLst>
                <a:ext uri="{63B3BB69-23CF-44E3-9099-C40C66FF867C}">
                  <a14:compatExt spid="_x0000_s638983"/>
                </a:ext>
                <a:ext uri="{FF2B5EF4-FFF2-40B4-BE49-F238E27FC236}">
                  <a16:creationId xmlns:a16="http://schemas.microsoft.com/office/drawing/2014/main" id="{00000000-0008-0000-2200-000007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38984" name="Check Box 8" hidden="1">
              <a:extLst>
                <a:ext uri="{63B3BB69-23CF-44E3-9099-C40C66FF867C}">
                  <a14:compatExt spid="_x0000_s638984"/>
                </a:ext>
                <a:ext uri="{FF2B5EF4-FFF2-40B4-BE49-F238E27FC236}">
                  <a16:creationId xmlns:a16="http://schemas.microsoft.com/office/drawing/2014/main" id="{00000000-0008-0000-2200-000008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38985" name="Check Box 9" hidden="1">
              <a:extLst>
                <a:ext uri="{63B3BB69-23CF-44E3-9099-C40C66FF867C}">
                  <a14:compatExt spid="_x0000_s638985"/>
                </a:ext>
                <a:ext uri="{FF2B5EF4-FFF2-40B4-BE49-F238E27FC236}">
                  <a16:creationId xmlns:a16="http://schemas.microsoft.com/office/drawing/2014/main" id="{00000000-0008-0000-2200-000009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38986" name="Check Box 10" hidden="1">
              <a:extLst>
                <a:ext uri="{63B3BB69-23CF-44E3-9099-C40C66FF867C}">
                  <a14:compatExt spid="_x0000_s638986"/>
                </a:ext>
                <a:ext uri="{FF2B5EF4-FFF2-40B4-BE49-F238E27FC236}">
                  <a16:creationId xmlns:a16="http://schemas.microsoft.com/office/drawing/2014/main" id="{00000000-0008-0000-2200-00000A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38987" name="Check Box 11" hidden="1">
              <a:extLst>
                <a:ext uri="{63B3BB69-23CF-44E3-9099-C40C66FF867C}">
                  <a14:compatExt spid="_x0000_s638987"/>
                </a:ext>
                <a:ext uri="{FF2B5EF4-FFF2-40B4-BE49-F238E27FC236}">
                  <a16:creationId xmlns:a16="http://schemas.microsoft.com/office/drawing/2014/main" id="{00000000-0008-0000-2200-00000B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38988" name="Check Box 12" hidden="1">
              <a:extLst>
                <a:ext uri="{63B3BB69-23CF-44E3-9099-C40C66FF867C}">
                  <a14:compatExt spid="_x0000_s638988"/>
                </a:ext>
                <a:ext uri="{FF2B5EF4-FFF2-40B4-BE49-F238E27FC236}">
                  <a16:creationId xmlns:a16="http://schemas.microsoft.com/office/drawing/2014/main" id="{00000000-0008-0000-2200-00000C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38989" name="Check Box 13" hidden="1">
              <a:extLst>
                <a:ext uri="{63B3BB69-23CF-44E3-9099-C40C66FF867C}">
                  <a14:compatExt spid="_x0000_s638989"/>
                </a:ext>
                <a:ext uri="{FF2B5EF4-FFF2-40B4-BE49-F238E27FC236}">
                  <a16:creationId xmlns:a16="http://schemas.microsoft.com/office/drawing/2014/main" id="{00000000-0008-0000-2200-00000D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38990" name="Check Box 14" hidden="1">
              <a:extLst>
                <a:ext uri="{63B3BB69-23CF-44E3-9099-C40C66FF867C}">
                  <a14:compatExt spid="_x0000_s638990"/>
                </a:ext>
                <a:ext uri="{FF2B5EF4-FFF2-40B4-BE49-F238E27FC236}">
                  <a16:creationId xmlns:a16="http://schemas.microsoft.com/office/drawing/2014/main" id="{00000000-0008-0000-2200-00000EC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40001" name="Check Box 1" hidden="1">
              <a:extLst>
                <a:ext uri="{63B3BB69-23CF-44E3-9099-C40C66FF867C}">
                  <a14:compatExt spid="_x0000_s640001"/>
                </a:ext>
                <a:ext uri="{FF2B5EF4-FFF2-40B4-BE49-F238E27FC236}">
                  <a16:creationId xmlns:a16="http://schemas.microsoft.com/office/drawing/2014/main" id="{00000000-0008-0000-2300-000001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40002" name="Check Box 2" hidden="1">
              <a:extLst>
                <a:ext uri="{63B3BB69-23CF-44E3-9099-C40C66FF867C}">
                  <a14:compatExt spid="_x0000_s640002"/>
                </a:ext>
                <a:ext uri="{FF2B5EF4-FFF2-40B4-BE49-F238E27FC236}">
                  <a16:creationId xmlns:a16="http://schemas.microsoft.com/office/drawing/2014/main" id="{00000000-0008-0000-2300-000002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40003" name="Check Box 3" hidden="1">
              <a:extLst>
                <a:ext uri="{63B3BB69-23CF-44E3-9099-C40C66FF867C}">
                  <a14:compatExt spid="_x0000_s640003"/>
                </a:ext>
                <a:ext uri="{FF2B5EF4-FFF2-40B4-BE49-F238E27FC236}">
                  <a16:creationId xmlns:a16="http://schemas.microsoft.com/office/drawing/2014/main" id="{00000000-0008-0000-2300-000003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40004" name="Check Box 4" hidden="1">
              <a:extLst>
                <a:ext uri="{63B3BB69-23CF-44E3-9099-C40C66FF867C}">
                  <a14:compatExt spid="_x0000_s640004"/>
                </a:ext>
                <a:ext uri="{FF2B5EF4-FFF2-40B4-BE49-F238E27FC236}">
                  <a16:creationId xmlns:a16="http://schemas.microsoft.com/office/drawing/2014/main" id="{00000000-0008-0000-2300-000004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40005" name="Check Box 5" hidden="1">
              <a:extLst>
                <a:ext uri="{63B3BB69-23CF-44E3-9099-C40C66FF867C}">
                  <a14:compatExt spid="_x0000_s640005"/>
                </a:ext>
                <a:ext uri="{FF2B5EF4-FFF2-40B4-BE49-F238E27FC236}">
                  <a16:creationId xmlns:a16="http://schemas.microsoft.com/office/drawing/2014/main" id="{00000000-0008-0000-2300-000005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40006" name="Check Box 6" hidden="1">
              <a:extLst>
                <a:ext uri="{63B3BB69-23CF-44E3-9099-C40C66FF867C}">
                  <a14:compatExt spid="_x0000_s640006"/>
                </a:ext>
                <a:ext uri="{FF2B5EF4-FFF2-40B4-BE49-F238E27FC236}">
                  <a16:creationId xmlns:a16="http://schemas.microsoft.com/office/drawing/2014/main" id="{00000000-0008-0000-2300-000006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40007" name="Check Box 7" hidden="1">
              <a:extLst>
                <a:ext uri="{63B3BB69-23CF-44E3-9099-C40C66FF867C}">
                  <a14:compatExt spid="_x0000_s640007"/>
                </a:ext>
                <a:ext uri="{FF2B5EF4-FFF2-40B4-BE49-F238E27FC236}">
                  <a16:creationId xmlns:a16="http://schemas.microsoft.com/office/drawing/2014/main" id="{00000000-0008-0000-2300-000007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40008" name="Check Box 8" hidden="1">
              <a:extLst>
                <a:ext uri="{63B3BB69-23CF-44E3-9099-C40C66FF867C}">
                  <a14:compatExt spid="_x0000_s640008"/>
                </a:ext>
                <a:ext uri="{FF2B5EF4-FFF2-40B4-BE49-F238E27FC236}">
                  <a16:creationId xmlns:a16="http://schemas.microsoft.com/office/drawing/2014/main" id="{00000000-0008-0000-2300-000008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40009" name="Check Box 9" hidden="1">
              <a:extLst>
                <a:ext uri="{63B3BB69-23CF-44E3-9099-C40C66FF867C}">
                  <a14:compatExt spid="_x0000_s640009"/>
                </a:ext>
                <a:ext uri="{FF2B5EF4-FFF2-40B4-BE49-F238E27FC236}">
                  <a16:creationId xmlns:a16="http://schemas.microsoft.com/office/drawing/2014/main" id="{00000000-0008-0000-2300-000009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40010" name="Check Box 10" hidden="1">
              <a:extLst>
                <a:ext uri="{63B3BB69-23CF-44E3-9099-C40C66FF867C}">
                  <a14:compatExt spid="_x0000_s640010"/>
                </a:ext>
                <a:ext uri="{FF2B5EF4-FFF2-40B4-BE49-F238E27FC236}">
                  <a16:creationId xmlns:a16="http://schemas.microsoft.com/office/drawing/2014/main" id="{00000000-0008-0000-2300-00000AC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22</xdr:col>
      <xdr:colOff>524247</xdr:colOff>
      <xdr:row>7</xdr:row>
      <xdr:rowOff>82364</xdr:rowOff>
    </xdr:from>
    <xdr:to>
      <xdr:col>24</xdr:col>
      <xdr:colOff>533372</xdr:colOff>
      <xdr:row>9</xdr:row>
      <xdr:rowOff>161925</xdr:rowOff>
    </xdr:to>
    <xdr:sp macro="" textlink="">
      <xdr:nvSpPr>
        <xdr:cNvPr id="2" name="四角形吹き出し 1">
          <a:extLst>
            <a:ext uri="{FF2B5EF4-FFF2-40B4-BE49-F238E27FC236}">
              <a16:creationId xmlns:a16="http://schemas.microsoft.com/office/drawing/2014/main" id="{00000000-0008-0000-2400-000002000000}"/>
            </a:ext>
          </a:extLst>
        </xdr:cNvPr>
        <xdr:cNvSpPr/>
      </xdr:nvSpPr>
      <xdr:spPr>
        <a:xfrm>
          <a:off x="10115922" y="2003239"/>
          <a:ext cx="1368054" cy="682811"/>
        </a:xfrm>
        <a:prstGeom prst="wedgeRectCallout">
          <a:avLst>
            <a:gd name="adj1" fmla="val -69800"/>
            <a:gd name="adj2" fmla="val -32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有無等の選択時に、ご使用ください。</a:t>
          </a:r>
        </a:p>
      </xdr:txBody>
    </xdr:sp>
    <xdr:clientData/>
  </xdr:twoCellAnchor>
  <xdr:twoCellAnchor>
    <xdr:from>
      <xdr:col>21</xdr:col>
      <xdr:colOff>92076</xdr:colOff>
      <xdr:row>7</xdr:row>
      <xdr:rowOff>57151</xdr:rowOff>
    </xdr:from>
    <xdr:to>
      <xdr:col>22</xdr:col>
      <xdr:colOff>25401</xdr:colOff>
      <xdr:row>7</xdr:row>
      <xdr:rowOff>377079</xdr:rowOff>
    </xdr:to>
    <xdr:sp macro="" textlink="">
      <xdr:nvSpPr>
        <xdr:cNvPr id="3" name="円/楕円 2">
          <a:extLst>
            <a:ext uri="{FF2B5EF4-FFF2-40B4-BE49-F238E27FC236}">
              <a16:creationId xmlns:a16="http://schemas.microsoft.com/office/drawing/2014/main" id="{00000000-0008-0000-2400-000003000000}"/>
            </a:ext>
          </a:extLst>
        </xdr:cNvPr>
        <xdr:cNvSpPr/>
      </xdr:nvSpPr>
      <xdr:spPr>
        <a:xfrm>
          <a:off x="9185276" y="1952626"/>
          <a:ext cx="361950" cy="31992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260350</xdr:colOff>
      <xdr:row>33</xdr:row>
      <xdr:rowOff>120650</xdr:rowOff>
    </xdr:from>
    <xdr:to>
      <xdr:col>37</xdr:col>
      <xdr:colOff>22020</xdr:colOff>
      <xdr:row>35</xdr:row>
      <xdr:rowOff>205929</xdr:rowOff>
    </xdr:to>
    <xdr:sp macro="" textlink="" fLocksText="0">
      <xdr:nvSpPr>
        <xdr:cNvPr id="4" name="正方形/長方形 3">
          <a:extLst>
            <a:ext uri="{FF2B5EF4-FFF2-40B4-BE49-F238E27FC236}">
              <a16:creationId xmlns:a16="http://schemas.microsoft.com/office/drawing/2014/main" id="{00000000-0008-0000-2500-000004000000}"/>
            </a:ext>
          </a:extLst>
        </xdr:cNvPr>
        <xdr:cNvSpPr/>
      </xdr:nvSpPr>
      <xdr:spPr>
        <a:xfrm>
          <a:off x="11811000" y="7762875"/>
          <a:ext cx="1393704" cy="4821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lIns="91440" tIns="45720" rIns="91440" bIns="45720" anchor="ctr"/>
        <a:lstStyle/>
        <a:p>
          <a:pPr algn="ctr"/>
          <a:r>
            <a:rPr lang="ja-JP" altLang="en-US" sz="1600"/>
            <a:t>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documents/63688/tuchi.pdf" TargetMode="External"/><Relationship Id="rId7"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 Id="rId6" Type="http://schemas.openxmlformats.org/officeDocument/2006/relationships/hyperlink" Target="https://www.kaigokensaku.mhlw.go.jp/shinsei/report/" TargetMode="External"/><Relationship Id="rId5" Type="http://schemas.openxmlformats.org/officeDocument/2006/relationships/hyperlink" Target="https://www.pref.osaka.lg.jp/documents/63688/tuchi.pdf" TargetMode="External"/><Relationship Id="rId4" Type="http://schemas.openxmlformats.org/officeDocument/2006/relationships/hyperlink" Target="https://www.kaigokensaku.mhlw.go.jp/shinsei/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3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3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7.xml"/><Relationship Id="rId16" Type="http://schemas.openxmlformats.org/officeDocument/2006/relationships/ctrlProp" Target="../ctrlProps/ctrlProp26.xml"/><Relationship Id="rId1" Type="http://schemas.openxmlformats.org/officeDocument/2006/relationships/printerSettings" Target="../printerSettings/printerSettings3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36.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H76"/>
  <sheetViews>
    <sheetView view="pageBreakPreview" topLeftCell="A55" zoomScaleNormal="100" zoomScaleSheetLayoutView="100" workbookViewId="0"/>
  </sheetViews>
  <sheetFormatPr defaultColWidth="9" defaultRowHeight="13.2" x14ac:dyDescent="0.2"/>
  <cols>
    <col min="1" max="1" width="2" style="317" customWidth="1"/>
    <col min="2" max="3" width="3.33203125" style="317" customWidth="1"/>
    <col min="4" max="4" width="27.109375" style="317" customWidth="1"/>
    <col min="5" max="5" width="23.44140625" style="317" customWidth="1"/>
    <col min="6" max="6" width="22.77734375" style="317" customWidth="1"/>
    <col min="7" max="7" width="39.21875" style="317" customWidth="1"/>
    <col min="8" max="8" width="1.44140625" style="317" customWidth="1"/>
    <col min="9" max="16384" width="9" style="317"/>
  </cols>
  <sheetData>
    <row r="1" spans="2:7" x14ac:dyDescent="0.2">
      <c r="G1" s="658" t="s">
        <v>2073</v>
      </c>
    </row>
    <row r="2" spans="2:7" ht="16.2" x14ac:dyDescent="0.2">
      <c r="B2" s="1508" t="s">
        <v>628</v>
      </c>
      <c r="C2" s="1508"/>
      <c r="D2" s="1508"/>
      <c r="E2" s="1508"/>
      <c r="F2" s="1508"/>
      <c r="G2" s="1508"/>
    </row>
    <row r="4" spans="2:7" ht="16.2" x14ac:dyDescent="0.2">
      <c r="B4" s="318" t="s">
        <v>574</v>
      </c>
      <c r="C4" s="318"/>
    </row>
    <row r="5" spans="2:7" x14ac:dyDescent="0.2">
      <c r="B5" s="1509" t="s">
        <v>1045</v>
      </c>
      <c r="C5" s="1509"/>
      <c r="D5" s="1509"/>
      <c r="E5" s="1509"/>
      <c r="F5" s="1509"/>
      <c r="G5" s="1509"/>
    </row>
    <row r="6" spans="2:7" x14ac:dyDescent="0.2">
      <c r="B6" s="1509"/>
      <c r="C6" s="1509"/>
      <c r="D6" s="1509"/>
      <c r="E6" s="1509"/>
      <c r="F6" s="1509"/>
      <c r="G6" s="1509"/>
    </row>
    <row r="7" spans="2:7" x14ac:dyDescent="0.2">
      <c r="B7" s="1509"/>
      <c r="C7" s="1509"/>
      <c r="D7" s="1509"/>
      <c r="E7" s="1509"/>
      <c r="F7" s="1509"/>
      <c r="G7" s="1509"/>
    </row>
    <row r="9" spans="2:7" x14ac:dyDescent="0.2">
      <c r="B9" s="319" t="s">
        <v>575</v>
      </c>
      <c r="C9" s="319"/>
    </row>
    <row r="10" spans="2:7" x14ac:dyDescent="0.2">
      <c r="B10" s="1509" t="s">
        <v>576</v>
      </c>
      <c r="C10" s="1509"/>
      <c r="D10" s="1509"/>
      <c r="E10" s="1509"/>
      <c r="F10" s="1509"/>
      <c r="G10" s="1509"/>
    </row>
    <row r="11" spans="2:7" x14ac:dyDescent="0.2">
      <c r="B11" s="1509"/>
      <c r="C11" s="1509"/>
      <c r="D11" s="1509"/>
      <c r="E11" s="1509"/>
      <c r="F11" s="1509"/>
      <c r="G11" s="1509"/>
    </row>
    <row r="12" spans="2:7" x14ac:dyDescent="0.2">
      <c r="B12" s="1509"/>
      <c r="C12" s="1509"/>
      <c r="D12" s="1509"/>
      <c r="E12" s="1509"/>
      <c r="F12" s="1509"/>
      <c r="G12" s="1509"/>
    </row>
    <row r="13" spans="2:7" x14ac:dyDescent="0.2">
      <c r="B13" s="1509"/>
      <c r="C13" s="1509"/>
      <c r="D13" s="1509"/>
      <c r="E13" s="1509"/>
      <c r="F13" s="1509"/>
      <c r="G13" s="1509"/>
    </row>
    <row r="14" spans="2:7" x14ac:dyDescent="0.2">
      <c r="B14" s="1509"/>
      <c r="C14" s="1509"/>
      <c r="D14" s="1509"/>
      <c r="E14" s="1509"/>
      <c r="F14" s="1509"/>
      <c r="G14" s="1509"/>
    </row>
    <row r="16" spans="2:7" ht="16.2" x14ac:dyDescent="0.2">
      <c r="B16" s="318" t="s">
        <v>577</v>
      </c>
      <c r="C16" s="318"/>
    </row>
    <row r="17" spans="2:8" x14ac:dyDescent="0.2">
      <c r="B17" s="1509" t="s">
        <v>578</v>
      </c>
      <c r="C17" s="1509"/>
      <c r="D17" s="1509"/>
      <c r="E17" s="1509"/>
      <c r="F17" s="1509"/>
      <c r="G17" s="1509"/>
    </row>
    <row r="18" spans="2:8" x14ac:dyDescent="0.2">
      <c r="B18" s="1509"/>
      <c r="C18" s="1509"/>
      <c r="D18" s="1509"/>
      <c r="E18" s="1509"/>
      <c r="F18" s="1509"/>
      <c r="G18" s="1509"/>
    </row>
    <row r="19" spans="2:8" x14ac:dyDescent="0.2">
      <c r="B19" s="1509"/>
      <c r="C19" s="1509"/>
      <c r="D19" s="1509"/>
      <c r="E19" s="1509"/>
      <c r="F19" s="1509"/>
      <c r="G19" s="1509"/>
    </row>
    <row r="21" spans="2:8" ht="16.2" x14ac:dyDescent="0.2">
      <c r="C21" s="318" t="s">
        <v>579</v>
      </c>
    </row>
    <row r="22" spans="2:8" ht="16.2" x14ac:dyDescent="0.2">
      <c r="C22" s="318"/>
      <c r="D22" s="320" t="s">
        <v>1046</v>
      </c>
    </row>
    <row r="23" spans="2:8" ht="26.25" customHeight="1" x14ac:dyDescent="0.2">
      <c r="D23" s="1510" t="s">
        <v>580</v>
      </c>
      <c r="E23" s="1511"/>
      <c r="F23" s="321" t="s">
        <v>581</v>
      </c>
      <c r="G23" s="322" t="s">
        <v>582</v>
      </c>
    </row>
    <row r="24" spans="2:8" x14ac:dyDescent="0.2">
      <c r="D24" s="323" t="s">
        <v>2</v>
      </c>
      <c r="E24" s="315"/>
      <c r="F24" s="324"/>
      <c r="G24" s="325"/>
    </row>
    <row r="25" spans="2:8" x14ac:dyDescent="0.2">
      <c r="D25" s="326"/>
      <c r="E25" s="327"/>
      <c r="F25" s="328"/>
      <c r="G25" s="329"/>
    </row>
    <row r="26" spans="2:8" x14ac:dyDescent="0.2">
      <c r="D26" s="323" t="s">
        <v>583</v>
      </c>
      <c r="E26" s="315"/>
      <c r="F26" s="328"/>
      <c r="G26" s="329"/>
    </row>
    <row r="27" spans="2:8" x14ac:dyDescent="0.2">
      <c r="D27" s="326" t="s">
        <v>584</v>
      </c>
      <c r="E27" s="327"/>
      <c r="F27" s="328" t="s">
        <v>588</v>
      </c>
      <c r="G27" s="329"/>
    </row>
    <row r="28" spans="2:8" x14ac:dyDescent="0.2">
      <c r="D28" s="330" t="s">
        <v>585</v>
      </c>
      <c r="E28" s="1506" t="s">
        <v>586</v>
      </c>
      <c r="F28" s="328" t="s">
        <v>591</v>
      </c>
      <c r="G28" s="329"/>
    </row>
    <row r="29" spans="2:8" x14ac:dyDescent="0.2">
      <c r="D29" s="330" t="s">
        <v>587</v>
      </c>
      <c r="E29" s="1507"/>
      <c r="F29" s="328" t="s">
        <v>593</v>
      </c>
      <c r="G29" s="329"/>
    </row>
    <row r="30" spans="2:8" s="1302" customFormat="1" x14ac:dyDescent="0.2">
      <c r="D30" s="1303" t="s">
        <v>590</v>
      </c>
      <c r="E30" s="1304" t="s">
        <v>2063</v>
      </c>
      <c r="F30" s="335"/>
      <c r="G30" s="329"/>
      <c r="H30" s="1305"/>
    </row>
    <row r="31" spans="2:8" s="1302" customFormat="1" x14ac:dyDescent="0.2">
      <c r="D31" s="1306" t="s">
        <v>2064</v>
      </c>
      <c r="E31" s="1307"/>
      <c r="F31" s="335"/>
      <c r="G31" s="329"/>
      <c r="H31" s="1305"/>
    </row>
    <row r="32" spans="2:8" s="1302" customFormat="1" x14ac:dyDescent="0.2">
      <c r="D32" s="1306"/>
      <c r="E32" s="1512" t="s">
        <v>2065</v>
      </c>
      <c r="F32" s="1308" t="s">
        <v>588</v>
      </c>
      <c r="G32" s="1309" t="s">
        <v>589</v>
      </c>
    </row>
    <row r="33" spans="4:7" s="1302" customFormat="1" x14ac:dyDescent="0.2">
      <c r="D33" s="1306"/>
      <c r="E33" s="1513"/>
      <c r="F33" s="1308" t="s">
        <v>604</v>
      </c>
      <c r="G33" s="1309" t="s">
        <v>592</v>
      </c>
    </row>
    <row r="34" spans="4:7" s="1302" customFormat="1" x14ac:dyDescent="0.2">
      <c r="D34" s="1310"/>
      <c r="E34" s="1514"/>
      <c r="F34" s="1311" t="s">
        <v>605</v>
      </c>
      <c r="G34" s="1309" t="s">
        <v>594</v>
      </c>
    </row>
    <row r="35" spans="4:7" x14ac:dyDescent="0.2">
      <c r="D35" s="323" t="s">
        <v>4</v>
      </c>
      <c r="E35" s="315"/>
      <c r="F35" s="328"/>
      <c r="G35" s="329"/>
    </row>
    <row r="36" spans="4:7" x14ac:dyDescent="0.2">
      <c r="D36" s="326"/>
      <c r="E36" s="327"/>
      <c r="F36" s="328"/>
      <c r="G36" s="329"/>
    </row>
    <row r="37" spans="4:7" x14ac:dyDescent="0.2">
      <c r="D37" s="323" t="s">
        <v>595</v>
      </c>
      <c r="E37" s="315"/>
      <c r="F37" s="328"/>
      <c r="G37" s="329"/>
    </row>
    <row r="38" spans="4:7" x14ac:dyDescent="0.2">
      <c r="D38" s="326" t="s">
        <v>596</v>
      </c>
      <c r="E38" s="327"/>
      <c r="F38" s="328"/>
      <c r="G38" s="329"/>
    </row>
    <row r="39" spans="4:7" x14ac:dyDescent="0.2">
      <c r="D39" s="330" t="s">
        <v>597</v>
      </c>
      <c r="E39" s="1506" t="s">
        <v>598</v>
      </c>
      <c r="F39" s="328"/>
      <c r="G39" s="325" t="s">
        <v>599</v>
      </c>
    </row>
    <row r="40" spans="4:7" x14ac:dyDescent="0.2">
      <c r="D40" s="330" t="s">
        <v>587</v>
      </c>
      <c r="E40" s="1507"/>
      <c r="F40" s="328"/>
      <c r="G40" s="113"/>
    </row>
    <row r="41" spans="4:7" x14ac:dyDescent="0.2">
      <c r="D41" s="334" t="s">
        <v>600</v>
      </c>
      <c r="E41" s="325" t="s">
        <v>601</v>
      </c>
      <c r="F41" s="328"/>
      <c r="G41" s="334"/>
    </row>
    <row r="42" spans="4:7" x14ac:dyDescent="0.2">
      <c r="D42" s="336" t="s">
        <v>602</v>
      </c>
      <c r="E42" s="331"/>
      <c r="F42" s="332"/>
      <c r="G42" s="336" t="s">
        <v>589</v>
      </c>
    </row>
    <row r="43" spans="4:7" x14ac:dyDescent="0.2">
      <c r="D43" s="336"/>
      <c r="E43" s="1519" t="s">
        <v>603</v>
      </c>
      <c r="F43" s="350" t="s">
        <v>588</v>
      </c>
      <c r="G43" s="336" t="s">
        <v>592</v>
      </c>
    </row>
    <row r="44" spans="4:7" x14ac:dyDescent="0.2">
      <c r="D44" s="336"/>
      <c r="E44" s="1520"/>
      <c r="F44" s="351" t="s">
        <v>604</v>
      </c>
      <c r="G44" s="336" t="s">
        <v>594</v>
      </c>
    </row>
    <row r="45" spans="4:7" x14ac:dyDescent="0.2">
      <c r="D45" s="336"/>
      <c r="E45" s="1521"/>
      <c r="F45" s="352" t="s">
        <v>605</v>
      </c>
      <c r="G45" s="336"/>
    </row>
    <row r="46" spans="4:7" ht="18" customHeight="1" x14ac:dyDescent="0.2">
      <c r="D46" s="323" t="s">
        <v>606</v>
      </c>
      <c r="E46" s="316"/>
      <c r="F46" s="333"/>
      <c r="G46" s="334"/>
    </row>
    <row r="47" spans="4:7" ht="18" customHeight="1" x14ac:dyDescent="0.2">
      <c r="D47" s="1522" t="s">
        <v>607</v>
      </c>
      <c r="E47" s="1523"/>
      <c r="F47" s="335"/>
      <c r="G47" s="336"/>
    </row>
    <row r="48" spans="4:7" ht="18" customHeight="1" x14ac:dyDescent="0.2">
      <c r="D48" s="326"/>
      <c r="E48" s="337"/>
      <c r="F48" s="335" t="s">
        <v>588</v>
      </c>
      <c r="G48" s="336"/>
    </row>
    <row r="49" spans="3:7" ht="18" customHeight="1" x14ac:dyDescent="0.2">
      <c r="D49" s="329" t="s">
        <v>6</v>
      </c>
      <c r="E49" s="325" t="s">
        <v>608</v>
      </c>
      <c r="F49" s="335" t="s">
        <v>591</v>
      </c>
      <c r="G49" s="336"/>
    </row>
    <row r="50" spans="3:7" ht="18" customHeight="1" x14ac:dyDescent="0.2">
      <c r="D50" s="329" t="s">
        <v>609</v>
      </c>
      <c r="E50" s="331" t="s">
        <v>610</v>
      </c>
      <c r="F50" s="338" t="s">
        <v>593</v>
      </c>
      <c r="G50" s="336"/>
    </row>
    <row r="51" spans="3:7" ht="18" customHeight="1" x14ac:dyDescent="0.2">
      <c r="D51" s="329"/>
      <c r="E51" s="1524" t="s">
        <v>611</v>
      </c>
      <c r="F51" s="538"/>
      <c r="G51" s="336"/>
    </row>
    <row r="52" spans="3:7" ht="18" customHeight="1" x14ac:dyDescent="0.2">
      <c r="D52" s="329"/>
      <c r="E52" s="1525"/>
      <c r="F52" s="539"/>
      <c r="G52" s="336" t="s">
        <v>612</v>
      </c>
    </row>
    <row r="53" spans="3:7" ht="18" customHeight="1" x14ac:dyDescent="0.2">
      <c r="D53" s="334" t="s">
        <v>613</v>
      </c>
      <c r="E53" s="1515" t="s">
        <v>2066</v>
      </c>
      <c r="F53" s="340" t="s">
        <v>588</v>
      </c>
      <c r="G53" s="1517" t="s">
        <v>614</v>
      </c>
    </row>
    <row r="54" spans="3:7" ht="18" customHeight="1" x14ac:dyDescent="0.2">
      <c r="D54" s="336" t="s">
        <v>615</v>
      </c>
      <c r="E54" s="1520"/>
      <c r="F54" s="340" t="s">
        <v>604</v>
      </c>
      <c r="G54" s="1517"/>
    </row>
    <row r="55" spans="3:7" ht="18" customHeight="1" x14ac:dyDescent="0.2">
      <c r="D55" s="336"/>
      <c r="E55" s="1526"/>
      <c r="F55" s="340" t="s">
        <v>605</v>
      </c>
      <c r="G55" s="336"/>
    </row>
    <row r="56" spans="3:7" ht="18" customHeight="1" x14ac:dyDescent="0.2">
      <c r="D56" s="336"/>
      <c r="E56" s="341" t="s">
        <v>616</v>
      </c>
      <c r="F56" s="342" t="s">
        <v>588</v>
      </c>
      <c r="G56" s="336"/>
    </row>
    <row r="57" spans="3:7" ht="18" customHeight="1" x14ac:dyDescent="0.2">
      <c r="D57" s="336"/>
      <c r="E57" s="341"/>
      <c r="F57" s="338" t="s">
        <v>591</v>
      </c>
      <c r="G57" s="336"/>
    </row>
    <row r="58" spans="3:7" ht="18" customHeight="1" x14ac:dyDescent="0.2">
      <c r="D58" s="347"/>
      <c r="E58" s="341"/>
      <c r="F58" s="339" t="s">
        <v>593</v>
      </c>
      <c r="G58" s="336"/>
    </row>
    <row r="59" spans="3:7" ht="18" customHeight="1" x14ac:dyDescent="0.2">
      <c r="D59" s="343" t="s">
        <v>617</v>
      </c>
      <c r="E59" s="1515" t="s">
        <v>618</v>
      </c>
      <c r="F59" s="345" t="s">
        <v>588</v>
      </c>
      <c r="G59" s="336"/>
    </row>
    <row r="60" spans="3:7" ht="18" customHeight="1" x14ac:dyDescent="0.2">
      <c r="D60" s="344"/>
      <c r="E60" s="1516"/>
      <c r="F60" s="345" t="s">
        <v>604</v>
      </c>
      <c r="G60" s="336"/>
    </row>
    <row r="61" spans="3:7" ht="18" customHeight="1" x14ac:dyDescent="0.2">
      <c r="D61" s="344"/>
      <c r="E61" s="336" t="s">
        <v>619</v>
      </c>
      <c r="F61" s="345" t="s">
        <v>605</v>
      </c>
      <c r="G61" s="1517"/>
    </row>
    <row r="62" spans="3:7" ht="18" customHeight="1" x14ac:dyDescent="0.2">
      <c r="D62" s="346"/>
      <c r="E62" s="347" t="s">
        <v>1369</v>
      </c>
      <c r="F62" s="348"/>
      <c r="G62" s="1518"/>
    </row>
    <row r="64" spans="3:7" ht="16.2" x14ac:dyDescent="0.2">
      <c r="C64" s="318" t="s">
        <v>620</v>
      </c>
    </row>
    <row r="65" spans="2:7" ht="14.4" x14ac:dyDescent="0.2">
      <c r="D65" s="349" t="s">
        <v>621</v>
      </c>
    </row>
    <row r="67" spans="2:7" ht="16.2" x14ac:dyDescent="0.2">
      <c r="B67" s="318" t="s">
        <v>622</v>
      </c>
    </row>
    <row r="68" spans="2:7" x14ac:dyDescent="0.2">
      <c r="B68" s="1509" t="s">
        <v>623</v>
      </c>
      <c r="C68" s="1509"/>
      <c r="D68" s="1509"/>
      <c r="E68" s="1509"/>
      <c r="F68" s="1509"/>
      <c r="G68" s="1509"/>
    </row>
    <row r="69" spans="2:7" x14ac:dyDescent="0.2">
      <c r="B69" s="1509"/>
      <c r="C69" s="1509"/>
      <c r="D69" s="1509"/>
      <c r="E69" s="1509"/>
      <c r="F69" s="1509"/>
      <c r="G69" s="1509"/>
    </row>
    <row r="70" spans="2:7" x14ac:dyDescent="0.2">
      <c r="B70" s="1509"/>
      <c r="C70" s="1509"/>
      <c r="D70" s="1509"/>
      <c r="E70" s="1509"/>
      <c r="F70" s="1509"/>
      <c r="G70" s="1509"/>
    </row>
    <row r="71" spans="2:7" x14ac:dyDescent="0.2">
      <c r="D71" s="317" t="s">
        <v>624</v>
      </c>
    </row>
    <row r="72" spans="2:7" x14ac:dyDescent="0.2">
      <c r="D72" s="317" t="s">
        <v>625</v>
      </c>
    </row>
    <row r="73" spans="2:7" x14ac:dyDescent="0.2">
      <c r="D73" s="317" t="s">
        <v>1047</v>
      </c>
    </row>
    <row r="75" spans="2:7" x14ac:dyDescent="0.2">
      <c r="C75" s="319" t="s">
        <v>626</v>
      </c>
    </row>
    <row r="76" spans="2:7" x14ac:dyDescent="0.2">
      <c r="C76" s="319" t="s">
        <v>627</v>
      </c>
    </row>
  </sheetData>
  <mergeCells count="16">
    <mergeCell ref="E32:E34"/>
    <mergeCell ref="E59:E60"/>
    <mergeCell ref="G61:G62"/>
    <mergeCell ref="B68:G70"/>
    <mergeCell ref="E39:E40"/>
    <mergeCell ref="E43:E45"/>
    <mergeCell ref="D47:E47"/>
    <mergeCell ref="E51:E52"/>
    <mergeCell ref="E53:E55"/>
    <mergeCell ref="G53:G54"/>
    <mergeCell ref="E28:E29"/>
    <mergeCell ref="B2:G2"/>
    <mergeCell ref="B5:G7"/>
    <mergeCell ref="B10:G14"/>
    <mergeCell ref="B17:G19"/>
    <mergeCell ref="D23:E23"/>
  </mergeCells>
  <phoneticPr fontId="2"/>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D186"/>
  <sheetViews>
    <sheetView tabSelected="1" view="pageBreakPreview" zoomScale="70" zoomScaleNormal="85" zoomScaleSheetLayoutView="70" workbookViewId="0">
      <pane xSplit="4" ySplit="18" topLeftCell="E19" activePane="bottomRight" state="frozen"/>
      <selection activeCell="F43" sqref="F43"/>
      <selection pane="topRight" activeCell="F43" sqref="F43"/>
      <selection pane="bottomLeft" activeCell="F43" sqref="F43"/>
      <selection pane="bottomRight" activeCell="V92" sqref="V92"/>
    </sheetView>
  </sheetViews>
  <sheetFormatPr defaultColWidth="9" defaultRowHeight="12" x14ac:dyDescent="0.2"/>
  <cols>
    <col min="1" max="1" width="1" style="87" customWidth="1"/>
    <col min="2" max="2" width="8.21875" style="87" customWidth="1"/>
    <col min="3" max="3" width="30.109375" style="91" customWidth="1"/>
    <col min="4" max="4" width="7.33203125" style="91" customWidth="1"/>
    <col min="5" max="10" width="5.6640625" style="87" customWidth="1"/>
    <col min="11" max="13" width="7.44140625" style="87" customWidth="1"/>
    <col min="14" max="16" width="5.6640625" style="87" customWidth="1"/>
    <col min="17" max="17" width="5.77734375" style="594" customWidth="1"/>
    <col min="18" max="18" width="5.6640625" style="87" customWidth="1"/>
    <col min="19" max="19" width="6.88671875" style="87" customWidth="1"/>
    <col min="20" max="20" width="7" style="87" customWidth="1"/>
    <col min="21" max="21" width="7.109375" style="87" customWidth="1"/>
    <col min="22" max="24" width="5.6640625" style="87" customWidth="1"/>
    <col min="25" max="25" width="100.6640625" style="87" customWidth="1"/>
    <col min="26" max="26" width="1.109375" style="87" customWidth="1"/>
    <col min="27" max="52" width="3.109375" style="87" customWidth="1"/>
    <col min="53" max="16384" width="9" style="87"/>
  </cols>
  <sheetData>
    <row r="1" spans="2:52" ht="16.2" x14ac:dyDescent="0.2">
      <c r="B1" s="312" t="s">
        <v>136</v>
      </c>
    </row>
    <row r="3" spans="2:52" s="89" customFormat="1" ht="13.5" customHeight="1" x14ac:dyDescent="0.2">
      <c r="B3" s="540"/>
      <c r="C3" s="541" t="s">
        <v>115</v>
      </c>
      <c r="D3" s="542"/>
      <c r="E3" s="543">
        <v>2</v>
      </c>
      <c r="F3" s="1321" t="s">
        <v>1567</v>
      </c>
      <c r="G3" s="1321">
        <v>6</v>
      </c>
      <c r="H3" s="544">
        <v>7</v>
      </c>
      <c r="I3" s="544">
        <v>11</v>
      </c>
      <c r="J3" s="544" t="s">
        <v>1591</v>
      </c>
      <c r="K3" s="543" t="s">
        <v>2022</v>
      </c>
      <c r="L3" s="543" t="s">
        <v>1944</v>
      </c>
      <c r="M3" s="543" t="s">
        <v>1747</v>
      </c>
      <c r="N3" s="543">
        <v>20</v>
      </c>
      <c r="O3" s="544">
        <v>22</v>
      </c>
      <c r="P3" s="544" t="s">
        <v>1938</v>
      </c>
      <c r="Q3" s="1321">
        <v>24</v>
      </c>
      <c r="R3" s="544">
        <v>28</v>
      </c>
      <c r="S3" s="543">
        <v>30</v>
      </c>
      <c r="T3" s="543" t="s">
        <v>1568</v>
      </c>
      <c r="U3" s="544">
        <v>31</v>
      </c>
      <c r="V3" s="544">
        <v>35</v>
      </c>
      <c r="W3" s="1321">
        <v>38</v>
      </c>
      <c r="X3" s="544">
        <v>40</v>
      </c>
      <c r="Y3" s="545" t="s">
        <v>139</v>
      </c>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row>
    <row r="4" spans="2:52" ht="12" customHeight="1" x14ac:dyDescent="0.2">
      <c r="B4" s="546"/>
      <c r="C4" s="547"/>
      <c r="D4" s="548"/>
      <c r="E4" s="1537" t="s">
        <v>659</v>
      </c>
      <c r="F4" s="1537" t="s">
        <v>120</v>
      </c>
      <c r="G4" s="1527" t="s">
        <v>2033</v>
      </c>
      <c r="H4" s="1527" t="s">
        <v>932</v>
      </c>
      <c r="I4" s="1527" t="s">
        <v>1978</v>
      </c>
      <c r="J4" s="1527" t="s">
        <v>1110</v>
      </c>
      <c r="K4" s="1530" t="s">
        <v>2023</v>
      </c>
      <c r="L4" s="1546" t="s">
        <v>1048</v>
      </c>
      <c r="M4" s="1546" t="s">
        <v>1049</v>
      </c>
      <c r="N4" s="1530" t="s">
        <v>1995</v>
      </c>
      <c r="O4" s="1527" t="s">
        <v>1111</v>
      </c>
      <c r="P4" s="1549" t="s">
        <v>1112</v>
      </c>
      <c r="Q4" s="1546" t="s">
        <v>931</v>
      </c>
      <c r="R4" s="1527" t="s">
        <v>1731</v>
      </c>
      <c r="S4" s="1546" t="s">
        <v>358</v>
      </c>
      <c r="T4" s="1546" t="s">
        <v>359</v>
      </c>
      <c r="U4" s="1543" t="s">
        <v>360</v>
      </c>
      <c r="V4" s="1527" t="s">
        <v>1675</v>
      </c>
      <c r="W4" s="1543" t="s">
        <v>930</v>
      </c>
      <c r="X4" s="1549" t="s">
        <v>1635</v>
      </c>
      <c r="Y4" s="1540" t="s">
        <v>2067</v>
      </c>
      <c r="Z4" s="96"/>
      <c r="AA4" s="100"/>
      <c r="AB4" s="96"/>
      <c r="AC4" s="96"/>
      <c r="AD4" s="96"/>
      <c r="AE4" s="96"/>
      <c r="AF4" s="97"/>
      <c r="AG4" s="96"/>
      <c r="AH4" s="96"/>
      <c r="AI4" s="96" t="s">
        <v>135</v>
      </c>
      <c r="AJ4" s="96"/>
      <c r="AK4" s="96" t="s">
        <v>134</v>
      </c>
      <c r="AL4" s="100"/>
      <c r="AM4" s="100"/>
      <c r="AN4" s="96"/>
      <c r="AO4" s="96"/>
      <c r="AP4" s="90"/>
      <c r="AQ4" s="90"/>
      <c r="AR4" s="90"/>
      <c r="AS4" s="90"/>
      <c r="AT4" s="90"/>
      <c r="AU4" s="96"/>
      <c r="AV4" s="90"/>
      <c r="AW4" s="90"/>
      <c r="AX4" s="90"/>
      <c r="AY4" s="90"/>
      <c r="AZ4" s="1536"/>
    </row>
    <row r="5" spans="2:52" ht="12" customHeight="1" x14ac:dyDescent="0.2">
      <c r="B5" s="546"/>
      <c r="C5" s="547"/>
      <c r="D5" s="548"/>
      <c r="E5" s="1538"/>
      <c r="F5" s="1538"/>
      <c r="G5" s="1528"/>
      <c r="H5" s="1528"/>
      <c r="I5" s="1528"/>
      <c r="J5" s="1528"/>
      <c r="K5" s="1531"/>
      <c r="L5" s="1547"/>
      <c r="M5" s="1547"/>
      <c r="N5" s="1531"/>
      <c r="O5" s="1528"/>
      <c r="P5" s="1550"/>
      <c r="Q5" s="1547"/>
      <c r="R5" s="1528"/>
      <c r="S5" s="1547"/>
      <c r="T5" s="1547"/>
      <c r="U5" s="1544"/>
      <c r="V5" s="1528"/>
      <c r="W5" s="1544"/>
      <c r="X5" s="1550"/>
      <c r="Y5" s="1541"/>
      <c r="Z5" s="96"/>
      <c r="AA5" s="96"/>
      <c r="AB5" s="96"/>
      <c r="AC5" s="96"/>
      <c r="AD5" s="96"/>
      <c r="AE5" s="96"/>
      <c r="AF5" s="97"/>
      <c r="AG5" s="96"/>
      <c r="AH5" s="96"/>
      <c r="AI5" s="96"/>
      <c r="AJ5" s="96"/>
      <c r="AK5" s="96"/>
      <c r="AL5" s="96"/>
      <c r="AM5" s="96"/>
      <c r="AN5" s="96"/>
      <c r="AO5" s="96"/>
      <c r="AP5" s="90"/>
      <c r="AQ5" s="90"/>
      <c r="AR5" s="96"/>
      <c r="AS5" s="97"/>
      <c r="AT5" s="96"/>
      <c r="AU5" s="96"/>
      <c r="AV5" s="96"/>
      <c r="AW5" s="96"/>
      <c r="AX5" s="96"/>
      <c r="AY5" s="96"/>
      <c r="AZ5" s="1536"/>
    </row>
    <row r="6" spans="2:52" ht="12" customHeight="1" x14ac:dyDescent="0.2">
      <c r="B6" s="546"/>
      <c r="C6" s="547"/>
      <c r="D6" s="548"/>
      <c r="E6" s="1538"/>
      <c r="F6" s="1538"/>
      <c r="G6" s="1528"/>
      <c r="H6" s="1528"/>
      <c r="I6" s="1528"/>
      <c r="J6" s="1528"/>
      <c r="K6" s="1531"/>
      <c r="L6" s="1547"/>
      <c r="M6" s="1547"/>
      <c r="N6" s="1531"/>
      <c r="O6" s="1528"/>
      <c r="P6" s="1550"/>
      <c r="Q6" s="1547"/>
      <c r="R6" s="1528"/>
      <c r="S6" s="1547"/>
      <c r="T6" s="1547"/>
      <c r="U6" s="1544"/>
      <c r="V6" s="1528"/>
      <c r="W6" s="1544"/>
      <c r="X6" s="1550"/>
      <c r="Y6" s="1541"/>
      <c r="Z6" s="96"/>
      <c r="AA6" s="96"/>
      <c r="AB6" s="96"/>
      <c r="AC6" s="96"/>
      <c r="AD6" s="96"/>
      <c r="AE6" s="96"/>
      <c r="AF6" s="97"/>
      <c r="AG6" s="96"/>
      <c r="AH6" s="96"/>
      <c r="AI6" s="96"/>
      <c r="AJ6" s="96"/>
      <c r="AK6" s="96"/>
      <c r="AL6" s="96"/>
      <c r="AM6" s="96"/>
      <c r="AN6" s="96"/>
      <c r="AO6" s="96"/>
      <c r="AP6" s="90"/>
      <c r="AQ6" s="90"/>
      <c r="AR6" s="96"/>
      <c r="AS6" s="97"/>
      <c r="AT6" s="96"/>
      <c r="AU6" s="96"/>
      <c r="AV6" s="96"/>
      <c r="AW6" s="96"/>
      <c r="AX6" s="96"/>
      <c r="AY6" s="96"/>
      <c r="AZ6" s="1536"/>
    </row>
    <row r="7" spans="2:52" ht="12" customHeight="1" x14ac:dyDescent="0.2">
      <c r="B7" s="546"/>
      <c r="C7" s="547"/>
      <c r="D7" s="548"/>
      <c r="E7" s="1538"/>
      <c r="F7" s="1538"/>
      <c r="G7" s="1528"/>
      <c r="H7" s="1528"/>
      <c r="I7" s="1528"/>
      <c r="J7" s="1528"/>
      <c r="K7" s="1531"/>
      <c r="L7" s="1547"/>
      <c r="M7" s="1547"/>
      <c r="N7" s="1531"/>
      <c r="O7" s="1528"/>
      <c r="P7" s="1550"/>
      <c r="Q7" s="1547"/>
      <c r="R7" s="1528"/>
      <c r="S7" s="1547"/>
      <c r="T7" s="1547"/>
      <c r="U7" s="1544"/>
      <c r="V7" s="1528"/>
      <c r="W7" s="1544"/>
      <c r="X7" s="1550"/>
      <c r="Y7" s="1541"/>
      <c r="Z7" s="96"/>
      <c r="AA7" s="96"/>
      <c r="AB7" s="96"/>
      <c r="AC7" s="96"/>
      <c r="AD7" s="96"/>
      <c r="AE7" s="96"/>
      <c r="AF7" s="97"/>
      <c r="AG7" s="96"/>
      <c r="AH7" s="96"/>
      <c r="AI7" s="96"/>
      <c r="AJ7" s="96"/>
      <c r="AK7" s="96"/>
      <c r="AL7" s="96"/>
      <c r="AM7" s="96"/>
      <c r="AN7" s="96"/>
      <c r="AO7" s="96"/>
      <c r="AP7" s="90"/>
      <c r="AQ7" s="90"/>
      <c r="AR7" s="96"/>
      <c r="AS7" s="97"/>
      <c r="AT7" s="96"/>
      <c r="AU7" s="96"/>
      <c r="AV7" s="96"/>
      <c r="AW7" s="96"/>
      <c r="AX7" s="96"/>
      <c r="AY7" s="96"/>
      <c r="AZ7" s="1536"/>
    </row>
    <row r="8" spans="2:52" ht="12" customHeight="1" x14ac:dyDescent="0.2">
      <c r="B8" s="546"/>
      <c r="C8" s="547"/>
      <c r="D8" s="548"/>
      <c r="E8" s="1538"/>
      <c r="F8" s="1538"/>
      <c r="G8" s="1528"/>
      <c r="H8" s="1528"/>
      <c r="I8" s="1528"/>
      <c r="J8" s="1528"/>
      <c r="K8" s="1531"/>
      <c r="L8" s="1547"/>
      <c r="M8" s="1547"/>
      <c r="N8" s="1531"/>
      <c r="O8" s="1528"/>
      <c r="P8" s="1550"/>
      <c r="Q8" s="1547"/>
      <c r="R8" s="1528"/>
      <c r="S8" s="1547"/>
      <c r="T8" s="1547"/>
      <c r="U8" s="1544"/>
      <c r="V8" s="1528"/>
      <c r="W8" s="1544"/>
      <c r="X8" s="1550"/>
      <c r="Y8" s="1541"/>
      <c r="Z8" s="96"/>
      <c r="AA8" s="96"/>
      <c r="AB8" s="96"/>
      <c r="AC8" s="96"/>
      <c r="AD8" s="96"/>
      <c r="AE8" s="96"/>
      <c r="AF8" s="97"/>
      <c r="AG8" s="96"/>
      <c r="AH8" s="96"/>
      <c r="AI8" s="96"/>
      <c r="AJ8" s="96"/>
      <c r="AK8" s="96"/>
      <c r="AL8" s="96"/>
      <c r="AM8" s="96"/>
      <c r="AN8" s="96"/>
      <c r="AO8" s="96"/>
      <c r="AP8" s="90"/>
      <c r="AQ8" s="90"/>
      <c r="AR8" s="96"/>
      <c r="AS8" s="97"/>
      <c r="AT8" s="96"/>
      <c r="AU8" s="96"/>
      <c r="AV8" s="96"/>
      <c r="AW8" s="96"/>
      <c r="AX8" s="96"/>
      <c r="AY8" s="96"/>
      <c r="AZ8" s="1536"/>
    </row>
    <row r="9" spans="2:52" ht="12" customHeight="1" x14ac:dyDescent="0.2">
      <c r="B9" s="546"/>
      <c r="C9" s="547"/>
      <c r="D9" s="548"/>
      <c r="E9" s="1538"/>
      <c r="F9" s="1538"/>
      <c r="G9" s="1528"/>
      <c r="H9" s="1528"/>
      <c r="I9" s="1528"/>
      <c r="J9" s="1528"/>
      <c r="K9" s="1531"/>
      <c r="L9" s="1547"/>
      <c r="M9" s="1547"/>
      <c r="N9" s="1531"/>
      <c r="O9" s="1528"/>
      <c r="P9" s="1550"/>
      <c r="Q9" s="1547"/>
      <c r="R9" s="1528"/>
      <c r="S9" s="1547"/>
      <c r="T9" s="1547"/>
      <c r="U9" s="1544"/>
      <c r="V9" s="1528"/>
      <c r="W9" s="1544"/>
      <c r="X9" s="1550"/>
      <c r="Y9" s="1541"/>
      <c r="Z9" s="96"/>
      <c r="AA9" s="96"/>
      <c r="AB9" s="96"/>
      <c r="AC9" s="96"/>
      <c r="AD9" s="96"/>
      <c r="AE9" s="96"/>
      <c r="AF9" s="97"/>
      <c r="AG9" s="96"/>
      <c r="AH9" s="96"/>
      <c r="AI9" s="96"/>
      <c r="AJ9" s="96"/>
      <c r="AK9" s="96"/>
      <c r="AL9" s="96"/>
      <c r="AM9" s="96"/>
      <c r="AN9" s="96"/>
      <c r="AO9" s="96"/>
      <c r="AP9" s="90"/>
      <c r="AQ9" s="90"/>
      <c r="AR9" s="96"/>
      <c r="AS9" s="97"/>
      <c r="AT9" s="96"/>
      <c r="AU9" s="96"/>
      <c r="AV9" s="96"/>
      <c r="AW9" s="96"/>
      <c r="AX9" s="96"/>
      <c r="AY9" s="96"/>
      <c r="AZ9" s="1536"/>
    </row>
    <row r="10" spans="2:52" ht="12" customHeight="1" x14ac:dyDescent="0.2">
      <c r="B10" s="546"/>
      <c r="C10" s="547"/>
      <c r="D10" s="548"/>
      <c r="E10" s="1538"/>
      <c r="F10" s="1538"/>
      <c r="G10" s="1528"/>
      <c r="H10" s="1528"/>
      <c r="I10" s="1528"/>
      <c r="J10" s="1528"/>
      <c r="K10" s="1531"/>
      <c r="L10" s="1547"/>
      <c r="M10" s="1547"/>
      <c r="N10" s="1531"/>
      <c r="O10" s="1528"/>
      <c r="P10" s="1550"/>
      <c r="Q10" s="1547"/>
      <c r="R10" s="1528"/>
      <c r="S10" s="1547"/>
      <c r="T10" s="1547"/>
      <c r="U10" s="1544"/>
      <c r="V10" s="1528"/>
      <c r="W10" s="1544"/>
      <c r="X10" s="1550"/>
      <c r="Y10" s="1541"/>
      <c r="Z10" s="96"/>
      <c r="AA10" s="96"/>
      <c r="AB10" s="96"/>
      <c r="AC10" s="96"/>
      <c r="AD10" s="96"/>
      <c r="AE10" s="96"/>
      <c r="AF10" s="97"/>
      <c r="AG10" s="96"/>
      <c r="AH10" s="96"/>
      <c r="AI10" s="96"/>
      <c r="AJ10" s="96"/>
      <c r="AK10" s="96"/>
      <c r="AL10" s="96"/>
      <c r="AM10" s="96"/>
      <c r="AN10" s="96"/>
      <c r="AO10" s="96"/>
      <c r="AP10" s="90"/>
      <c r="AQ10" s="90"/>
      <c r="AR10" s="96"/>
      <c r="AS10" s="97"/>
      <c r="AT10" s="96"/>
      <c r="AU10" s="96"/>
      <c r="AV10" s="96"/>
      <c r="AW10" s="96"/>
      <c r="AX10" s="96"/>
      <c r="AY10" s="96"/>
      <c r="AZ10" s="1536"/>
    </row>
    <row r="11" spans="2:52" ht="12" customHeight="1" x14ac:dyDescent="0.2">
      <c r="B11" s="546"/>
      <c r="C11" s="547"/>
      <c r="D11" s="548"/>
      <c r="E11" s="1538"/>
      <c r="F11" s="1538"/>
      <c r="G11" s="1528"/>
      <c r="H11" s="1528"/>
      <c r="I11" s="1528"/>
      <c r="J11" s="1528"/>
      <c r="K11" s="1531"/>
      <c r="L11" s="1547"/>
      <c r="M11" s="1547"/>
      <c r="N11" s="1531"/>
      <c r="O11" s="1528"/>
      <c r="P11" s="1550"/>
      <c r="Q11" s="1547"/>
      <c r="R11" s="1528"/>
      <c r="S11" s="1547"/>
      <c r="T11" s="1547"/>
      <c r="U11" s="1544"/>
      <c r="V11" s="1528"/>
      <c r="W11" s="1544"/>
      <c r="X11" s="1550"/>
      <c r="Y11" s="1541"/>
      <c r="Z11" s="96"/>
      <c r="AA11" s="96"/>
      <c r="AB11" s="96"/>
      <c r="AC11" s="96"/>
      <c r="AD11" s="96"/>
      <c r="AE11" s="96"/>
      <c r="AF11" s="97"/>
      <c r="AG11" s="96"/>
      <c r="AH11" s="96"/>
      <c r="AI11" s="96"/>
      <c r="AJ11" s="96"/>
      <c r="AK11" s="96"/>
      <c r="AL11" s="96"/>
      <c r="AM11" s="96"/>
      <c r="AN11" s="96"/>
      <c r="AO11" s="96"/>
      <c r="AP11" s="90"/>
      <c r="AQ11" s="90"/>
      <c r="AR11" s="96"/>
      <c r="AS11" s="97"/>
      <c r="AT11" s="96"/>
      <c r="AU11" s="96"/>
      <c r="AV11" s="96"/>
      <c r="AW11" s="96"/>
      <c r="AX11" s="96"/>
      <c r="AY11" s="96"/>
      <c r="AZ11" s="1536"/>
    </row>
    <row r="12" spans="2:52" ht="12" customHeight="1" x14ac:dyDescent="0.2">
      <c r="B12" s="546"/>
      <c r="C12" s="547"/>
      <c r="D12" s="548"/>
      <c r="E12" s="1538"/>
      <c r="F12" s="1538"/>
      <c r="G12" s="1528"/>
      <c r="H12" s="1528"/>
      <c r="I12" s="1528"/>
      <c r="J12" s="1528"/>
      <c r="K12" s="1531"/>
      <c r="L12" s="1547"/>
      <c r="M12" s="1547"/>
      <c r="N12" s="1531"/>
      <c r="O12" s="1528"/>
      <c r="P12" s="1550"/>
      <c r="Q12" s="1547"/>
      <c r="R12" s="1528"/>
      <c r="S12" s="1547"/>
      <c r="T12" s="1547"/>
      <c r="U12" s="1544"/>
      <c r="V12" s="1528"/>
      <c r="W12" s="1544"/>
      <c r="X12" s="1550"/>
      <c r="Y12" s="1541"/>
      <c r="Z12" s="96"/>
      <c r="AA12" s="96"/>
      <c r="AB12" s="96"/>
      <c r="AC12" s="96"/>
      <c r="AD12" s="96"/>
      <c r="AE12" s="96"/>
      <c r="AF12" s="97"/>
      <c r="AG12" s="96"/>
      <c r="AH12" s="96"/>
      <c r="AI12" s="96"/>
      <c r="AJ12" s="96"/>
      <c r="AK12" s="96"/>
      <c r="AL12" s="96"/>
      <c r="AM12" s="96"/>
      <c r="AN12" s="96"/>
      <c r="AO12" s="96"/>
      <c r="AP12" s="90"/>
      <c r="AQ12" s="90"/>
      <c r="AR12" s="96"/>
      <c r="AS12" s="97"/>
      <c r="AT12" s="96"/>
      <c r="AU12" s="96"/>
      <c r="AV12" s="96"/>
      <c r="AW12" s="96"/>
      <c r="AX12" s="96"/>
      <c r="AY12" s="96"/>
      <c r="AZ12" s="1536"/>
    </row>
    <row r="13" spans="2:52" ht="12" customHeight="1" x14ac:dyDescent="0.2">
      <c r="B13" s="546"/>
      <c r="C13" s="547"/>
      <c r="D13" s="548"/>
      <c r="E13" s="1538"/>
      <c r="F13" s="1538"/>
      <c r="G13" s="1528"/>
      <c r="H13" s="1528"/>
      <c r="I13" s="1528"/>
      <c r="J13" s="1528"/>
      <c r="K13" s="1531"/>
      <c r="L13" s="1547"/>
      <c r="M13" s="1547"/>
      <c r="N13" s="1531"/>
      <c r="O13" s="1528"/>
      <c r="P13" s="1550"/>
      <c r="Q13" s="1547"/>
      <c r="R13" s="1528"/>
      <c r="S13" s="1547"/>
      <c r="T13" s="1547"/>
      <c r="U13" s="1544"/>
      <c r="V13" s="1528"/>
      <c r="W13" s="1544"/>
      <c r="X13" s="1550"/>
      <c r="Y13" s="1541"/>
      <c r="Z13" s="96"/>
      <c r="AA13" s="96"/>
      <c r="AB13" s="96"/>
      <c r="AC13" s="96"/>
      <c r="AD13" s="96"/>
      <c r="AE13" s="96"/>
      <c r="AF13" s="97"/>
      <c r="AG13" s="96"/>
      <c r="AH13" s="96"/>
      <c r="AI13" s="96"/>
      <c r="AJ13" s="96"/>
      <c r="AK13" s="96"/>
      <c r="AL13" s="96"/>
      <c r="AM13" s="96"/>
      <c r="AN13" s="96"/>
      <c r="AO13" s="96"/>
      <c r="AP13" s="90"/>
      <c r="AQ13" s="90"/>
      <c r="AR13" s="96"/>
      <c r="AS13" s="97"/>
      <c r="AT13" s="96"/>
      <c r="AU13" s="96"/>
      <c r="AV13" s="96"/>
      <c r="AW13" s="96"/>
      <c r="AX13" s="96"/>
      <c r="AY13" s="96"/>
      <c r="AZ13" s="1536"/>
    </row>
    <row r="14" spans="2:52" ht="12" customHeight="1" x14ac:dyDescent="0.2">
      <c r="B14" s="546"/>
      <c r="C14" s="547"/>
      <c r="D14" s="548"/>
      <c r="E14" s="1538"/>
      <c r="F14" s="1538"/>
      <c r="G14" s="1528"/>
      <c r="H14" s="1528"/>
      <c r="I14" s="1528"/>
      <c r="J14" s="1528"/>
      <c r="K14" s="1531"/>
      <c r="L14" s="1547"/>
      <c r="M14" s="1547"/>
      <c r="N14" s="1531"/>
      <c r="O14" s="1528"/>
      <c r="P14" s="1550"/>
      <c r="Q14" s="1547"/>
      <c r="R14" s="1528"/>
      <c r="S14" s="1547"/>
      <c r="T14" s="1547"/>
      <c r="U14" s="1544"/>
      <c r="V14" s="1528"/>
      <c r="W14" s="1544"/>
      <c r="X14" s="1550"/>
      <c r="Y14" s="1541"/>
      <c r="Z14" s="96"/>
      <c r="AA14" s="96"/>
      <c r="AB14" s="96"/>
      <c r="AC14" s="96"/>
      <c r="AD14" s="96"/>
      <c r="AE14" s="96"/>
      <c r="AF14" s="97"/>
      <c r="AG14" s="96"/>
      <c r="AH14" s="96"/>
      <c r="AI14" s="96"/>
      <c r="AJ14" s="96"/>
      <c r="AK14" s="96"/>
      <c r="AL14" s="96"/>
      <c r="AM14" s="96"/>
      <c r="AN14" s="96"/>
      <c r="AO14" s="96"/>
      <c r="AP14" s="90"/>
      <c r="AQ14" s="90"/>
      <c r="AR14" s="96"/>
      <c r="AS14" s="97"/>
      <c r="AT14" s="96"/>
      <c r="AU14" s="96"/>
      <c r="AV14" s="96"/>
      <c r="AW14" s="96"/>
      <c r="AX14" s="96"/>
      <c r="AY14" s="96"/>
      <c r="AZ14" s="1536"/>
    </row>
    <row r="15" spans="2:52" ht="12" customHeight="1" x14ac:dyDescent="0.2">
      <c r="B15" s="546"/>
      <c r="C15" s="547"/>
      <c r="D15" s="548"/>
      <c r="E15" s="1538"/>
      <c r="F15" s="1538"/>
      <c r="G15" s="1528"/>
      <c r="H15" s="1528"/>
      <c r="I15" s="1528"/>
      <c r="J15" s="1528"/>
      <c r="K15" s="1531"/>
      <c r="L15" s="1547"/>
      <c r="M15" s="1547"/>
      <c r="N15" s="1531"/>
      <c r="O15" s="1528"/>
      <c r="P15" s="1550"/>
      <c r="Q15" s="1547"/>
      <c r="R15" s="1528"/>
      <c r="S15" s="1547"/>
      <c r="T15" s="1547"/>
      <c r="U15" s="1544"/>
      <c r="V15" s="1528"/>
      <c r="W15" s="1544"/>
      <c r="X15" s="1550"/>
      <c r="Y15" s="1541"/>
      <c r="Z15" s="96"/>
      <c r="AA15" s="96"/>
      <c r="AB15" s="96"/>
      <c r="AC15" s="96"/>
      <c r="AD15" s="96"/>
      <c r="AE15" s="96"/>
      <c r="AF15" s="97"/>
      <c r="AG15" s="96"/>
      <c r="AH15" s="96"/>
      <c r="AI15" s="96"/>
      <c r="AJ15" s="96"/>
      <c r="AK15" s="96"/>
      <c r="AL15" s="96"/>
      <c r="AM15" s="96"/>
      <c r="AN15" s="96"/>
      <c r="AO15" s="96"/>
      <c r="AP15" s="90"/>
      <c r="AQ15" s="90"/>
      <c r="AR15" s="96"/>
      <c r="AS15" s="97"/>
      <c r="AT15" s="96"/>
      <c r="AU15" s="96"/>
      <c r="AV15" s="96"/>
      <c r="AW15" s="96"/>
      <c r="AX15" s="96"/>
      <c r="AY15" s="96"/>
      <c r="AZ15" s="1536"/>
    </row>
    <row r="16" spans="2:52" ht="12" customHeight="1" x14ac:dyDescent="0.2">
      <c r="B16" s="546"/>
      <c r="C16" s="547"/>
      <c r="D16" s="548"/>
      <c r="E16" s="1538"/>
      <c r="F16" s="1538"/>
      <c r="G16" s="1528"/>
      <c r="H16" s="1528"/>
      <c r="I16" s="1528"/>
      <c r="J16" s="1528"/>
      <c r="K16" s="1531"/>
      <c r="L16" s="1547"/>
      <c r="M16" s="1547"/>
      <c r="N16" s="1531"/>
      <c r="O16" s="1528"/>
      <c r="P16" s="1550"/>
      <c r="Q16" s="1547"/>
      <c r="R16" s="1528"/>
      <c r="S16" s="1547"/>
      <c r="T16" s="1547"/>
      <c r="U16" s="1544"/>
      <c r="V16" s="1528"/>
      <c r="W16" s="1544"/>
      <c r="X16" s="1550"/>
      <c r="Y16" s="1541"/>
      <c r="Z16" s="96"/>
      <c r="AA16" s="96"/>
      <c r="AB16" s="96"/>
      <c r="AC16" s="96"/>
      <c r="AD16" s="96"/>
      <c r="AE16" s="96"/>
      <c r="AF16" s="97"/>
      <c r="AG16" s="96"/>
      <c r="AH16" s="96"/>
      <c r="AI16" s="96"/>
      <c r="AJ16" s="96"/>
      <c r="AK16" s="96"/>
      <c r="AL16" s="96"/>
      <c r="AM16" s="96"/>
      <c r="AN16" s="96"/>
      <c r="AO16" s="96"/>
      <c r="AP16" s="90"/>
      <c r="AQ16" s="90"/>
      <c r="AR16" s="96"/>
      <c r="AS16" s="97"/>
      <c r="AT16" s="96"/>
      <c r="AU16" s="96"/>
      <c r="AV16" s="96"/>
      <c r="AW16" s="96"/>
      <c r="AX16" s="96"/>
      <c r="AY16" s="96"/>
      <c r="AZ16" s="1536"/>
    </row>
    <row r="17" spans="2:53" ht="12" customHeight="1" x14ac:dyDescent="0.2">
      <c r="B17" s="546"/>
      <c r="C17" s="547"/>
      <c r="D17" s="548"/>
      <c r="E17" s="1538"/>
      <c r="F17" s="1538"/>
      <c r="G17" s="1528"/>
      <c r="H17" s="1528"/>
      <c r="I17" s="1528"/>
      <c r="J17" s="1528"/>
      <c r="K17" s="1531"/>
      <c r="L17" s="1547"/>
      <c r="M17" s="1547"/>
      <c r="N17" s="1531"/>
      <c r="O17" s="1528"/>
      <c r="P17" s="1550"/>
      <c r="Q17" s="1547"/>
      <c r="R17" s="1528"/>
      <c r="S17" s="1547"/>
      <c r="T17" s="1547"/>
      <c r="U17" s="1544"/>
      <c r="V17" s="1528"/>
      <c r="W17" s="1544"/>
      <c r="X17" s="1550"/>
      <c r="Y17" s="1541"/>
      <c r="Z17" s="96"/>
      <c r="AA17" s="96"/>
      <c r="AB17" s="96"/>
      <c r="AC17" s="96"/>
      <c r="AD17" s="96"/>
      <c r="AE17" s="96"/>
      <c r="AF17" s="97"/>
      <c r="AG17" s="96"/>
      <c r="AH17" s="96"/>
      <c r="AI17" s="96"/>
      <c r="AJ17" s="96"/>
      <c r="AK17" s="96"/>
      <c r="AL17" s="96"/>
      <c r="AM17" s="96"/>
      <c r="AN17" s="96"/>
      <c r="AO17" s="96"/>
      <c r="AP17" s="96"/>
      <c r="AQ17" s="96"/>
      <c r="AR17" s="96"/>
      <c r="AS17" s="97"/>
      <c r="AT17" s="96"/>
      <c r="AU17" s="96"/>
      <c r="AV17" s="96"/>
      <c r="AW17" s="96"/>
      <c r="AX17" s="96"/>
      <c r="AY17" s="96"/>
      <c r="AZ17" s="1536"/>
    </row>
    <row r="18" spans="2:53" ht="12" customHeight="1" x14ac:dyDescent="0.2">
      <c r="B18" s="549" t="s">
        <v>116</v>
      </c>
      <c r="C18" s="550" t="s">
        <v>114</v>
      </c>
      <c r="D18" s="551"/>
      <c r="E18" s="1539"/>
      <c r="F18" s="1539"/>
      <c r="G18" s="1529"/>
      <c r="H18" s="1529"/>
      <c r="I18" s="1529"/>
      <c r="J18" s="1529"/>
      <c r="K18" s="1532"/>
      <c r="L18" s="1548"/>
      <c r="M18" s="1548"/>
      <c r="N18" s="1532"/>
      <c r="O18" s="1529"/>
      <c r="P18" s="1551"/>
      <c r="Q18" s="1548"/>
      <c r="R18" s="1529"/>
      <c r="S18" s="1548"/>
      <c r="T18" s="1548"/>
      <c r="U18" s="1545"/>
      <c r="V18" s="1529"/>
      <c r="W18" s="1545"/>
      <c r="X18" s="1551"/>
      <c r="Y18" s="1542"/>
      <c r="Z18" s="96"/>
      <c r="AA18" s="96"/>
      <c r="AB18" s="96"/>
      <c r="AC18" s="96"/>
      <c r="AD18" s="96"/>
      <c r="AE18" s="96"/>
      <c r="AF18" s="97"/>
      <c r="AG18" s="96"/>
      <c r="AH18" s="96"/>
      <c r="AI18" s="96"/>
      <c r="AJ18" s="96"/>
      <c r="AK18" s="96"/>
      <c r="AL18" s="96"/>
      <c r="AM18" s="96"/>
      <c r="AN18" s="96"/>
      <c r="AO18" s="96"/>
      <c r="AP18" s="96"/>
      <c r="AQ18" s="96"/>
      <c r="AR18" s="96"/>
      <c r="AS18" s="97"/>
      <c r="AT18" s="96"/>
      <c r="AU18" s="96"/>
      <c r="AV18" s="96"/>
      <c r="AW18" s="96"/>
      <c r="AX18" s="96"/>
      <c r="AY18" s="96"/>
      <c r="AZ18" s="1536"/>
    </row>
    <row r="19" spans="2:53" ht="13.5" customHeight="1" x14ac:dyDescent="0.2">
      <c r="AD19" s="96"/>
      <c r="AE19" s="96"/>
      <c r="AF19" s="97"/>
      <c r="AG19" s="96"/>
      <c r="AH19" s="96"/>
      <c r="AI19" s="96"/>
      <c r="AJ19" s="96"/>
      <c r="AK19" s="96"/>
      <c r="AL19" s="90"/>
      <c r="AM19" s="90"/>
      <c r="AN19" s="90"/>
      <c r="AO19" s="90"/>
      <c r="AP19" s="90"/>
      <c r="AQ19" s="90"/>
      <c r="AR19" s="90"/>
      <c r="AS19" s="90"/>
      <c r="AT19" s="90"/>
      <c r="AU19" s="90"/>
      <c r="AV19" s="90"/>
      <c r="AW19" s="90"/>
      <c r="AX19" s="90"/>
      <c r="AY19" s="90"/>
      <c r="AZ19" s="90"/>
      <c r="BA19" s="90"/>
    </row>
    <row r="20" spans="2:53" s="93" customFormat="1" ht="16.2" x14ac:dyDescent="0.2">
      <c r="B20" s="313" t="s">
        <v>241</v>
      </c>
      <c r="D20" s="93" t="s">
        <v>361</v>
      </c>
      <c r="E20" s="101"/>
      <c r="F20" s="101"/>
      <c r="G20" s="101"/>
      <c r="H20" s="101"/>
      <c r="I20" s="101"/>
      <c r="J20" s="101"/>
      <c r="K20" s="101"/>
      <c r="L20" s="101"/>
      <c r="M20" s="101"/>
      <c r="N20" s="101"/>
      <c r="O20" s="101"/>
      <c r="P20" s="101"/>
      <c r="Q20" s="1249"/>
      <c r="R20" s="101"/>
      <c r="S20" s="101"/>
      <c r="T20" s="101"/>
      <c r="U20" s="101"/>
      <c r="V20" s="101"/>
      <c r="W20" s="101"/>
      <c r="X20" s="101"/>
      <c r="AD20" s="94"/>
      <c r="AE20" s="94"/>
      <c r="AF20" s="94"/>
      <c r="AG20" s="94"/>
      <c r="AH20" s="94"/>
      <c r="AI20" s="94"/>
      <c r="AJ20" s="94"/>
      <c r="AK20" s="94"/>
      <c r="AL20" s="95"/>
      <c r="AM20" s="95"/>
      <c r="AN20" s="95"/>
      <c r="AO20" s="95"/>
      <c r="AP20" s="95"/>
      <c r="AQ20" s="95"/>
      <c r="AR20" s="95"/>
      <c r="AS20" s="95"/>
      <c r="AT20" s="95"/>
      <c r="AU20" s="95"/>
      <c r="AV20" s="95"/>
      <c r="AW20" s="95"/>
      <c r="AX20" s="95"/>
      <c r="AY20" s="95"/>
      <c r="AZ20" s="95"/>
      <c r="BA20" s="92"/>
    </row>
    <row r="21" spans="2:53" ht="36" x14ac:dyDescent="0.2">
      <c r="B21" s="968" t="s">
        <v>240</v>
      </c>
      <c r="C21" s="1312" t="s">
        <v>365</v>
      </c>
      <c r="D21" s="1313" t="s">
        <v>364</v>
      </c>
      <c r="E21" s="1301" t="s">
        <v>162</v>
      </c>
      <c r="F21" s="1301" t="s">
        <v>162</v>
      </c>
      <c r="G21" s="1301"/>
      <c r="H21" s="1314" t="s">
        <v>138</v>
      </c>
      <c r="I21" s="1314"/>
      <c r="J21" s="1314"/>
      <c r="K21" s="1301"/>
      <c r="L21" s="1301"/>
      <c r="M21" s="1301"/>
      <c r="N21" s="1301"/>
      <c r="O21" s="1314"/>
      <c r="P21" s="1314"/>
      <c r="Q21" s="1301"/>
      <c r="R21" s="1314"/>
      <c r="S21" s="1301" t="s">
        <v>363</v>
      </c>
      <c r="T21" s="1301"/>
      <c r="U21" s="1314"/>
      <c r="V21" s="1314"/>
      <c r="W21" s="1301"/>
      <c r="X21" s="1314"/>
      <c r="Y21" s="363" t="s">
        <v>933</v>
      </c>
      <c r="AF21" s="94"/>
      <c r="AG21" s="94"/>
      <c r="AH21" s="94"/>
      <c r="AI21" s="94"/>
      <c r="AJ21" s="94"/>
      <c r="AK21" s="94"/>
      <c r="AL21" s="94"/>
      <c r="AM21" s="94"/>
      <c r="AN21" s="94"/>
      <c r="AO21" s="94"/>
      <c r="AP21" s="1535"/>
      <c r="AQ21" s="1535"/>
      <c r="AR21" s="1535"/>
      <c r="AS21" s="1535"/>
      <c r="AT21" s="94"/>
      <c r="AU21" s="94"/>
      <c r="AV21" s="94"/>
      <c r="AW21" s="1535"/>
      <c r="AX21" s="1535"/>
      <c r="AY21" s="1535"/>
      <c r="AZ21" s="1535"/>
      <c r="BA21" s="90"/>
    </row>
    <row r="22" spans="2:53" ht="36" x14ac:dyDescent="0.2">
      <c r="B22" s="969" t="s">
        <v>255</v>
      </c>
      <c r="C22" s="1315" t="s">
        <v>366</v>
      </c>
      <c r="D22" s="1316" t="s">
        <v>661</v>
      </c>
      <c r="E22" s="1273" t="s">
        <v>162</v>
      </c>
      <c r="F22" s="1273" t="s">
        <v>162</v>
      </c>
      <c r="G22" s="1273"/>
      <c r="H22" s="1193" t="s">
        <v>138</v>
      </c>
      <c r="I22" s="1193"/>
      <c r="J22" s="1193"/>
      <c r="K22" s="1273"/>
      <c r="L22" s="1273"/>
      <c r="M22" s="1273"/>
      <c r="N22" s="1273"/>
      <c r="O22" s="1193"/>
      <c r="P22" s="1193"/>
      <c r="Q22" s="1273"/>
      <c r="R22" s="1193"/>
      <c r="S22" s="1273"/>
      <c r="T22" s="1273" t="s">
        <v>363</v>
      </c>
      <c r="U22" s="1193"/>
      <c r="V22" s="1193"/>
      <c r="W22" s="1273"/>
      <c r="X22" s="1193"/>
      <c r="Y22" s="368" t="s">
        <v>933</v>
      </c>
      <c r="AF22" s="94"/>
      <c r="AG22" s="94"/>
      <c r="AH22" s="94"/>
      <c r="AI22" s="94"/>
      <c r="AJ22" s="94"/>
      <c r="AK22" s="94"/>
      <c r="AL22" s="94"/>
      <c r="AM22" s="94"/>
      <c r="AN22" s="94"/>
      <c r="AO22" s="94"/>
      <c r="AP22" s="94"/>
      <c r="AQ22" s="94"/>
      <c r="AR22" s="94"/>
      <c r="AS22" s="94"/>
      <c r="AT22" s="94"/>
      <c r="AU22" s="94"/>
      <c r="AV22" s="94"/>
      <c r="AW22" s="94"/>
      <c r="AX22" s="94"/>
      <c r="AY22" s="94"/>
      <c r="AZ22" s="94"/>
      <c r="BA22" s="90"/>
    </row>
    <row r="23" spans="2:53" ht="36" x14ac:dyDescent="0.2">
      <c r="B23" s="969" t="s">
        <v>256</v>
      </c>
      <c r="C23" s="1315" t="s">
        <v>362</v>
      </c>
      <c r="D23" s="1316" t="s">
        <v>252</v>
      </c>
      <c r="E23" s="1273" t="s">
        <v>162</v>
      </c>
      <c r="F23" s="1273" t="s">
        <v>162</v>
      </c>
      <c r="G23" s="1273"/>
      <c r="H23" s="1193" t="s">
        <v>138</v>
      </c>
      <c r="I23" s="1193"/>
      <c r="J23" s="1193"/>
      <c r="K23" s="1273"/>
      <c r="L23" s="1273"/>
      <c r="M23" s="1273"/>
      <c r="N23" s="1273"/>
      <c r="O23" s="1193"/>
      <c r="P23" s="1193"/>
      <c r="Q23" s="1273"/>
      <c r="R23" s="1193"/>
      <c r="S23" s="1273" t="s">
        <v>2060</v>
      </c>
      <c r="T23" s="1273" t="s">
        <v>2060</v>
      </c>
      <c r="U23" s="1193"/>
      <c r="V23" s="1193"/>
      <c r="W23" s="1273"/>
      <c r="X23" s="1193"/>
      <c r="Y23" s="1275">
        <v>8</v>
      </c>
      <c r="AF23" s="94"/>
      <c r="AG23" s="94"/>
      <c r="AH23" s="94"/>
      <c r="AI23" s="94"/>
      <c r="AJ23" s="94"/>
      <c r="AK23" s="94"/>
      <c r="AL23" s="94"/>
      <c r="AM23" s="94"/>
      <c r="AN23" s="94"/>
      <c r="AO23" s="94"/>
      <c r="AP23" s="94"/>
      <c r="AQ23" s="94"/>
      <c r="AR23" s="94"/>
      <c r="AS23" s="94"/>
      <c r="AT23" s="94"/>
      <c r="AU23" s="94"/>
      <c r="AV23" s="94"/>
      <c r="AW23" s="94"/>
      <c r="AX23" s="94"/>
      <c r="AY23" s="94"/>
      <c r="AZ23" s="94"/>
      <c r="BA23" s="90"/>
    </row>
    <row r="24" spans="2:53" ht="25.05" customHeight="1" x14ac:dyDescent="0.2">
      <c r="B24" s="969" t="s">
        <v>257</v>
      </c>
      <c r="C24" s="1317" t="s">
        <v>106</v>
      </c>
      <c r="D24" s="1315" t="s">
        <v>143</v>
      </c>
      <c r="E24" s="1273" t="s">
        <v>137</v>
      </c>
      <c r="F24" s="1273" t="s">
        <v>137</v>
      </c>
      <c r="G24" s="1273"/>
      <c r="H24" s="1193" t="s">
        <v>138</v>
      </c>
      <c r="I24" s="1193"/>
      <c r="J24" s="1318"/>
      <c r="K24" s="1318"/>
      <c r="L24" s="1318"/>
      <c r="M24" s="1318"/>
      <c r="N24" s="1318"/>
      <c r="O24" s="1318"/>
      <c r="P24" s="1318"/>
      <c r="Q24" s="1318"/>
      <c r="R24" s="1318"/>
      <c r="S24" s="1318"/>
      <c r="T24" s="1318"/>
      <c r="U24" s="1318"/>
      <c r="V24" s="1318"/>
      <c r="W24" s="1318"/>
      <c r="X24" s="1318"/>
      <c r="Y24" s="368" t="s">
        <v>1056</v>
      </c>
      <c r="AF24" s="94"/>
      <c r="AG24" s="94"/>
      <c r="AH24" s="94"/>
      <c r="AI24" s="94"/>
      <c r="AJ24" s="94"/>
      <c r="AK24" s="94"/>
      <c r="AL24" s="94"/>
      <c r="AM24" s="94"/>
      <c r="AN24" s="94"/>
      <c r="AO24" s="94"/>
      <c r="AP24" s="94"/>
      <c r="AQ24" s="94"/>
      <c r="AR24" s="94"/>
      <c r="AS24" s="94"/>
      <c r="AT24" s="94"/>
      <c r="AU24" s="94"/>
      <c r="AV24" s="94"/>
      <c r="AW24" s="94"/>
      <c r="AX24" s="94"/>
      <c r="AY24" s="94"/>
      <c r="AZ24" s="94"/>
      <c r="BA24" s="90"/>
    </row>
    <row r="25" spans="2:53" ht="25.05" customHeight="1" x14ac:dyDescent="0.2">
      <c r="B25" s="969" t="s">
        <v>258</v>
      </c>
      <c r="C25" s="1319" t="s">
        <v>91</v>
      </c>
      <c r="D25" s="1316" t="s">
        <v>143</v>
      </c>
      <c r="E25" s="1273" t="s">
        <v>137</v>
      </c>
      <c r="F25" s="1273" t="s">
        <v>137</v>
      </c>
      <c r="G25" s="1273"/>
      <c r="H25" s="1193" t="s">
        <v>138</v>
      </c>
      <c r="I25" s="1193"/>
      <c r="J25" s="1193"/>
      <c r="K25" s="1273"/>
      <c r="L25" s="1273"/>
      <c r="M25" s="1273"/>
      <c r="N25" s="1273"/>
      <c r="O25" s="1193"/>
      <c r="P25" s="1193"/>
      <c r="Q25" s="1273"/>
      <c r="R25" s="1193"/>
      <c r="S25" s="1273"/>
      <c r="T25" s="1273"/>
      <c r="U25" s="1193"/>
      <c r="V25" s="1193"/>
      <c r="W25" s="1273"/>
      <c r="X25" s="1193"/>
      <c r="Y25" s="368" t="s">
        <v>1057</v>
      </c>
      <c r="AF25" s="94"/>
      <c r="AG25" s="94"/>
      <c r="AH25" s="94"/>
      <c r="AI25" s="94"/>
      <c r="AJ25" s="94"/>
      <c r="AK25" s="94"/>
      <c r="AL25" s="94"/>
      <c r="AM25" s="94"/>
      <c r="AN25" s="94"/>
      <c r="AO25" s="94"/>
      <c r="AP25" s="94"/>
      <c r="AQ25" s="94"/>
      <c r="AR25" s="94"/>
      <c r="AS25" s="94"/>
      <c r="AT25" s="94"/>
      <c r="AU25" s="94"/>
      <c r="AV25" s="94"/>
      <c r="AW25" s="94"/>
      <c r="AX25" s="94"/>
      <c r="AY25" s="1535"/>
      <c r="AZ25" s="1535"/>
      <c r="BA25" s="90"/>
    </row>
    <row r="26" spans="2:53" ht="25.05" customHeight="1" x14ac:dyDescent="0.2">
      <c r="B26" s="969" t="s">
        <v>259</v>
      </c>
      <c r="C26" s="1319" t="s">
        <v>92</v>
      </c>
      <c r="D26" s="1320" t="s">
        <v>244</v>
      </c>
      <c r="E26" s="1273" t="s">
        <v>162</v>
      </c>
      <c r="F26" s="1273" t="s">
        <v>137</v>
      </c>
      <c r="G26" s="1273" t="s">
        <v>137</v>
      </c>
      <c r="H26" s="1193" t="s">
        <v>163</v>
      </c>
      <c r="I26" s="1193"/>
      <c r="J26" s="1193"/>
      <c r="K26" s="1273"/>
      <c r="L26" s="1273"/>
      <c r="M26" s="1273"/>
      <c r="N26" s="1273"/>
      <c r="O26" s="1193"/>
      <c r="P26" s="1193"/>
      <c r="Q26" s="1273"/>
      <c r="R26" s="1193"/>
      <c r="S26" s="1273"/>
      <c r="T26" s="1273"/>
      <c r="U26" s="1193"/>
      <c r="V26" s="1193"/>
      <c r="W26" s="1273"/>
      <c r="X26" s="1193"/>
      <c r="Y26" s="368" t="s">
        <v>2053</v>
      </c>
      <c r="AF26" s="94"/>
      <c r="AG26" s="94"/>
      <c r="AH26" s="94"/>
      <c r="AI26" s="94"/>
      <c r="AJ26" s="94"/>
      <c r="AK26" s="94"/>
      <c r="AL26" s="94"/>
      <c r="AM26" s="94"/>
      <c r="AN26" s="94"/>
      <c r="AO26" s="94"/>
      <c r="AP26" s="94"/>
      <c r="AQ26" s="94"/>
      <c r="AR26" s="94"/>
      <c r="AS26" s="94"/>
      <c r="AT26" s="94"/>
      <c r="AU26" s="94"/>
      <c r="AV26" s="94"/>
      <c r="AW26" s="94"/>
      <c r="AX26" s="94"/>
      <c r="AY26" s="1535"/>
      <c r="AZ26" s="1535"/>
      <c r="BA26" s="90"/>
    </row>
    <row r="27" spans="2:53" ht="25.05" customHeight="1" x14ac:dyDescent="0.2">
      <c r="B27" s="969" t="s">
        <v>260</v>
      </c>
      <c r="C27" s="1319" t="s">
        <v>107</v>
      </c>
      <c r="D27" s="1316" t="s">
        <v>143</v>
      </c>
      <c r="E27" s="1273" t="s">
        <v>162</v>
      </c>
      <c r="F27" s="1273" t="s">
        <v>162</v>
      </c>
      <c r="G27" s="1273"/>
      <c r="H27" s="1193"/>
      <c r="I27" s="1193"/>
      <c r="J27" s="1193"/>
      <c r="K27" s="1273"/>
      <c r="L27" s="1273"/>
      <c r="M27" s="1273"/>
      <c r="N27" s="1273"/>
      <c r="O27" s="1193"/>
      <c r="P27" s="1193"/>
      <c r="Q27" s="1273"/>
      <c r="R27" s="1193"/>
      <c r="S27" s="1273"/>
      <c r="T27" s="1273"/>
      <c r="U27" s="1193"/>
      <c r="V27" s="1193"/>
      <c r="W27" s="1273"/>
      <c r="X27" s="1193"/>
      <c r="Y27" s="368"/>
      <c r="AF27" s="94"/>
      <c r="AG27" s="94"/>
      <c r="AH27" s="94"/>
      <c r="AI27" s="94"/>
      <c r="AJ27" s="94"/>
      <c r="AK27" s="94"/>
      <c r="AL27" s="94"/>
      <c r="AM27" s="94"/>
      <c r="AN27" s="94"/>
      <c r="AO27" s="94"/>
      <c r="AP27" s="94"/>
      <c r="AQ27" s="94"/>
      <c r="AR27" s="94"/>
      <c r="AS27" s="94"/>
      <c r="AT27" s="94"/>
      <c r="AU27" s="94"/>
      <c r="AV27" s="94"/>
      <c r="AW27" s="94"/>
      <c r="AX27" s="94"/>
      <c r="AY27" s="1535"/>
      <c r="AZ27" s="1535"/>
      <c r="BA27" s="90"/>
    </row>
    <row r="28" spans="2:53" ht="25.05" customHeight="1" x14ac:dyDescent="0.2">
      <c r="B28" s="969" t="s">
        <v>261</v>
      </c>
      <c r="C28" s="1319" t="s">
        <v>797</v>
      </c>
      <c r="D28" s="1316" t="s">
        <v>143</v>
      </c>
      <c r="E28" s="1273" t="s">
        <v>162</v>
      </c>
      <c r="F28" s="1273" t="s">
        <v>162</v>
      </c>
      <c r="G28" s="1273"/>
      <c r="H28" s="1193"/>
      <c r="I28" s="1193"/>
      <c r="J28" s="1193"/>
      <c r="K28" s="1273"/>
      <c r="L28" s="1273"/>
      <c r="M28" s="1273"/>
      <c r="N28" s="1273"/>
      <c r="O28" s="1193"/>
      <c r="P28" s="1193"/>
      <c r="Q28" s="1273"/>
      <c r="R28" s="1193"/>
      <c r="S28" s="1273"/>
      <c r="T28" s="1273"/>
      <c r="U28" s="1193"/>
      <c r="V28" s="1193"/>
      <c r="W28" s="1273"/>
      <c r="X28" s="1193"/>
      <c r="Y28" s="368"/>
      <c r="AF28" s="94"/>
      <c r="AG28" s="94"/>
      <c r="AH28" s="94"/>
      <c r="AI28" s="94"/>
      <c r="AJ28" s="94"/>
      <c r="AK28" s="94"/>
      <c r="AL28" s="94"/>
      <c r="AM28" s="94"/>
      <c r="AN28" s="94"/>
      <c r="AO28" s="94"/>
      <c r="AP28" s="94"/>
      <c r="AQ28" s="94"/>
      <c r="AR28" s="94"/>
      <c r="AS28" s="94"/>
      <c r="AT28" s="94"/>
      <c r="AU28" s="94"/>
      <c r="AV28" s="94"/>
      <c r="AW28" s="94"/>
      <c r="AX28" s="94"/>
      <c r="AY28" s="94"/>
      <c r="AZ28" s="94"/>
      <c r="BA28" s="90"/>
    </row>
    <row r="29" spans="2:53" ht="25.05" customHeight="1" x14ac:dyDescent="0.2">
      <c r="B29" s="969" t="s">
        <v>262</v>
      </c>
      <c r="C29" s="1319" t="s">
        <v>1578</v>
      </c>
      <c r="D29" s="1316" t="s">
        <v>143</v>
      </c>
      <c r="E29" s="1273" t="s">
        <v>162</v>
      </c>
      <c r="F29" s="1273" t="s">
        <v>162</v>
      </c>
      <c r="G29" s="1273"/>
      <c r="H29" s="1193"/>
      <c r="I29" s="1193"/>
      <c r="J29" s="1193"/>
      <c r="K29" s="1273"/>
      <c r="L29" s="1273"/>
      <c r="M29" s="1273"/>
      <c r="N29" s="1273"/>
      <c r="O29" s="1193"/>
      <c r="P29" s="1193"/>
      <c r="Q29" s="1273"/>
      <c r="R29" s="1193"/>
      <c r="S29" s="1273"/>
      <c r="T29" s="1273"/>
      <c r="U29" s="1193"/>
      <c r="V29" s="1193"/>
      <c r="W29" s="1273"/>
      <c r="X29" s="1193"/>
      <c r="Y29" s="368"/>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7"/>
    </row>
    <row r="30" spans="2:53" ht="25.05" customHeight="1" x14ac:dyDescent="0.2">
      <c r="B30" s="969" t="s">
        <v>263</v>
      </c>
      <c r="C30" s="1319" t="s">
        <v>1579</v>
      </c>
      <c r="D30" s="1316" t="s">
        <v>143</v>
      </c>
      <c r="E30" s="1273" t="s">
        <v>162</v>
      </c>
      <c r="F30" s="1273" t="s">
        <v>162</v>
      </c>
      <c r="G30" s="1273"/>
      <c r="H30" s="1193"/>
      <c r="I30" s="1193"/>
      <c r="J30" s="1193"/>
      <c r="K30" s="1273"/>
      <c r="L30" s="1273"/>
      <c r="M30" s="1273"/>
      <c r="N30" s="1273"/>
      <c r="O30" s="1193"/>
      <c r="P30" s="1193"/>
      <c r="Q30" s="1273"/>
      <c r="R30" s="1193"/>
      <c r="S30" s="1273"/>
      <c r="T30" s="1273"/>
      <c r="U30" s="1193"/>
      <c r="V30" s="1193"/>
      <c r="W30" s="1273"/>
      <c r="X30" s="1193"/>
      <c r="Y30" s="368"/>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7"/>
    </row>
    <row r="31" spans="2:53" ht="25.05" customHeight="1" x14ac:dyDescent="0.2">
      <c r="B31" s="969" t="s">
        <v>264</v>
      </c>
      <c r="C31" s="1319" t="s">
        <v>798</v>
      </c>
      <c r="D31" s="1316" t="s">
        <v>143</v>
      </c>
      <c r="E31" s="1273" t="s">
        <v>162</v>
      </c>
      <c r="F31" s="1273" t="s">
        <v>162</v>
      </c>
      <c r="G31" s="1273"/>
      <c r="H31" s="1193"/>
      <c r="I31" s="1193"/>
      <c r="J31" s="1193"/>
      <c r="K31" s="1273"/>
      <c r="L31" s="1273"/>
      <c r="M31" s="1273"/>
      <c r="N31" s="1273"/>
      <c r="O31" s="1193"/>
      <c r="P31" s="1193"/>
      <c r="Q31" s="1273"/>
      <c r="R31" s="1193"/>
      <c r="S31" s="1273"/>
      <c r="T31" s="1273"/>
      <c r="U31" s="1193"/>
      <c r="V31" s="1193"/>
      <c r="W31" s="1273"/>
      <c r="X31" s="1193"/>
      <c r="Y31" s="1275"/>
      <c r="AF31" s="94"/>
      <c r="AG31" s="94"/>
      <c r="AH31" s="94"/>
      <c r="AI31" s="94"/>
      <c r="AJ31" s="94"/>
      <c r="AK31" s="94"/>
      <c r="AL31" s="94"/>
      <c r="AM31" s="94"/>
      <c r="AN31" s="94"/>
      <c r="AO31" s="94"/>
      <c r="AP31" s="94"/>
      <c r="AQ31" s="94"/>
      <c r="AR31" s="94"/>
      <c r="AS31" s="94"/>
      <c r="AT31" s="94"/>
      <c r="AU31" s="94"/>
      <c r="AV31" s="94"/>
      <c r="AW31" s="94"/>
      <c r="AX31" s="94"/>
      <c r="AY31" s="94"/>
      <c r="AZ31" s="94"/>
      <c r="BA31" s="90"/>
    </row>
    <row r="32" spans="2:53" ht="25.05" customHeight="1" x14ac:dyDescent="0.2">
      <c r="B32" s="969" t="s">
        <v>265</v>
      </c>
      <c r="C32" s="1319" t="s">
        <v>248</v>
      </c>
      <c r="D32" s="1316" t="s">
        <v>143</v>
      </c>
      <c r="E32" s="1273" t="s">
        <v>162</v>
      </c>
      <c r="F32" s="1273" t="s">
        <v>162</v>
      </c>
      <c r="G32" s="1273"/>
      <c r="H32" s="1193"/>
      <c r="I32" s="1193"/>
      <c r="J32" s="1193"/>
      <c r="K32" s="1273"/>
      <c r="L32" s="1273"/>
      <c r="M32" s="1273"/>
      <c r="N32" s="1273"/>
      <c r="O32" s="1193"/>
      <c r="P32" s="1193"/>
      <c r="Q32" s="1273"/>
      <c r="R32" s="1193"/>
      <c r="S32" s="1273"/>
      <c r="T32" s="1273"/>
      <c r="U32" s="1193"/>
      <c r="V32" s="1193"/>
      <c r="W32" s="1273"/>
      <c r="X32" s="1193"/>
      <c r="Y32" s="1275" t="s">
        <v>1955</v>
      </c>
      <c r="AF32" s="94"/>
      <c r="AG32" s="94"/>
      <c r="AH32" s="94"/>
      <c r="AI32" s="94"/>
      <c r="AJ32" s="94"/>
      <c r="AK32" s="94"/>
      <c r="AL32" s="94"/>
      <c r="AM32" s="94"/>
      <c r="AN32" s="94"/>
      <c r="AO32" s="94"/>
      <c r="AP32" s="94"/>
      <c r="AQ32" s="94"/>
      <c r="AR32" s="94"/>
      <c r="AS32" s="94"/>
      <c r="AT32" s="94"/>
      <c r="AU32" s="94"/>
      <c r="AV32" s="94"/>
      <c r="AW32" s="94"/>
      <c r="AX32" s="94"/>
      <c r="AY32" s="1535"/>
      <c r="AZ32" s="1535"/>
      <c r="BA32" s="90"/>
    </row>
    <row r="33" spans="2:53" ht="25.05" customHeight="1" x14ac:dyDescent="0.2">
      <c r="B33" s="969" t="s">
        <v>266</v>
      </c>
      <c r="C33" s="1319" t="s">
        <v>250</v>
      </c>
      <c r="D33" s="1316" t="s">
        <v>143</v>
      </c>
      <c r="E33" s="1273" t="s">
        <v>162</v>
      </c>
      <c r="F33" s="1273" t="s">
        <v>162</v>
      </c>
      <c r="G33" s="1273"/>
      <c r="H33" s="1193"/>
      <c r="I33" s="1193"/>
      <c r="J33" s="1193"/>
      <c r="K33" s="1273"/>
      <c r="L33" s="1273"/>
      <c r="M33" s="1273"/>
      <c r="N33" s="1273"/>
      <c r="O33" s="1193"/>
      <c r="P33" s="1193"/>
      <c r="Q33" s="1273"/>
      <c r="R33" s="1193"/>
      <c r="S33" s="1273"/>
      <c r="T33" s="1273"/>
      <c r="U33" s="1193"/>
      <c r="V33" s="1193"/>
      <c r="W33" s="1273"/>
      <c r="X33" s="1193"/>
      <c r="Y33" s="1275" t="s">
        <v>1955</v>
      </c>
      <c r="AF33" s="94"/>
      <c r="AG33" s="94"/>
      <c r="AH33" s="94"/>
      <c r="AI33" s="94"/>
      <c r="AJ33" s="94"/>
      <c r="AK33" s="94"/>
      <c r="AL33" s="94"/>
      <c r="AM33" s="94"/>
      <c r="AN33" s="94"/>
      <c r="AO33" s="94"/>
      <c r="AP33" s="94"/>
      <c r="AQ33" s="94"/>
      <c r="AR33" s="94"/>
      <c r="AS33" s="94"/>
      <c r="AT33" s="94"/>
      <c r="AU33" s="94"/>
      <c r="AV33" s="94"/>
      <c r="AW33" s="94"/>
      <c r="AX33" s="94"/>
      <c r="AY33" s="1535"/>
      <c r="AZ33" s="1535"/>
      <c r="BA33" s="90"/>
    </row>
    <row r="34" spans="2:53" ht="25.05" customHeight="1" x14ac:dyDescent="0.2">
      <c r="B34" s="969" t="s">
        <v>267</v>
      </c>
      <c r="C34" s="1319" t="s">
        <v>140</v>
      </c>
      <c r="D34" s="1316" t="s">
        <v>143</v>
      </c>
      <c r="E34" s="1273" t="s">
        <v>162</v>
      </c>
      <c r="F34" s="1273" t="s">
        <v>162</v>
      </c>
      <c r="G34" s="1273"/>
      <c r="H34" s="1193"/>
      <c r="I34" s="1193"/>
      <c r="J34" s="1193"/>
      <c r="K34" s="1273"/>
      <c r="L34" s="1273"/>
      <c r="M34" s="1273"/>
      <c r="N34" s="1273"/>
      <c r="O34" s="1193"/>
      <c r="P34" s="1193"/>
      <c r="Q34" s="1273"/>
      <c r="R34" s="1193"/>
      <c r="S34" s="1273"/>
      <c r="T34" s="1273"/>
      <c r="U34" s="1193"/>
      <c r="V34" s="1193"/>
      <c r="W34" s="1273"/>
      <c r="X34" s="1193"/>
      <c r="Y34" s="1275"/>
      <c r="AF34" s="94"/>
      <c r="AG34" s="94"/>
      <c r="AH34" s="94"/>
      <c r="AI34" s="94"/>
      <c r="AJ34" s="94"/>
      <c r="AK34" s="94"/>
      <c r="AL34" s="94"/>
      <c r="AM34" s="94"/>
      <c r="AN34" s="94"/>
      <c r="AO34" s="94"/>
      <c r="AP34" s="94"/>
      <c r="AQ34" s="94"/>
      <c r="AR34" s="94"/>
      <c r="AS34" s="94"/>
      <c r="AT34" s="94"/>
      <c r="AU34" s="94"/>
      <c r="AV34" s="94"/>
      <c r="AW34" s="94"/>
      <c r="AX34" s="94"/>
      <c r="AY34" s="1535"/>
      <c r="AZ34" s="1535"/>
      <c r="BA34" s="90"/>
    </row>
    <row r="35" spans="2:53" ht="25.05" customHeight="1" x14ac:dyDescent="0.2">
      <c r="B35" s="969" t="s">
        <v>268</v>
      </c>
      <c r="C35" s="1319" t="s">
        <v>799</v>
      </c>
      <c r="D35" s="1316" t="s">
        <v>143</v>
      </c>
      <c r="E35" s="1273" t="s">
        <v>162</v>
      </c>
      <c r="F35" s="1273" t="s">
        <v>162</v>
      </c>
      <c r="G35" s="1273"/>
      <c r="H35" s="1193" t="s">
        <v>138</v>
      </c>
      <c r="I35" s="1193"/>
      <c r="J35" s="1193"/>
      <c r="K35" s="1273"/>
      <c r="L35" s="1273"/>
      <c r="M35" s="1273"/>
      <c r="N35" s="1273"/>
      <c r="O35" s="1193"/>
      <c r="P35" s="1193"/>
      <c r="Q35" s="1273"/>
      <c r="R35" s="1193"/>
      <c r="S35" s="1273"/>
      <c r="T35" s="1273"/>
      <c r="U35" s="1193"/>
      <c r="V35" s="1193"/>
      <c r="W35" s="1273" t="s">
        <v>162</v>
      </c>
      <c r="X35" s="1193"/>
      <c r="Y35" s="1275" t="s">
        <v>936</v>
      </c>
      <c r="AF35" s="94"/>
      <c r="AG35" s="94"/>
      <c r="AH35" s="94"/>
      <c r="AI35" s="94"/>
      <c r="AJ35" s="94"/>
      <c r="AK35" s="94"/>
      <c r="AL35" s="94"/>
      <c r="AM35" s="94"/>
      <c r="AN35" s="94"/>
      <c r="AO35" s="94"/>
      <c r="AP35" s="94"/>
      <c r="AQ35" s="94"/>
      <c r="AR35" s="94"/>
      <c r="AS35" s="94"/>
      <c r="AT35" s="94"/>
      <c r="AU35" s="94"/>
      <c r="AV35" s="94"/>
      <c r="AW35" s="94"/>
      <c r="AX35" s="94"/>
      <c r="AY35" s="1535"/>
      <c r="AZ35" s="1535"/>
      <c r="BA35" s="90"/>
    </row>
    <row r="36" spans="2:53" ht="25.05" customHeight="1" x14ac:dyDescent="0.2">
      <c r="B36" s="969" t="s">
        <v>269</v>
      </c>
      <c r="C36" s="1319" t="s">
        <v>141</v>
      </c>
      <c r="D36" s="1316" t="s">
        <v>143</v>
      </c>
      <c r="E36" s="1273" t="s">
        <v>162</v>
      </c>
      <c r="F36" s="1273" t="s">
        <v>162</v>
      </c>
      <c r="G36" s="1273"/>
      <c r="H36" s="1193"/>
      <c r="I36" s="1193"/>
      <c r="J36" s="1193"/>
      <c r="K36" s="1273"/>
      <c r="L36" s="1273"/>
      <c r="M36" s="1273"/>
      <c r="N36" s="1273"/>
      <c r="O36" s="1193"/>
      <c r="P36" s="1193"/>
      <c r="Q36" s="1273"/>
      <c r="R36" s="1193"/>
      <c r="S36" s="1273"/>
      <c r="T36" s="1273"/>
      <c r="U36" s="1193"/>
      <c r="V36" s="1193"/>
      <c r="W36" s="1273"/>
      <c r="X36" s="1193"/>
      <c r="Y36" s="368" t="s">
        <v>937</v>
      </c>
      <c r="AF36" s="94"/>
      <c r="AG36" s="94"/>
      <c r="AH36" s="94"/>
      <c r="AI36" s="94"/>
      <c r="AJ36" s="94"/>
      <c r="AK36" s="94"/>
      <c r="AL36" s="94"/>
      <c r="AM36" s="94"/>
      <c r="AN36" s="94"/>
      <c r="AO36" s="94"/>
      <c r="AP36" s="94"/>
      <c r="AQ36" s="94"/>
      <c r="AR36" s="94"/>
      <c r="AS36" s="94"/>
      <c r="AT36" s="94"/>
      <c r="AU36" s="94"/>
      <c r="AV36" s="94"/>
      <c r="AW36" s="94"/>
      <c r="AX36" s="94"/>
      <c r="AY36" s="1535"/>
      <c r="AZ36" s="1535"/>
      <c r="BA36" s="90"/>
    </row>
    <row r="37" spans="2:53" ht="25.05" customHeight="1" x14ac:dyDescent="0.2">
      <c r="B37" s="969" t="s">
        <v>270</v>
      </c>
      <c r="C37" s="424" t="s">
        <v>1051</v>
      </c>
      <c r="D37" s="425" t="s">
        <v>242</v>
      </c>
      <c r="E37" s="423" t="s">
        <v>162</v>
      </c>
      <c r="F37" s="423" t="s">
        <v>162</v>
      </c>
      <c r="G37" s="608"/>
      <c r="H37" s="426"/>
      <c r="I37" s="426"/>
      <c r="J37" s="426"/>
      <c r="K37" s="608"/>
      <c r="L37" s="423"/>
      <c r="M37" s="423"/>
      <c r="N37" s="608"/>
      <c r="O37" s="426"/>
      <c r="P37" s="426"/>
      <c r="Q37" s="426"/>
      <c r="R37" s="426"/>
      <c r="S37" s="423"/>
      <c r="T37" s="423"/>
      <c r="U37" s="426"/>
      <c r="V37" s="426"/>
      <c r="W37" s="423"/>
      <c r="X37" s="426"/>
      <c r="Y37" s="427" t="s">
        <v>1574</v>
      </c>
      <c r="AF37" s="94"/>
      <c r="AG37" s="94"/>
      <c r="AH37" s="94"/>
      <c r="AI37" s="94"/>
      <c r="AJ37" s="94"/>
      <c r="AK37" s="94"/>
      <c r="AL37" s="94"/>
      <c r="AM37" s="94"/>
      <c r="AN37" s="94"/>
      <c r="AO37" s="94"/>
      <c r="AP37" s="94"/>
      <c r="AQ37" s="94"/>
      <c r="AR37" s="94"/>
      <c r="AS37" s="94"/>
      <c r="AT37" s="94"/>
      <c r="AU37" s="94"/>
      <c r="AV37" s="94"/>
      <c r="AW37" s="94"/>
      <c r="AX37" s="94"/>
      <c r="AY37" s="94"/>
      <c r="AZ37" s="94"/>
      <c r="BA37" s="90"/>
    </row>
    <row r="38" spans="2:53" ht="25.05" customHeight="1" x14ac:dyDescent="0.2">
      <c r="B38" s="969" t="s">
        <v>271</v>
      </c>
      <c r="C38" s="424" t="s">
        <v>1052</v>
      </c>
      <c r="D38" s="425" t="s">
        <v>242</v>
      </c>
      <c r="E38" s="423" t="s">
        <v>162</v>
      </c>
      <c r="F38" s="423" t="s">
        <v>162</v>
      </c>
      <c r="G38" s="608"/>
      <c r="H38" s="426" t="s">
        <v>163</v>
      </c>
      <c r="I38" s="426"/>
      <c r="J38" s="426"/>
      <c r="K38" s="608"/>
      <c r="L38" s="423"/>
      <c r="M38" s="423"/>
      <c r="N38" s="608"/>
      <c r="O38" s="426"/>
      <c r="P38" s="426"/>
      <c r="Q38" s="1251"/>
      <c r="R38" s="426"/>
      <c r="S38" s="423"/>
      <c r="T38" s="423"/>
      <c r="U38" s="426"/>
      <c r="V38" s="426"/>
      <c r="W38" s="423"/>
      <c r="X38" s="426"/>
      <c r="Y38" s="427" t="s">
        <v>1575</v>
      </c>
      <c r="AF38" s="94"/>
      <c r="AG38" s="94"/>
      <c r="AH38" s="94"/>
      <c r="AI38" s="94"/>
      <c r="AJ38" s="94"/>
      <c r="AK38" s="94"/>
      <c r="AL38" s="94"/>
      <c r="AM38" s="94"/>
      <c r="AN38" s="94"/>
      <c r="AO38" s="94"/>
      <c r="AP38" s="94"/>
      <c r="AQ38" s="94"/>
      <c r="AR38" s="94"/>
      <c r="AS38" s="94"/>
      <c r="AT38" s="94"/>
      <c r="AU38" s="94"/>
      <c r="AV38" s="94"/>
      <c r="AW38" s="94"/>
      <c r="AX38" s="94"/>
      <c r="AY38" s="94"/>
      <c r="AZ38" s="94"/>
      <c r="BA38" s="90"/>
    </row>
    <row r="39" spans="2:53" ht="25.05" customHeight="1" x14ac:dyDescent="0.2">
      <c r="B39" s="969" t="s">
        <v>272</v>
      </c>
      <c r="C39" s="424" t="s">
        <v>1053</v>
      </c>
      <c r="D39" s="425" t="s">
        <v>242</v>
      </c>
      <c r="E39" s="423" t="s">
        <v>162</v>
      </c>
      <c r="F39" s="423" t="s">
        <v>162</v>
      </c>
      <c r="G39" s="608"/>
      <c r="H39" s="426" t="s">
        <v>163</v>
      </c>
      <c r="I39" s="426"/>
      <c r="J39" s="426"/>
      <c r="K39" s="608"/>
      <c r="L39" s="423"/>
      <c r="M39" s="423"/>
      <c r="N39" s="608"/>
      <c r="O39" s="426"/>
      <c r="P39" s="426"/>
      <c r="Q39" s="1251"/>
      <c r="R39" s="426"/>
      <c r="S39" s="423"/>
      <c r="T39" s="423"/>
      <c r="U39" s="426"/>
      <c r="V39" s="426"/>
      <c r="W39" s="423"/>
      <c r="X39" s="426"/>
      <c r="Y39" s="427" t="s">
        <v>1576</v>
      </c>
      <c r="AF39" s="94"/>
      <c r="AG39" s="94"/>
      <c r="AH39" s="94"/>
      <c r="AI39" s="94"/>
      <c r="AJ39" s="94"/>
      <c r="AK39" s="94"/>
      <c r="AL39" s="94"/>
      <c r="AM39" s="94"/>
      <c r="AN39" s="94"/>
      <c r="AO39" s="94"/>
      <c r="AP39" s="94"/>
      <c r="AQ39" s="94"/>
      <c r="AR39" s="94"/>
      <c r="AS39" s="94"/>
      <c r="AT39" s="94"/>
      <c r="AU39" s="94"/>
      <c r="AV39" s="94"/>
      <c r="AW39" s="94"/>
      <c r="AX39" s="94"/>
      <c r="AY39" s="94"/>
      <c r="AZ39" s="94"/>
      <c r="BA39" s="90"/>
    </row>
    <row r="40" spans="2:53" ht="25.05" customHeight="1" x14ac:dyDescent="0.2">
      <c r="B40" s="969" t="s">
        <v>777</v>
      </c>
      <c r="C40" s="424" t="s">
        <v>1054</v>
      </c>
      <c r="D40" s="425" t="s">
        <v>243</v>
      </c>
      <c r="E40" s="423" t="s">
        <v>162</v>
      </c>
      <c r="F40" s="423" t="s">
        <v>162</v>
      </c>
      <c r="G40" s="608"/>
      <c r="H40" s="426" t="s">
        <v>217</v>
      </c>
      <c r="I40" s="426"/>
      <c r="J40" s="426"/>
      <c r="K40" s="608"/>
      <c r="L40" s="423"/>
      <c r="M40" s="423"/>
      <c r="N40" s="608"/>
      <c r="O40" s="426"/>
      <c r="P40" s="426"/>
      <c r="Q40" s="1251"/>
      <c r="R40" s="426"/>
      <c r="S40" s="423"/>
      <c r="T40" s="423"/>
      <c r="U40" s="426"/>
      <c r="V40" s="426"/>
      <c r="W40" s="423"/>
      <c r="X40" s="426"/>
      <c r="Y40" s="427" t="s">
        <v>2055</v>
      </c>
      <c r="AF40" s="94"/>
      <c r="AG40" s="94"/>
      <c r="AH40" s="94"/>
      <c r="AI40" s="94"/>
      <c r="AJ40" s="94"/>
      <c r="AK40" s="94"/>
      <c r="AL40" s="94"/>
      <c r="AM40" s="94"/>
      <c r="AN40" s="94"/>
      <c r="AO40" s="94"/>
      <c r="AP40" s="1535"/>
      <c r="AQ40" s="1535"/>
      <c r="AR40" s="1535"/>
      <c r="AS40" s="1535"/>
      <c r="AT40" s="94"/>
      <c r="AU40" s="94"/>
      <c r="AV40" s="94"/>
      <c r="AW40" s="1535"/>
      <c r="AX40" s="1535"/>
      <c r="AY40" s="1535"/>
      <c r="AZ40" s="1535"/>
      <c r="BA40" s="90"/>
    </row>
    <row r="41" spans="2:53" ht="25.05" customHeight="1" x14ac:dyDescent="0.2">
      <c r="B41" s="969" t="s">
        <v>778</v>
      </c>
      <c r="C41" s="424" t="s">
        <v>773</v>
      </c>
      <c r="D41" s="425" t="s">
        <v>243</v>
      </c>
      <c r="E41" s="423" t="s">
        <v>162</v>
      </c>
      <c r="F41" s="423" t="s">
        <v>162</v>
      </c>
      <c r="G41" s="608"/>
      <c r="H41" s="426" t="s">
        <v>163</v>
      </c>
      <c r="I41" s="426"/>
      <c r="J41" s="426"/>
      <c r="K41" s="608"/>
      <c r="L41" s="423"/>
      <c r="M41" s="423"/>
      <c r="N41" s="608"/>
      <c r="O41" s="426"/>
      <c r="P41" s="426"/>
      <c r="Q41" s="1251"/>
      <c r="R41" s="426"/>
      <c r="S41" s="423"/>
      <c r="T41" s="423"/>
      <c r="U41" s="426"/>
      <c r="V41" s="426"/>
      <c r="W41" s="423"/>
      <c r="X41" s="426"/>
      <c r="Y41" s="427" t="s">
        <v>2056</v>
      </c>
      <c r="AF41" s="94"/>
      <c r="AG41" s="94"/>
      <c r="AH41" s="94"/>
      <c r="AI41" s="94"/>
      <c r="AJ41" s="94"/>
      <c r="AK41" s="94"/>
      <c r="AL41" s="94"/>
      <c r="AM41" s="94"/>
      <c r="AN41" s="94"/>
      <c r="AO41" s="94"/>
      <c r="AP41" s="94"/>
      <c r="AQ41" s="94"/>
      <c r="AR41" s="94"/>
      <c r="AS41" s="94"/>
      <c r="AT41" s="94"/>
      <c r="AU41" s="94"/>
      <c r="AV41" s="94"/>
      <c r="AW41" s="94"/>
      <c r="AX41" s="94"/>
      <c r="AY41" s="94"/>
      <c r="AZ41" s="94"/>
      <c r="BA41" s="90"/>
    </row>
    <row r="42" spans="2:53" ht="25.05" customHeight="1" x14ac:dyDescent="0.2">
      <c r="B42" s="969" t="s">
        <v>779</v>
      </c>
      <c r="C42" s="424" t="s">
        <v>774</v>
      </c>
      <c r="D42" s="425" t="s">
        <v>243</v>
      </c>
      <c r="E42" s="423" t="s">
        <v>162</v>
      </c>
      <c r="F42" s="423" t="s">
        <v>162</v>
      </c>
      <c r="G42" s="608"/>
      <c r="H42" s="426" t="s">
        <v>163</v>
      </c>
      <c r="I42" s="426"/>
      <c r="J42" s="426"/>
      <c r="K42" s="608"/>
      <c r="L42" s="423"/>
      <c r="M42" s="423"/>
      <c r="N42" s="608"/>
      <c r="O42" s="426"/>
      <c r="P42" s="426"/>
      <c r="Q42" s="1251"/>
      <c r="R42" s="426"/>
      <c r="S42" s="423"/>
      <c r="T42" s="423"/>
      <c r="U42" s="426"/>
      <c r="V42" s="426"/>
      <c r="W42" s="423"/>
      <c r="X42" s="426"/>
      <c r="Y42" s="427" t="s">
        <v>2056</v>
      </c>
      <c r="AF42" s="94"/>
      <c r="AG42" s="94"/>
      <c r="AH42" s="94"/>
      <c r="AI42" s="94"/>
      <c r="AJ42" s="94"/>
      <c r="AK42" s="94"/>
      <c r="AL42" s="94"/>
      <c r="AM42" s="94"/>
      <c r="AN42" s="94"/>
      <c r="AO42" s="94"/>
      <c r="AP42" s="94"/>
      <c r="AQ42" s="94"/>
      <c r="AR42" s="94"/>
      <c r="AS42" s="94"/>
      <c r="AT42" s="94"/>
      <c r="AU42" s="94"/>
      <c r="AV42" s="94"/>
      <c r="AW42" s="94"/>
      <c r="AX42" s="94"/>
      <c r="AY42" s="94"/>
      <c r="AZ42" s="94"/>
      <c r="BA42" s="90"/>
    </row>
    <row r="43" spans="2:53" ht="25.05" customHeight="1" x14ac:dyDescent="0.2">
      <c r="B43" s="969" t="s">
        <v>780</v>
      </c>
      <c r="C43" s="424" t="s">
        <v>775</v>
      </c>
      <c r="D43" s="425" t="s">
        <v>243</v>
      </c>
      <c r="E43" s="423" t="s">
        <v>162</v>
      </c>
      <c r="F43" s="423" t="s">
        <v>162</v>
      </c>
      <c r="G43" s="608"/>
      <c r="H43" s="426" t="s">
        <v>163</v>
      </c>
      <c r="I43" s="426"/>
      <c r="J43" s="426"/>
      <c r="K43" s="608"/>
      <c r="L43" s="423"/>
      <c r="M43" s="423"/>
      <c r="N43" s="608"/>
      <c r="O43" s="426"/>
      <c r="P43" s="426"/>
      <c r="Q43" s="1251"/>
      <c r="R43" s="426"/>
      <c r="S43" s="423"/>
      <c r="T43" s="423"/>
      <c r="U43" s="426"/>
      <c r="V43" s="426"/>
      <c r="W43" s="423"/>
      <c r="X43" s="426"/>
      <c r="Y43" s="427" t="s">
        <v>2057</v>
      </c>
      <c r="AF43" s="94"/>
      <c r="AG43" s="94"/>
      <c r="AH43" s="94"/>
      <c r="AI43" s="94"/>
      <c r="AJ43" s="94"/>
      <c r="AK43" s="94"/>
      <c r="AL43" s="94"/>
      <c r="AM43" s="94"/>
      <c r="AN43" s="94"/>
      <c r="AO43" s="94"/>
      <c r="AP43" s="94"/>
      <c r="AQ43" s="94"/>
      <c r="AR43" s="94"/>
      <c r="AS43" s="94"/>
      <c r="AT43" s="94"/>
      <c r="AU43" s="94"/>
      <c r="AV43" s="94"/>
      <c r="AW43" s="94"/>
      <c r="AX43" s="94"/>
      <c r="AY43" s="94"/>
      <c r="AZ43" s="94"/>
      <c r="BA43" s="90"/>
    </row>
    <row r="44" spans="2:53" ht="25.05" customHeight="1" x14ac:dyDescent="0.2">
      <c r="B44" s="969" t="s">
        <v>781</v>
      </c>
      <c r="C44" s="424" t="s">
        <v>776</v>
      </c>
      <c r="D44" s="425" t="s">
        <v>243</v>
      </c>
      <c r="E44" s="423" t="s">
        <v>162</v>
      </c>
      <c r="F44" s="423" t="s">
        <v>162</v>
      </c>
      <c r="G44" s="608"/>
      <c r="H44" s="426"/>
      <c r="I44" s="426"/>
      <c r="J44" s="426"/>
      <c r="K44" s="608"/>
      <c r="L44" s="423"/>
      <c r="M44" s="423"/>
      <c r="N44" s="608"/>
      <c r="O44" s="426"/>
      <c r="P44" s="426"/>
      <c r="Q44" s="426"/>
      <c r="R44" s="426"/>
      <c r="S44" s="423"/>
      <c r="T44" s="423"/>
      <c r="U44" s="426"/>
      <c r="V44" s="426"/>
      <c r="W44" s="423"/>
      <c r="X44" s="426"/>
      <c r="Y44" s="967" t="s">
        <v>2058</v>
      </c>
      <c r="AF44" s="94"/>
      <c r="AG44" s="94"/>
      <c r="AH44" s="94"/>
      <c r="AI44" s="94"/>
      <c r="AJ44" s="94"/>
      <c r="AK44" s="94"/>
      <c r="AL44" s="94"/>
      <c r="AM44" s="94"/>
      <c r="AN44" s="94"/>
      <c r="AO44" s="94"/>
      <c r="AP44" s="94"/>
      <c r="AQ44" s="94"/>
      <c r="AR44" s="94"/>
      <c r="AS44" s="94"/>
      <c r="AT44" s="94"/>
      <c r="AU44" s="94"/>
      <c r="AV44" s="94"/>
      <c r="AW44" s="94"/>
      <c r="AX44" s="94"/>
      <c r="AY44" s="94"/>
      <c r="AZ44" s="94"/>
      <c r="BA44" s="90"/>
    </row>
    <row r="45" spans="2:53" ht="25.05" customHeight="1" x14ac:dyDescent="0.2">
      <c r="B45" s="969" t="s">
        <v>782</v>
      </c>
      <c r="C45" s="424" t="s">
        <v>1577</v>
      </c>
      <c r="D45" s="425" t="s">
        <v>243</v>
      </c>
      <c r="E45" s="608" t="s">
        <v>162</v>
      </c>
      <c r="F45" s="608" t="s">
        <v>162</v>
      </c>
      <c r="G45" s="1145"/>
      <c r="H45" s="426"/>
      <c r="I45" s="426"/>
      <c r="J45" s="426"/>
      <c r="K45" s="608"/>
      <c r="L45" s="608"/>
      <c r="M45" s="608"/>
      <c r="N45" s="608"/>
      <c r="O45" s="426"/>
      <c r="P45" s="426"/>
      <c r="Q45" s="426"/>
      <c r="R45" s="426"/>
      <c r="S45" s="608"/>
      <c r="T45" s="608"/>
      <c r="U45" s="426"/>
      <c r="V45" s="426"/>
      <c r="W45" s="608"/>
      <c r="X45" s="426"/>
      <c r="Y45" s="427"/>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7"/>
    </row>
    <row r="46" spans="2:53" ht="25.05" customHeight="1" x14ac:dyDescent="0.2">
      <c r="B46" s="969" t="s">
        <v>805</v>
      </c>
      <c r="C46" s="1319" t="s">
        <v>246</v>
      </c>
      <c r="D46" s="1316" t="s">
        <v>243</v>
      </c>
      <c r="E46" s="1273" t="s">
        <v>162</v>
      </c>
      <c r="F46" s="1273" t="s">
        <v>162</v>
      </c>
      <c r="G46" s="1273"/>
      <c r="H46" s="1193" t="s">
        <v>163</v>
      </c>
      <c r="I46" s="1193"/>
      <c r="J46" s="1193"/>
      <c r="K46" s="1273"/>
      <c r="L46" s="1273"/>
      <c r="M46" s="1273"/>
      <c r="N46" s="1273"/>
      <c r="O46" s="1193"/>
      <c r="P46" s="1193"/>
      <c r="Q46" s="1193"/>
      <c r="R46" s="1193"/>
      <c r="S46" s="1273"/>
      <c r="T46" s="1273"/>
      <c r="U46" s="1193"/>
      <c r="V46" s="1193"/>
      <c r="W46" s="1273"/>
      <c r="X46" s="1193"/>
      <c r="Y46" s="1275" t="s">
        <v>666</v>
      </c>
      <c r="AF46" s="94"/>
      <c r="AG46" s="94"/>
      <c r="AH46" s="94"/>
      <c r="AI46" s="94"/>
      <c r="AJ46" s="94"/>
      <c r="AK46" s="94"/>
      <c r="AL46" s="94"/>
      <c r="AM46" s="94"/>
      <c r="AN46" s="94"/>
      <c r="AO46" s="94"/>
      <c r="AP46" s="94"/>
      <c r="AQ46" s="94"/>
      <c r="AR46" s="94"/>
      <c r="AS46" s="94"/>
      <c r="AT46" s="94"/>
      <c r="AU46" s="94"/>
      <c r="AV46" s="94"/>
      <c r="AW46" s="94"/>
      <c r="AX46" s="94"/>
      <c r="AY46" s="94"/>
      <c r="AZ46" s="94"/>
      <c r="BA46" s="90"/>
    </row>
    <row r="47" spans="2:53" ht="25.05" customHeight="1" x14ac:dyDescent="0.2">
      <c r="B47" s="969" t="s">
        <v>806</v>
      </c>
      <c r="C47" s="1319" t="s">
        <v>142</v>
      </c>
      <c r="D47" s="1316" t="s">
        <v>143</v>
      </c>
      <c r="E47" s="1273" t="s">
        <v>162</v>
      </c>
      <c r="F47" s="1273" t="s">
        <v>162</v>
      </c>
      <c r="G47" s="1273"/>
      <c r="H47" s="1193"/>
      <c r="I47" s="1193"/>
      <c r="J47" s="1193" t="s">
        <v>162</v>
      </c>
      <c r="K47" s="1273"/>
      <c r="L47" s="1273"/>
      <c r="M47" s="1273"/>
      <c r="N47" s="1273"/>
      <c r="O47" s="1193"/>
      <c r="P47" s="1193"/>
      <c r="Q47" s="1273"/>
      <c r="R47" s="1193"/>
      <c r="S47" s="1273"/>
      <c r="T47" s="1273"/>
      <c r="U47" s="1193"/>
      <c r="V47" s="1193"/>
      <c r="W47" s="1273"/>
      <c r="X47" s="1193"/>
      <c r="Y47" s="1275" t="s">
        <v>938</v>
      </c>
      <c r="AF47" s="94"/>
      <c r="AG47" s="94"/>
      <c r="AH47" s="94"/>
      <c r="AI47" s="94"/>
      <c r="AJ47" s="94"/>
      <c r="AK47" s="94"/>
      <c r="AL47" s="94"/>
      <c r="AM47" s="94"/>
      <c r="AN47" s="94"/>
      <c r="AO47" s="94"/>
      <c r="AP47" s="94"/>
      <c r="AQ47" s="94"/>
      <c r="AR47" s="94"/>
      <c r="AS47" s="94"/>
      <c r="AT47" s="94"/>
      <c r="AU47" s="94"/>
      <c r="AV47" s="94"/>
      <c r="AW47" s="94"/>
      <c r="AX47" s="94"/>
      <c r="AY47" s="1535"/>
      <c r="AZ47" s="1535"/>
      <c r="BA47" s="90"/>
    </row>
    <row r="48" spans="2:53" ht="25.05" customHeight="1" x14ac:dyDescent="0.2">
      <c r="B48" s="969" t="s">
        <v>807</v>
      </c>
      <c r="C48" s="1319" t="s">
        <v>1597</v>
      </c>
      <c r="D48" s="1316" t="s">
        <v>143</v>
      </c>
      <c r="E48" s="1273" t="s">
        <v>162</v>
      </c>
      <c r="F48" s="1273" t="s">
        <v>162</v>
      </c>
      <c r="G48" s="1273"/>
      <c r="H48" s="1193"/>
      <c r="I48" s="1193"/>
      <c r="J48" s="1193"/>
      <c r="K48" s="1273"/>
      <c r="L48" s="1273"/>
      <c r="M48" s="1273"/>
      <c r="N48" s="1273"/>
      <c r="O48" s="1193"/>
      <c r="P48" s="1193"/>
      <c r="Q48" s="1273"/>
      <c r="R48" s="1193"/>
      <c r="S48" s="1273"/>
      <c r="T48" s="1273"/>
      <c r="U48" s="1193"/>
      <c r="V48" s="1193"/>
      <c r="W48" s="1273"/>
      <c r="X48" s="1193" t="s">
        <v>162</v>
      </c>
      <c r="Y48" s="1275" t="s">
        <v>1984</v>
      </c>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7"/>
    </row>
    <row r="49" spans="2:53" ht="25.05" customHeight="1" x14ac:dyDescent="0.2">
      <c r="B49" s="969" t="s">
        <v>808</v>
      </c>
      <c r="C49" s="1319" t="s">
        <v>245</v>
      </c>
      <c r="D49" s="1316" t="s">
        <v>143</v>
      </c>
      <c r="E49" s="1273" t="s">
        <v>162</v>
      </c>
      <c r="F49" s="1273" t="s">
        <v>162</v>
      </c>
      <c r="G49" s="1273"/>
      <c r="H49" s="1193" t="s">
        <v>163</v>
      </c>
      <c r="I49" s="1193"/>
      <c r="J49" s="1193"/>
      <c r="K49" s="1273"/>
      <c r="L49" s="1273"/>
      <c r="M49" s="1273"/>
      <c r="N49" s="1273"/>
      <c r="O49" s="1193"/>
      <c r="P49" s="1193"/>
      <c r="Q49" s="1273"/>
      <c r="R49" s="1193"/>
      <c r="S49" s="1273"/>
      <c r="T49" s="1273"/>
      <c r="U49" s="1193" t="s">
        <v>363</v>
      </c>
      <c r="V49" s="1193"/>
      <c r="W49" s="1273"/>
      <c r="X49" s="1193"/>
      <c r="Y49" s="1275" t="s">
        <v>1050</v>
      </c>
      <c r="AF49" s="94"/>
      <c r="AG49" s="94"/>
      <c r="AH49" s="94"/>
      <c r="AI49" s="94"/>
      <c r="AJ49" s="94"/>
      <c r="AK49" s="94"/>
      <c r="AL49" s="94"/>
      <c r="AM49" s="94"/>
      <c r="AN49" s="94"/>
      <c r="AO49" s="94"/>
      <c r="AP49" s="1535"/>
      <c r="AQ49" s="1535"/>
      <c r="AR49" s="1535"/>
      <c r="AS49" s="1535"/>
      <c r="AT49" s="94"/>
      <c r="AU49" s="94"/>
      <c r="AV49" s="94"/>
      <c r="AW49" s="1535"/>
      <c r="AX49" s="1535"/>
      <c r="AY49" s="1535"/>
      <c r="AZ49" s="1535"/>
      <c r="BA49" s="90"/>
    </row>
    <row r="50" spans="2:53" ht="25.05" customHeight="1" x14ac:dyDescent="0.2">
      <c r="B50" s="969" t="s">
        <v>809</v>
      </c>
      <c r="C50" s="1322" t="s">
        <v>800</v>
      </c>
      <c r="D50" s="1316" t="s">
        <v>243</v>
      </c>
      <c r="E50" s="1273" t="s">
        <v>162</v>
      </c>
      <c r="F50" s="1273" t="s">
        <v>162</v>
      </c>
      <c r="G50" s="1323"/>
      <c r="H50" s="1324"/>
      <c r="I50" s="1324"/>
      <c r="J50" s="1324"/>
      <c r="K50" s="1323"/>
      <c r="L50" s="1323"/>
      <c r="M50" s="1323"/>
      <c r="N50" s="1323"/>
      <c r="O50" s="1324"/>
      <c r="P50" s="1324"/>
      <c r="Q50" s="1273"/>
      <c r="R50" s="1324"/>
      <c r="S50" s="1323"/>
      <c r="T50" s="1323"/>
      <c r="U50" s="1324"/>
      <c r="V50" s="1324"/>
      <c r="W50" s="1323"/>
      <c r="X50" s="1324"/>
      <c r="Y50" s="1277"/>
      <c r="AF50" s="94"/>
      <c r="AG50" s="94"/>
      <c r="AH50" s="94"/>
      <c r="AI50" s="94"/>
      <c r="AJ50" s="94"/>
      <c r="AK50" s="94"/>
      <c r="AL50" s="94"/>
      <c r="AM50" s="94"/>
      <c r="AN50" s="94"/>
      <c r="AO50" s="94"/>
      <c r="AP50" s="94"/>
      <c r="AQ50" s="94"/>
      <c r="AR50" s="94"/>
      <c r="AS50" s="94"/>
      <c r="AT50" s="94"/>
      <c r="AU50" s="94"/>
      <c r="AV50" s="94"/>
      <c r="AW50" s="94"/>
      <c r="AX50" s="94"/>
      <c r="AY50" s="94"/>
      <c r="AZ50" s="94"/>
      <c r="BA50" s="90"/>
    </row>
    <row r="51" spans="2:53" ht="25.05" customHeight="1" x14ac:dyDescent="0.2">
      <c r="B51" s="969" t="s">
        <v>810</v>
      </c>
      <c r="C51" s="1322" t="s">
        <v>801</v>
      </c>
      <c r="D51" s="1316" t="s">
        <v>243</v>
      </c>
      <c r="E51" s="1273" t="s">
        <v>162</v>
      </c>
      <c r="F51" s="1273" t="s">
        <v>162</v>
      </c>
      <c r="G51" s="1323"/>
      <c r="H51" s="1324"/>
      <c r="I51" s="1324"/>
      <c r="J51" s="1324"/>
      <c r="K51" s="1323"/>
      <c r="L51" s="1323"/>
      <c r="M51" s="1323"/>
      <c r="N51" s="1323"/>
      <c r="O51" s="1324"/>
      <c r="P51" s="1324"/>
      <c r="Q51" s="1273"/>
      <c r="R51" s="1324"/>
      <c r="S51" s="1323"/>
      <c r="T51" s="1323"/>
      <c r="U51" s="1324"/>
      <c r="V51" s="1324"/>
      <c r="W51" s="1323"/>
      <c r="X51" s="1324"/>
      <c r="Y51" s="1277"/>
      <c r="AF51" s="94"/>
      <c r="AG51" s="94"/>
      <c r="AH51" s="94"/>
      <c r="AI51" s="94"/>
      <c r="AJ51" s="94"/>
      <c r="AK51" s="94"/>
      <c r="AL51" s="94"/>
      <c r="AM51" s="94"/>
      <c r="AN51" s="94"/>
      <c r="AO51" s="94"/>
      <c r="AP51" s="94"/>
      <c r="AQ51" s="94"/>
      <c r="AR51" s="94"/>
      <c r="AS51" s="94"/>
      <c r="AT51" s="94"/>
      <c r="AU51" s="94"/>
      <c r="AV51" s="94"/>
      <c r="AW51" s="94"/>
      <c r="AX51" s="94"/>
      <c r="AY51" s="94"/>
      <c r="AZ51" s="94"/>
      <c r="BA51" s="90"/>
    </row>
    <row r="52" spans="2:53" ht="25.05" customHeight="1" x14ac:dyDescent="0.2">
      <c r="B52" s="969" t="s">
        <v>1748</v>
      </c>
      <c r="C52" s="1322" t="s">
        <v>802</v>
      </c>
      <c r="D52" s="1316" t="s">
        <v>243</v>
      </c>
      <c r="E52" s="1273" t="s">
        <v>162</v>
      </c>
      <c r="F52" s="1273" t="s">
        <v>162</v>
      </c>
      <c r="G52" s="1323"/>
      <c r="H52" s="1324"/>
      <c r="I52" s="1324"/>
      <c r="J52" s="1324"/>
      <c r="K52" s="1323"/>
      <c r="L52" s="1323"/>
      <c r="M52" s="1323"/>
      <c r="N52" s="1323"/>
      <c r="O52" s="1324"/>
      <c r="P52" s="1324"/>
      <c r="Q52" s="1323"/>
      <c r="R52" s="1324"/>
      <c r="S52" s="1323"/>
      <c r="T52" s="1323"/>
      <c r="U52" s="1324"/>
      <c r="V52" s="1324"/>
      <c r="W52" s="1193"/>
      <c r="X52" s="1324"/>
      <c r="Y52" s="1277"/>
      <c r="AF52" s="94"/>
      <c r="AG52" s="94"/>
      <c r="AH52" s="94"/>
      <c r="AI52" s="94"/>
      <c r="AJ52" s="94"/>
      <c r="AK52" s="94"/>
      <c r="AL52" s="94"/>
      <c r="AM52" s="94"/>
      <c r="AN52" s="94"/>
      <c r="AO52" s="94"/>
      <c r="AP52" s="94"/>
      <c r="AQ52" s="94"/>
      <c r="AR52" s="94"/>
      <c r="AS52" s="94"/>
      <c r="AT52" s="94"/>
      <c r="AU52" s="94"/>
      <c r="AV52" s="94"/>
      <c r="AW52" s="94"/>
      <c r="AX52" s="94"/>
      <c r="AY52" s="94"/>
      <c r="AZ52" s="94"/>
      <c r="BA52" s="90"/>
    </row>
    <row r="53" spans="2:53" ht="25.05" customHeight="1" x14ac:dyDescent="0.2">
      <c r="B53" s="969" t="s">
        <v>1749</v>
      </c>
      <c r="C53" s="1322" t="s">
        <v>803</v>
      </c>
      <c r="D53" s="1316" t="s">
        <v>243</v>
      </c>
      <c r="E53" s="1273" t="s">
        <v>162</v>
      </c>
      <c r="F53" s="1273" t="s">
        <v>162</v>
      </c>
      <c r="G53" s="1323"/>
      <c r="H53" s="1324"/>
      <c r="I53" s="1324"/>
      <c r="J53" s="1324"/>
      <c r="K53" s="1323"/>
      <c r="L53" s="1323"/>
      <c r="M53" s="1323"/>
      <c r="N53" s="1323"/>
      <c r="O53" s="1324"/>
      <c r="P53" s="1324"/>
      <c r="Q53" s="1323"/>
      <c r="R53" s="1324"/>
      <c r="S53" s="1323"/>
      <c r="T53" s="1323"/>
      <c r="U53" s="1324"/>
      <c r="V53" s="1324"/>
      <c r="W53" s="1323"/>
      <c r="X53" s="1324"/>
      <c r="Y53" s="1277" t="s">
        <v>1755</v>
      </c>
      <c r="AF53" s="94"/>
      <c r="AG53" s="94"/>
      <c r="AH53" s="94"/>
      <c r="AI53" s="94"/>
      <c r="AJ53" s="94"/>
      <c r="AK53" s="94"/>
      <c r="AL53" s="94"/>
      <c r="AM53" s="94"/>
      <c r="AN53" s="94"/>
      <c r="AO53" s="94"/>
      <c r="AP53" s="94"/>
      <c r="AQ53" s="94"/>
      <c r="AR53" s="94"/>
      <c r="AS53" s="94"/>
      <c r="AT53" s="94"/>
      <c r="AU53" s="94"/>
      <c r="AV53" s="94"/>
      <c r="AW53" s="94"/>
      <c r="AX53" s="94"/>
      <c r="AY53" s="94"/>
      <c r="AZ53" s="94"/>
      <c r="BA53" s="90"/>
    </row>
    <row r="54" spans="2:53" ht="25.05" customHeight="1" x14ac:dyDescent="0.2">
      <c r="B54" s="969" t="s">
        <v>1750</v>
      </c>
      <c r="C54" s="1322" t="s">
        <v>1636</v>
      </c>
      <c r="D54" s="1316" t="s">
        <v>143</v>
      </c>
      <c r="E54" s="1273" t="s">
        <v>162</v>
      </c>
      <c r="F54" s="1273" t="s">
        <v>162</v>
      </c>
      <c r="G54" s="1323"/>
      <c r="H54" s="1324"/>
      <c r="I54" s="1324"/>
      <c r="J54" s="1324"/>
      <c r="K54" s="1323"/>
      <c r="L54" s="1323"/>
      <c r="M54" s="1323"/>
      <c r="N54" s="1323"/>
      <c r="O54" s="1324"/>
      <c r="P54" s="1324"/>
      <c r="Q54" s="1323"/>
      <c r="R54" s="1324"/>
      <c r="S54" s="1323"/>
      <c r="T54" s="1323"/>
      <c r="U54" s="1324"/>
      <c r="V54" s="1324" t="s">
        <v>162</v>
      </c>
      <c r="W54" s="1323"/>
      <c r="X54" s="1324"/>
      <c r="Y54" s="1277" t="s">
        <v>2054</v>
      </c>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7"/>
    </row>
    <row r="55" spans="2:53" ht="25.05" customHeight="1" x14ac:dyDescent="0.2">
      <c r="B55" s="969" t="s">
        <v>1751</v>
      </c>
      <c r="C55" s="1322" t="s">
        <v>1637</v>
      </c>
      <c r="D55" s="1316" t="s">
        <v>143</v>
      </c>
      <c r="E55" s="1273" t="s">
        <v>162</v>
      </c>
      <c r="F55" s="1273" t="s">
        <v>162</v>
      </c>
      <c r="G55" s="1323"/>
      <c r="H55" s="1324"/>
      <c r="I55" s="1324"/>
      <c r="J55" s="1324"/>
      <c r="K55" s="1323"/>
      <c r="L55" s="1323"/>
      <c r="M55" s="1323"/>
      <c r="N55" s="1323"/>
      <c r="O55" s="1324"/>
      <c r="P55" s="1324"/>
      <c r="Q55" s="1323"/>
      <c r="R55" s="1324"/>
      <c r="S55" s="1323"/>
      <c r="T55" s="1323"/>
      <c r="U55" s="1324"/>
      <c r="V55" s="1324" t="s">
        <v>162</v>
      </c>
      <c r="W55" s="1323"/>
      <c r="X55" s="1324"/>
      <c r="Y55" s="1277" t="s">
        <v>2054</v>
      </c>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7"/>
    </row>
    <row r="56" spans="2:53" ht="101.4" customHeight="1" x14ac:dyDescent="0.2">
      <c r="B56" s="1561" t="s">
        <v>1752</v>
      </c>
      <c r="C56" s="1558" t="s">
        <v>1638</v>
      </c>
      <c r="D56" s="1555" t="s">
        <v>143</v>
      </c>
      <c r="E56" s="1552" t="s">
        <v>162</v>
      </c>
      <c r="F56" s="1552" t="s">
        <v>162</v>
      </c>
      <c r="G56" s="1558"/>
      <c r="H56" s="1558"/>
      <c r="I56" s="1558"/>
      <c r="J56" s="1558"/>
      <c r="K56" s="1558"/>
      <c r="L56" s="1558"/>
      <c r="M56" s="1558"/>
      <c r="N56" s="1558"/>
      <c r="O56" s="1558"/>
      <c r="P56" s="1558"/>
      <c r="Q56" s="1558"/>
      <c r="R56" s="1552" t="s">
        <v>162</v>
      </c>
      <c r="S56" s="1558"/>
      <c r="T56" s="1558"/>
      <c r="U56" s="1558"/>
      <c r="V56" s="1558"/>
      <c r="W56" s="1558"/>
      <c r="X56" s="1558"/>
      <c r="Y56" s="1502" t="s">
        <v>2083</v>
      </c>
      <c r="AF56" s="606"/>
      <c r="AG56" s="606"/>
      <c r="AH56" s="606"/>
      <c r="AI56" s="606"/>
      <c r="AJ56" s="606"/>
      <c r="AK56" s="606"/>
      <c r="AL56" s="606"/>
      <c r="AM56" s="606"/>
      <c r="AN56" s="606"/>
      <c r="AO56" s="606"/>
      <c r="AP56" s="606"/>
      <c r="AQ56" s="606"/>
      <c r="AR56" s="606"/>
      <c r="AS56" s="606"/>
      <c r="AT56" s="606"/>
      <c r="AU56" s="606"/>
      <c r="AV56" s="606"/>
      <c r="AW56" s="606"/>
      <c r="AX56" s="606"/>
      <c r="AY56" s="606"/>
      <c r="AZ56" s="606"/>
      <c r="BA56" s="607"/>
    </row>
    <row r="57" spans="2:53" ht="16.2" customHeight="1" x14ac:dyDescent="0.2">
      <c r="B57" s="1562"/>
      <c r="C57" s="1559"/>
      <c r="D57" s="1556"/>
      <c r="E57" s="1553"/>
      <c r="F57" s="1553"/>
      <c r="G57" s="1559"/>
      <c r="H57" s="1559"/>
      <c r="I57" s="1559"/>
      <c r="J57" s="1559"/>
      <c r="K57" s="1559"/>
      <c r="L57" s="1559"/>
      <c r="M57" s="1559"/>
      <c r="N57" s="1559"/>
      <c r="O57" s="1559"/>
      <c r="P57" s="1559"/>
      <c r="Q57" s="1559"/>
      <c r="R57" s="1553"/>
      <c r="S57" s="1559"/>
      <c r="T57" s="1559"/>
      <c r="U57" s="1559"/>
      <c r="V57" s="1559"/>
      <c r="W57" s="1559"/>
      <c r="X57" s="1559"/>
      <c r="Y57" s="1503" t="s">
        <v>2084</v>
      </c>
      <c r="AF57" s="1350"/>
      <c r="AG57" s="1350"/>
      <c r="AH57" s="1350"/>
      <c r="AI57" s="1350"/>
      <c r="AJ57" s="1350"/>
      <c r="AK57" s="1350"/>
      <c r="AL57" s="1350"/>
      <c r="AM57" s="1350"/>
      <c r="AN57" s="1350"/>
      <c r="AO57" s="1350"/>
      <c r="AP57" s="1350"/>
      <c r="AQ57" s="1350"/>
      <c r="AR57" s="1350"/>
      <c r="AS57" s="1350"/>
      <c r="AT57" s="1350"/>
      <c r="AU57" s="1350"/>
      <c r="AV57" s="1350"/>
      <c r="AW57" s="1350"/>
      <c r="AX57" s="1350"/>
      <c r="AY57" s="1350"/>
      <c r="AZ57" s="1350"/>
      <c r="BA57" s="1351"/>
    </row>
    <row r="58" spans="2:53" ht="16.2" customHeight="1" x14ac:dyDescent="0.2">
      <c r="B58" s="1562"/>
      <c r="C58" s="1559"/>
      <c r="D58" s="1556"/>
      <c r="E58" s="1553"/>
      <c r="F58" s="1553"/>
      <c r="G58" s="1559"/>
      <c r="H58" s="1559"/>
      <c r="I58" s="1559"/>
      <c r="J58" s="1559"/>
      <c r="K58" s="1559"/>
      <c r="L58" s="1559"/>
      <c r="M58" s="1559"/>
      <c r="N58" s="1559"/>
      <c r="O58" s="1559"/>
      <c r="P58" s="1559"/>
      <c r="Q58" s="1559"/>
      <c r="R58" s="1553"/>
      <c r="S58" s="1559"/>
      <c r="T58" s="1559"/>
      <c r="U58" s="1559"/>
      <c r="V58" s="1559"/>
      <c r="W58" s="1559"/>
      <c r="X58" s="1559"/>
      <c r="Y58" s="1504" t="s">
        <v>2085</v>
      </c>
      <c r="AF58" s="1350"/>
      <c r="AG58" s="1350"/>
      <c r="AH58" s="1350"/>
      <c r="AI58" s="1350"/>
      <c r="AJ58" s="1350"/>
      <c r="AK58" s="1350"/>
      <c r="AL58" s="1350"/>
      <c r="AM58" s="1350"/>
      <c r="AN58" s="1350"/>
      <c r="AO58" s="1350"/>
      <c r="AP58" s="1350"/>
      <c r="AQ58" s="1350"/>
      <c r="AR58" s="1350"/>
      <c r="AS58" s="1350"/>
      <c r="AT58" s="1350"/>
      <c r="AU58" s="1350"/>
      <c r="AV58" s="1350"/>
      <c r="AW58" s="1350"/>
      <c r="AX58" s="1350"/>
      <c r="AY58" s="1350"/>
      <c r="AZ58" s="1350"/>
      <c r="BA58" s="1351"/>
    </row>
    <row r="59" spans="2:53" ht="16.2" customHeight="1" x14ac:dyDescent="0.2">
      <c r="B59" s="1563"/>
      <c r="C59" s="1560"/>
      <c r="D59" s="1557"/>
      <c r="E59" s="1554"/>
      <c r="F59" s="1554"/>
      <c r="G59" s="1560"/>
      <c r="H59" s="1560"/>
      <c r="I59" s="1560"/>
      <c r="J59" s="1560"/>
      <c r="K59" s="1560"/>
      <c r="L59" s="1560"/>
      <c r="M59" s="1560"/>
      <c r="N59" s="1560"/>
      <c r="O59" s="1560"/>
      <c r="P59" s="1560"/>
      <c r="Q59" s="1560"/>
      <c r="R59" s="1554"/>
      <c r="S59" s="1560"/>
      <c r="T59" s="1560"/>
      <c r="U59" s="1560"/>
      <c r="V59" s="1560"/>
      <c r="W59" s="1560"/>
      <c r="X59" s="1560"/>
      <c r="Y59" s="1505" t="s">
        <v>2086</v>
      </c>
      <c r="AF59" s="1350"/>
      <c r="AG59" s="1350"/>
      <c r="AH59" s="1350"/>
      <c r="AI59" s="1350"/>
      <c r="AJ59" s="1350"/>
      <c r="AK59" s="1350"/>
      <c r="AL59" s="1350"/>
      <c r="AM59" s="1350"/>
      <c r="AN59" s="1350"/>
      <c r="AO59" s="1350"/>
      <c r="AP59" s="1350"/>
      <c r="AQ59" s="1350"/>
      <c r="AR59" s="1350"/>
      <c r="AS59" s="1350"/>
      <c r="AT59" s="1350"/>
      <c r="AU59" s="1350"/>
      <c r="AV59" s="1350"/>
      <c r="AW59" s="1350"/>
      <c r="AX59" s="1350"/>
      <c r="AY59" s="1350"/>
      <c r="AZ59" s="1350"/>
      <c r="BA59" s="1351"/>
    </row>
    <row r="60" spans="2:53" ht="25.05" customHeight="1" x14ac:dyDescent="0.2">
      <c r="B60" s="969" t="s">
        <v>1753</v>
      </c>
      <c r="C60" s="371" t="s">
        <v>109</v>
      </c>
      <c r="D60" s="364" t="s">
        <v>143</v>
      </c>
      <c r="E60" s="366" t="s">
        <v>162</v>
      </c>
      <c r="F60" s="366" t="s">
        <v>162</v>
      </c>
      <c r="G60" s="366"/>
      <c r="H60" s="1193"/>
      <c r="I60" s="1193"/>
      <c r="J60" s="367"/>
      <c r="K60" s="366"/>
      <c r="L60" s="366"/>
      <c r="M60" s="366" t="s">
        <v>162</v>
      </c>
      <c r="N60" s="366"/>
      <c r="O60" s="367"/>
      <c r="P60" s="367"/>
      <c r="Q60" s="1166"/>
      <c r="R60" s="367"/>
      <c r="S60" s="367"/>
      <c r="T60" s="366"/>
      <c r="U60" s="367"/>
      <c r="V60" s="367"/>
      <c r="W60" s="366"/>
      <c r="X60" s="367"/>
      <c r="Y60" s="431" t="s">
        <v>939</v>
      </c>
      <c r="AF60" s="94"/>
      <c r="AG60" s="94"/>
      <c r="AH60" s="94"/>
      <c r="AI60" s="94"/>
      <c r="AJ60" s="94"/>
      <c r="AK60" s="94"/>
      <c r="AL60" s="94"/>
      <c r="AM60" s="94"/>
      <c r="AN60" s="94"/>
      <c r="AO60" s="94"/>
      <c r="AP60" s="94"/>
      <c r="AQ60" s="94"/>
      <c r="AR60" s="94"/>
      <c r="AS60" s="94"/>
      <c r="AT60" s="94"/>
      <c r="AU60" s="94"/>
      <c r="AV60" s="94"/>
      <c r="AW60" s="94"/>
      <c r="AX60" s="94"/>
      <c r="AY60" s="94"/>
      <c r="AZ60" s="94"/>
      <c r="BA60" s="90"/>
    </row>
    <row r="61" spans="2:53" ht="25.05" customHeight="1" x14ac:dyDescent="0.2">
      <c r="B61" s="970" t="s">
        <v>1754</v>
      </c>
      <c r="C61" s="432" t="s">
        <v>804</v>
      </c>
      <c r="D61" s="433" t="s">
        <v>143</v>
      </c>
      <c r="E61" s="136" t="s">
        <v>162</v>
      </c>
      <c r="F61" s="136" t="s">
        <v>162</v>
      </c>
      <c r="G61" s="136"/>
      <c r="H61" s="434"/>
      <c r="I61" s="434"/>
      <c r="J61" s="434"/>
      <c r="K61" s="136"/>
      <c r="L61" s="136"/>
      <c r="M61" s="136"/>
      <c r="N61" s="136"/>
      <c r="O61" s="434"/>
      <c r="P61" s="434"/>
      <c r="Q61" s="1252"/>
      <c r="R61" s="434"/>
      <c r="S61" s="136"/>
      <c r="T61" s="136"/>
      <c r="U61" s="434"/>
      <c r="V61" s="434"/>
      <c r="W61" s="136"/>
      <c r="X61" s="434"/>
      <c r="Y61" s="376"/>
      <c r="AF61" s="94"/>
      <c r="AG61" s="94"/>
      <c r="AH61" s="94"/>
      <c r="AI61" s="94"/>
      <c r="AJ61" s="94"/>
      <c r="AK61" s="94"/>
      <c r="AL61" s="94"/>
      <c r="AM61" s="94"/>
      <c r="AN61" s="94"/>
      <c r="AO61" s="94"/>
      <c r="AP61" s="1535"/>
      <c r="AQ61" s="1535"/>
      <c r="AR61" s="1535"/>
      <c r="AS61" s="1535"/>
      <c r="AT61" s="94"/>
      <c r="AU61" s="94"/>
      <c r="AV61" s="94"/>
      <c r="AW61" s="1535"/>
      <c r="AX61" s="1535"/>
      <c r="AY61" s="1535"/>
      <c r="AZ61" s="1535"/>
      <c r="BA61" s="90"/>
    </row>
    <row r="62" spans="2:53" x14ac:dyDescent="0.2">
      <c r="AD62" s="96"/>
      <c r="AE62" s="96"/>
      <c r="AF62" s="97"/>
      <c r="AG62" s="96"/>
      <c r="AH62" s="96"/>
      <c r="AI62" s="96"/>
      <c r="AJ62" s="96"/>
      <c r="AK62" s="96"/>
      <c r="AL62" s="90"/>
      <c r="AM62" s="90"/>
      <c r="AN62" s="90"/>
      <c r="AO62" s="90"/>
      <c r="AP62" s="90"/>
      <c r="AQ62" s="90"/>
      <c r="AR62" s="90"/>
      <c r="AS62" s="90"/>
      <c r="AT62" s="90"/>
      <c r="AU62" s="90"/>
      <c r="AV62" s="90"/>
      <c r="AW62" s="90"/>
      <c r="AX62" s="90"/>
      <c r="AY62" s="90"/>
      <c r="AZ62" s="90"/>
      <c r="BA62" s="90"/>
    </row>
    <row r="63" spans="2:53" s="93" customFormat="1" ht="14.4" x14ac:dyDescent="0.2">
      <c r="D63" s="88"/>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row>
    <row r="64" spans="2:53" s="93" customFormat="1" ht="16.2" x14ac:dyDescent="0.2">
      <c r="B64" s="313" t="s">
        <v>221</v>
      </c>
      <c r="D64" s="88"/>
      <c r="Q64" s="594"/>
      <c r="Y64" s="1325" t="s">
        <v>1830</v>
      </c>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row>
    <row r="65" spans="2:56" s="594" customFormat="1" ht="25.05" customHeight="1" x14ac:dyDescent="0.2">
      <c r="B65" s="552" t="s">
        <v>151</v>
      </c>
      <c r="C65" s="1312" t="s">
        <v>190</v>
      </c>
      <c r="D65" s="1326" t="s">
        <v>1868</v>
      </c>
      <c r="E65" s="1301" t="s">
        <v>162</v>
      </c>
      <c r="F65" s="1301" t="s">
        <v>162</v>
      </c>
      <c r="G65" s="1301"/>
      <c r="H65" s="1314"/>
      <c r="I65" s="1301"/>
      <c r="J65" s="1301"/>
      <c r="K65" s="1301"/>
      <c r="L65" s="1314"/>
      <c r="M65" s="1301"/>
      <c r="N65" s="1301"/>
      <c r="O65" s="1301"/>
      <c r="P65" s="1301"/>
      <c r="Q65" s="1301"/>
      <c r="R65" s="1301"/>
      <c r="S65" s="1314"/>
      <c r="T65" s="1314"/>
      <c r="U65" s="1314"/>
      <c r="V65" s="1301"/>
      <c r="W65" s="1301"/>
      <c r="X65" s="1301"/>
      <c r="Y65" s="1327" t="s">
        <v>1865</v>
      </c>
      <c r="Z65" s="1107"/>
      <c r="AH65" s="1102"/>
      <c r="AI65" s="1102"/>
      <c r="AJ65" s="1144"/>
      <c r="AK65" s="1144"/>
      <c r="AL65" s="1144"/>
      <c r="AM65" s="1144"/>
      <c r="AN65" s="1144"/>
      <c r="AO65" s="1144"/>
      <c r="AP65" s="1533"/>
      <c r="AQ65" s="1533"/>
      <c r="AR65" s="1533"/>
      <c r="AS65" s="1533"/>
      <c r="AT65" s="1533"/>
      <c r="AU65" s="1533"/>
      <c r="AV65" s="1533"/>
      <c r="AW65" s="1533"/>
      <c r="AX65" s="1144"/>
      <c r="AY65" s="1144"/>
      <c r="AZ65" s="1144"/>
      <c r="BA65" s="1533"/>
      <c r="BB65" s="1533"/>
      <c r="BC65" s="1533"/>
      <c r="BD65" s="1533"/>
    </row>
    <row r="66" spans="2:56" s="594" customFormat="1" ht="25.05" customHeight="1" x14ac:dyDescent="0.2">
      <c r="B66" s="1130" t="s">
        <v>176</v>
      </c>
      <c r="C66" s="1315" t="s">
        <v>91</v>
      </c>
      <c r="D66" s="1317" t="s">
        <v>1868</v>
      </c>
      <c r="E66" s="1273" t="s">
        <v>137</v>
      </c>
      <c r="F66" s="1273" t="s">
        <v>137</v>
      </c>
      <c r="G66" s="1273"/>
      <c r="H66" s="1193" t="s">
        <v>138</v>
      </c>
      <c r="I66" s="1273"/>
      <c r="J66" s="1273"/>
      <c r="K66" s="1273"/>
      <c r="L66" s="1193"/>
      <c r="M66" s="1273"/>
      <c r="N66" s="1273"/>
      <c r="O66" s="1273"/>
      <c r="P66" s="1273"/>
      <c r="Q66" s="1273"/>
      <c r="R66" s="1273"/>
      <c r="S66" s="1193"/>
      <c r="T66" s="1193"/>
      <c r="U66" s="1193"/>
      <c r="V66" s="1273"/>
      <c r="W66" s="1273"/>
      <c r="X66" s="1273"/>
      <c r="Y66" s="1328" t="s">
        <v>1945</v>
      </c>
      <c r="Z66" s="1115"/>
      <c r="AH66" s="1102"/>
      <c r="AI66" s="1102"/>
      <c r="AJ66" s="1144"/>
      <c r="AK66" s="1144"/>
      <c r="AL66" s="1144"/>
      <c r="AM66" s="1144"/>
      <c r="AN66" s="1144"/>
      <c r="AO66" s="1144"/>
      <c r="AP66" s="1144"/>
      <c r="AQ66" s="1144"/>
      <c r="AR66" s="1144"/>
      <c r="AS66" s="1144"/>
      <c r="AT66" s="1144"/>
      <c r="AU66" s="1144"/>
      <c r="AV66" s="1144"/>
      <c r="AW66" s="1144"/>
      <c r="AX66" s="1144"/>
      <c r="AY66" s="1144"/>
      <c r="AZ66" s="1144"/>
      <c r="BA66" s="1144"/>
      <c r="BB66" s="1144"/>
      <c r="BC66" s="1144"/>
      <c r="BD66" s="1144"/>
    </row>
    <row r="67" spans="2:56" s="594" customFormat="1" ht="25.05" customHeight="1" x14ac:dyDescent="0.2">
      <c r="B67" s="1130" t="s">
        <v>177</v>
      </c>
      <c r="C67" s="1315" t="s">
        <v>1834</v>
      </c>
      <c r="D67" s="1317" t="s">
        <v>1868</v>
      </c>
      <c r="E67" s="1273" t="s">
        <v>162</v>
      </c>
      <c r="F67" s="1273" t="s">
        <v>162</v>
      </c>
      <c r="G67" s="1273"/>
      <c r="H67" s="1193"/>
      <c r="I67" s="1273"/>
      <c r="J67" s="1273"/>
      <c r="K67" s="1273"/>
      <c r="L67" s="1193"/>
      <c r="M67" s="1273"/>
      <c r="N67" s="1273"/>
      <c r="O67" s="1273"/>
      <c r="P67" s="1273"/>
      <c r="Q67" s="1273"/>
      <c r="R67" s="1273"/>
      <c r="S67" s="1193"/>
      <c r="T67" s="1193"/>
      <c r="U67" s="1193"/>
      <c r="V67" s="1273"/>
      <c r="W67" s="1273"/>
      <c r="X67" s="1273"/>
      <c r="Y67" s="1328"/>
      <c r="Z67" s="1115"/>
      <c r="AJ67" s="1102"/>
      <c r="AK67" s="1102"/>
      <c r="AL67" s="1102"/>
      <c r="AM67" s="1102"/>
      <c r="AN67" s="1102"/>
      <c r="AO67" s="1102"/>
      <c r="AP67" s="1102"/>
      <c r="AQ67" s="1102"/>
      <c r="AR67" s="1102"/>
      <c r="AS67" s="1102"/>
      <c r="AT67" s="1102"/>
      <c r="AU67" s="1102"/>
      <c r="AV67" s="1102"/>
      <c r="AW67" s="1102"/>
      <c r="AX67" s="1102"/>
      <c r="AY67" s="1102"/>
      <c r="AZ67" s="1102"/>
      <c r="BA67" s="1102"/>
      <c r="BB67" s="1102"/>
      <c r="BC67" s="1102"/>
      <c r="BD67" s="1102"/>
    </row>
    <row r="68" spans="2:56" s="594" customFormat="1" ht="25.05" customHeight="1" x14ac:dyDescent="0.2">
      <c r="B68" s="1130" t="s">
        <v>178</v>
      </c>
      <c r="C68" s="1315" t="s">
        <v>1866</v>
      </c>
      <c r="D68" s="1317" t="s">
        <v>1868</v>
      </c>
      <c r="E68" s="1273" t="s">
        <v>162</v>
      </c>
      <c r="F68" s="1273" t="s">
        <v>162</v>
      </c>
      <c r="G68" s="1273"/>
      <c r="H68" s="1193"/>
      <c r="I68" s="1273"/>
      <c r="J68" s="1273"/>
      <c r="K68" s="1273"/>
      <c r="L68" s="1193"/>
      <c r="M68" s="1273"/>
      <c r="N68" s="1273"/>
      <c r="O68" s="1273"/>
      <c r="P68" s="1273"/>
      <c r="Q68" s="1273"/>
      <c r="R68" s="1273"/>
      <c r="S68" s="1193"/>
      <c r="T68" s="1193"/>
      <c r="U68" s="1193"/>
      <c r="V68" s="1273"/>
      <c r="W68" s="1273"/>
      <c r="X68" s="1273"/>
      <c r="Y68" s="1328"/>
      <c r="Z68" s="1115"/>
      <c r="AJ68" s="1102"/>
      <c r="AK68" s="1102"/>
      <c r="AL68" s="1102"/>
      <c r="AM68" s="1102"/>
      <c r="AN68" s="1102"/>
      <c r="AO68" s="1102"/>
      <c r="AP68" s="1102"/>
      <c r="AQ68" s="1102"/>
      <c r="AR68" s="1102"/>
      <c r="AS68" s="1102"/>
      <c r="AT68" s="1102"/>
      <c r="AU68" s="1102"/>
      <c r="AV68" s="1102"/>
      <c r="AW68" s="1102"/>
      <c r="AX68" s="1102"/>
      <c r="AY68" s="1102"/>
      <c r="AZ68" s="1102"/>
      <c r="BA68" s="1102"/>
      <c r="BB68" s="1102"/>
      <c r="BC68" s="1102"/>
      <c r="BD68" s="1102"/>
    </row>
    <row r="69" spans="2:56" s="594" customFormat="1" ht="48" customHeight="1" x14ac:dyDescent="0.2">
      <c r="B69" s="1130" t="s">
        <v>179</v>
      </c>
      <c r="C69" s="1315" t="s">
        <v>811</v>
      </c>
      <c r="D69" s="1317" t="s">
        <v>1868</v>
      </c>
      <c r="E69" s="1273" t="s">
        <v>137</v>
      </c>
      <c r="F69" s="1273" t="s">
        <v>137</v>
      </c>
      <c r="G69" s="1273"/>
      <c r="H69" s="1193"/>
      <c r="I69" s="1273"/>
      <c r="J69" s="1273"/>
      <c r="K69" s="1273"/>
      <c r="L69" s="1193"/>
      <c r="M69" s="1273"/>
      <c r="N69" s="1273"/>
      <c r="O69" s="1273"/>
      <c r="P69" s="1273"/>
      <c r="Q69" s="1273"/>
      <c r="R69" s="1273"/>
      <c r="S69" s="1193"/>
      <c r="T69" s="1193"/>
      <c r="U69" s="1193"/>
      <c r="V69" s="1273"/>
      <c r="W69" s="1273"/>
      <c r="X69" s="1273"/>
      <c r="Y69" s="1328" t="s">
        <v>1867</v>
      </c>
      <c r="Z69" s="1115"/>
      <c r="AH69" s="1102"/>
      <c r="AI69" s="1102"/>
      <c r="AJ69" s="1144"/>
      <c r="AK69" s="1144"/>
      <c r="AL69" s="1144"/>
      <c r="AM69" s="1144"/>
      <c r="AN69" s="1144"/>
      <c r="AO69" s="1144"/>
      <c r="AP69" s="1144"/>
      <c r="AQ69" s="1144"/>
      <c r="AR69" s="1144"/>
      <c r="AS69" s="1144"/>
      <c r="AT69" s="1144"/>
      <c r="AU69" s="1144"/>
      <c r="AV69" s="1144"/>
      <c r="AW69" s="1144"/>
      <c r="AX69" s="1144"/>
      <c r="AY69" s="1144"/>
      <c r="AZ69" s="1144"/>
      <c r="BA69" s="1144"/>
      <c r="BB69" s="1144"/>
      <c r="BC69" s="1144"/>
      <c r="BD69" s="1144"/>
    </row>
    <row r="70" spans="2:56" s="594" customFormat="1" ht="25.05" customHeight="1" x14ac:dyDescent="0.2">
      <c r="B70" s="1130" t="s">
        <v>180</v>
      </c>
      <c r="C70" s="1315" t="s">
        <v>144</v>
      </c>
      <c r="D70" s="1317" t="s">
        <v>1868</v>
      </c>
      <c r="E70" s="1273" t="s">
        <v>162</v>
      </c>
      <c r="F70" s="1273" t="s">
        <v>162</v>
      </c>
      <c r="G70" s="1273"/>
      <c r="H70" s="1193" t="s">
        <v>163</v>
      </c>
      <c r="I70" s="1273"/>
      <c r="J70" s="1273"/>
      <c r="K70" s="1273"/>
      <c r="L70" s="1193"/>
      <c r="M70" s="1273"/>
      <c r="N70" s="1273"/>
      <c r="O70" s="1273"/>
      <c r="P70" s="1273"/>
      <c r="Q70" s="1273"/>
      <c r="R70" s="1273"/>
      <c r="S70" s="1193"/>
      <c r="T70" s="1193"/>
      <c r="U70" s="1193"/>
      <c r="V70" s="1273"/>
      <c r="W70" s="1273"/>
      <c r="X70" s="1273"/>
      <c r="Y70" s="1328" t="s">
        <v>1946</v>
      </c>
      <c r="Z70" s="1115"/>
      <c r="AH70" s="1102"/>
      <c r="AI70" s="1102"/>
      <c r="AJ70" s="1144"/>
      <c r="AK70" s="1144"/>
      <c r="AL70" s="1144"/>
      <c r="AM70" s="1144"/>
      <c r="AN70" s="1144"/>
      <c r="AO70" s="1144"/>
      <c r="AP70" s="1533"/>
      <c r="AQ70" s="1533"/>
      <c r="AR70" s="1533"/>
      <c r="AS70" s="1533"/>
      <c r="AT70" s="1533"/>
      <c r="AU70" s="1533"/>
      <c r="AV70" s="1533"/>
      <c r="AW70" s="1533"/>
      <c r="AX70" s="1144"/>
      <c r="AY70" s="1144"/>
      <c r="AZ70" s="1144"/>
      <c r="BA70" s="1533"/>
      <c r="BB70" s="1533"/>
      <c r="BC70" s="1533"/>
      <c r="BD70" s="1533"/>
    </row>
    <row r="71" spans="2:56" s="594" customFormat="1" ht="25.05" customHeight="1" x14ac:dyDescent="0.2">
      <c r="B71" s="1130" t="s">
        <v>181</v>
      </c>
      <c r="C71" s="1315" t="s">
        <v>145</v>
      </c>
      <c r="D71" s="1317" t="s">
        <v>1868</v>
      </c>
      <c r="E71" s="1273" t="s">
        <v>162</v>
      </c>
      <c r="F71" s="1273" t="s">
        <v>162</v>
      </c>
      <c r="G71" s="1273"/>
      <c r="H71" s="1193" t="s">
        <v>163</v>
      </c>
      <c r="I71" s="1273"/>
      <c r="J71" s="1273"/>
      <c r="K71" s="1273"/>
      <c r="L71" s="1193"/>
      <c r="M71" s="1273"/>
      <c r="N71" s="1273"/>
      <c r="O71" s="1273"/>
      <c r="P71" s="1273"/>
      <c r="Q71" s="1273"/>
      <c r="R71" s="1273"/>
      <c r="S71" s="1193"/>
      <c r="T71" s="1193"/>
      <c r="U71" s="1193"/>
      <c r="V71" s="1273"/>
      <c r="W71" s="1273"/>
      <c r="X71" s="1273"/>
      <c r="Y71" s="1328" t="s">
        <v>1947</v>
      </c>
      <c r="Z71" s="1115"/>
      <c r="AJ71" s="1144"/>
      <c r="AK71" s="1144"/>
      <c r="AL71" s="1144"/>
      <c r="AM71" s="1144"/>
      <c r="AN71" s="1144"/>
      <c r="AO71" s="1144"/>
      <c r="AP71" s="1533"/>
      <c r="AQ71" s="1533"/>
      <c r="AR71" s="1533"/>
      <c r="AS71" s="1533"/>
      <c r="AT71" s="1533"/>
      <c r="AU71" s="1533"/>
      <c r="AV71" s="1533"/>
      <c r="AW71" s="1533"/>
      <c r="AX71" s="1144"/>
      <c r="AY71" s="1144"/>
      <c r="AZ71" s="1144"/>
      <c r="BA71" s="1533"/>
      <c r="BB71" s="1533"/>
      <c r="BC71" s="1533"/>
      <c r="BD71" s="1533"/>
    </row>
    <row r="72" spans="2:56" s="594" customFormat="1" ht="25.05" customHeight="1" x14ac:dyDescent="0.2">
      <c r="B72" s="1130" t="s">
        <v>182</v>
      </c>
      <c r="C72" s="1315" t="s">
        <v>1055</v>
      </c>
      <c r="D72" s="1317" t="s">
        <v>1868</v>
      </c>
      <c r="E72" s="1273" t="s">
        <v>162</v>
      </c>
      <c r="F72" s="1273" t="s">
        <v>162</v>
      </c>
      <c r="G72" s="1273" t="s">
        <v>162</v>
      </c>
      <c r="H72" s="1193"/>
      <c r="I72" s="1273"/>
      <c r="J72" s="1273"/>
      <c r="K72" s="1273"/>
      <c r="L72" s="1193"/>
      <c r="M72" s="1273"/>
      <c r="N72" s="1273"/>
      <c r="O72" s="1273"/>
      <c r="P72" s="1273"/>
      <c r="Q72" s="1273"/>
      <c r="R72" s="1273"/>
      <c r="S72" s="1193"/>
      <c r="T72" s="1193"/>
      <c r="U72" s="1193"/>
      <c r="V72" s="1273"/>
      <c r="W72" s="1273"/>
      <c r="X72" s="1273"/>
      <c r="Y72" s="1279" t="s">
        <v>2068</v>
      </c>
      <c r="Z72" s="1115"/>
      <c r="AH72" s="1148"/>
      <c r="AI72" s="1148"/>
      <c r="AJ72" s="1144"/>
      <c r="AK72" s="1144"/>
      <c r="AL72" s="1144"/>
      <c r="AM72" s="1144"/>
      <c r="AN72" s="1144"/>
      <c r="AO72" s="1144"/>
      <c r="AP72" s="1533"/>
      <c r="AQ72" s="1533"/>
      <c r="AR72" s="1533"/>
      <c r="AS72" s="1533"/>
      <c r="AT72" s="1533"/>
      <c r="AU72" s="1533"/>
      <c r="AV72" s="1533"/>
      <c r="AW72" s="1533"/>
      <c r="AX72" s="1144"/>
      <c r="AY72" s="1144"/>
      <c r="AZ72" s="1144"/>
      <c r="BA72" s="1533"/>
      <c r="BB72" s="1533"/>
      <c r="BC72" s="1533"/>
      <c r="BD72" s="1533"/>
    </row>
    <row r="73" spans="2:56" s="594" customFormat="1" ht="25.05" customHeight="1" x14ac:dyDescent="0.2">
      <c r="B73" s="1130" t="s">
        <v>183</v>
      </c>
      <c r="C73" s="1315" t="s">
        <v>146</v>
      </c>
      <c r="D73" s="1317" t="s">
        <v>1868</v>
      </c>
      <c r="E73" s="1273" t="s">
        <v>162</v>
      </c>
      <c r="F73" s="1273" t="s">
        <v>162</v>
      </c>
      <c r="G73" s="1273"/>
      <c r="H73" s="1193" t="s">
        <v>163</v>
      </c>
      <c r="I73" s="1273"/>
      <c r="J73" s="1273"/>
      <c r="K73" s="1273"/>
      <c r="L73" s="1193"/>
      <c r="M73" s="1273"/>
      <c r="N73" s="1273"/>
      <c r="O73" s="1273"/>
      <c r="P73" s="1273"/>
      <c r="Q73" s="1273"/>
      <c r="R73" s="1273"/>
      <c r="S73" s="1193"/>
      <c r="T73" s="1193"/>
      <c r="U73" s="1193"/>
      <c r="V73" s="1273"/>
      <c r="W73" s="1273"/>
      <c r="X73" s="1273"/>
      <c r="Y73" s="1328" t="s">
        <v>1948</v>
      </c>
      <c r="Z73" s="1115"/>
      <c r="AH73" s="1102"/>
      <c r="AI73" s="1102"/>
      <c r="AJ73" s="1144"/>
      <c r="AK73" s="1144"/>
      <c r="AL73" s="1144"/>
      <c r="AM73" s="1144"/>
      <c r="AN73" s="1144"/>
      <c r="AO73" s="1144"/>
      <c r="AP73" s="1533"/>
      <c r="AQ73" s="1533"/>
      <c r="AR73" s="1533"/>
      <c r="AS73" s="1533"/>
      <c r="AT73" s="1533"/>
      <c r="AU73" s="1533"/>
      <c r="AV73" s="1533"/>
      <c r="AW73" s="1533"/>
      <c r="AX73" s="1144"/>
      <c r="AY73" s="1144"/>
      <c r="AZ73" s="1144"/>
      <c r="BA73" s="1533"/>
      <c r="BB73" s="1533"/>
      <c r="BC73" s="1533"/>
      <c r="BD73" s="1533"/>
    </row>
    <row r="74" spans="2:56" s="594" customFormat="1" ht="25.05" customHeight="1" x14ac:dyDescent="0.2">
      <c r="B74" s="1130" t="s">
        <v>184</v>
      </c>
      <c r="C74" s="1315" t="s">
        <v>1256</v>
      </c>
      <c r="D74" s="1317" t="s">
        <v>1868</v>
      </c>
      <c r="E74" s="1273" t="s">
        <v>162</v>
      </c>
      <c r="F74" s="1273" t="s">
        <v>162</v>
      </c>
      <c r="G74" s="1273"/>
      <c r="H74" s="1193"/>
      <c r="I74" s="1273"/>
      <c r="J74" s="1273"/>
      <c r="K74" s="1273"/>
      <c r="L74" s="1193"/>
      <c r="M74" s="1273"/>
      <c r="N74" s="1273"/>
      <c r="O74" s="1273"/>
      <c r="P74" s="1273"/>
      <c r="Q74" s="1273"/>
      <c r="R74" s="1273"/>
      <c r="S74" s="1193"/>
      <c r="T74" s="1193"/>
      <c r="U74" s="1193"/>
      <c r="V74" s="1273"/>
      <c r="W74" s="1273"/>
      <c r="X74" s="1273"/>
      <c r="Y74" s="1328"/>
      <c r="Z74" s="1115"/>
      <c r="AH74" s="1102"/>
      <c r="AI74" s="1102"/>
      <c r="AJ74" s="1144"/>
      <c r="AK74" s="1144"/>
      <c r="AL74" s="1144"/>
      <c r="AM74" s="1144"/>
      <c r="AN74" s="1144"/>
      <c r="AO74" s="1144"/>
      <c r="AP74" s="1144"/>
      <c r="AQ74" s="1144"/>
      <c r="AR74" s="1144"/>
      <c r="AS74" s="1144"/>
      <c r="AT74" s="1144"/>
      <c r="AU74" s="1144"/>
      <c r="AV74" s="1144"/>
      <c r="AW74" s="1144"/>
      <c r="AX74" s="1144"/>
      <c r="AY74" s="1144"/>
      <c r="AZ74" s="1144"/>
      <c r="BA74" s="1144"/>
      <c r="BB74" s="1144"/>
      <c r="BC74" s="1144"/>
      <c r="BD74" s="1144"/>
    </row>
    <row r="75" spans="2:56" s="594" customFormat="1" ht="25.05" customHeight="1" x14ac:dyDescent="0.2">
      <c r="B75" s="1130" t="s">
        <v>185</v>
      </c>
      <c r="C75" s="1275" t="s">
        <v>147</v>
      </c>
      <c r="D75" s="1317" t="s">
        <v>1868</v>
      </c>
      <c r="E75" s="1273" t="s">
        <v>162</v>
      </c>
      <c r="F75" s="1273" t="s">
        <v>162</v>
      </c>
      <c r="G75" s="1273"/>
      <c r="H75" s="1193" t="s">
        <v>163</v>
      </c>
      <c r="I75" s="1273"/>
      <c r="J75" s="1273"/>
      <c r="K75" s="1273"/>
      <c r="L75" s="1193"/>
      <c r="M75" s="1273"/>
      <c r="N75" s="1273"/>
      <c r="O75" s="1273"/>
      <c r="P75" s="1273"/>
      <c r="Q75" s="1273"/>
      <c r="R75" s="1273"/>
      <c r="S75" s="1193"/>
      <c r="T75" s="1193"/>
      <c r="U75" s="1193"/>
      <c r="V75" s="1273"/>
      <c r="W75" s="1273"/>
      <c r="X75" s="1273"/>
      <c r="Y75" s="1328" t="s">
        <v>1948</v>
      </c>
      <c r="Z75" s="1115"/>
      <c r="AH75" s="1102"/>
      <c r="AI75" s="1102"/>
      <c r="AJ75" s="1144"/>
      <c r="AK75" s="1144"/>
      <c r="AL75" s="1144"/>
      <c r="AM75" s="1144"/>
      <c r="AN75" s="1144"/>
      <c r="AO75" s="1144"/>
      <c r="AP75" s="1533"/>
      <c r="AQ75" s="1533"/>
      <c r="AR75" s="1533"/>
      <c r="AS75" s="1533"/>
      <c r="AT75" s="1533"/>
      <c r="AU75" s="1533"/>
      <c r="AV75" s="1533"/>
      <c r="AW75" s="1533"/>
      <c r="AX75" s="1144"/>
      <c r="AY75" s="1144"/>
      <c r="AZ75" s="1144"/>
      <c r="BA75" s="1533"/>
      <c r="BB75" s="1533"/>
      <c r="BC75" s="1533"/>
      <c r="BD75" s="1533"/>
    </row>
    <row r="76" spans="2:56" s="594" customFormat="1" ht="25.05" customHeight="1" x14ac:dyDescent="0.2">
      <c r="B76" s="1130" t="s">
        <v>186</v>
      </c>
      <c r="C76" s="1275" t="s">
        <v>148</v>
      </c>
      <c r="D76" s="1317" t="s">
        <v>1868</v>
      </c>
      <c r="E76" s="1273" t="s">
        <v>162</v>
      </c>
      <c r="F76" s="1273" t="s">
        <v>162</v>
      </c>
      <c r="G76" s="1273"/>
      <c r="H76" s="1193" t="s">
        <v>163</v>
      </c>
      <c r="I76" s="1273"/>
      <c r="J76" s="1273"/>
      <c r="K76" s="1273"/>
      <c r="L76" s="1193"/>
      <c r="M76" s="1273"/>
      <c r="N76" s="1273"/>
      <c r="O76" s="1273"/>
      <c r="P76" s="1273"/>
      <c r="Q76" s="1273"/>
      <c r="R76" s="1273"/>
      <c r="S76" s="1193"/>
      <c r="T76" s="1193"/>
      <c r="U76" s="1193"/>
      <c r="V76" s="1273"/>
      <c r="W76" s="1273"/>
      <c r="X76" s="1273"/>
      <c r="Y76" s="1279" t="s">
        <v>1949</v>
      </c>
      <c r="Z76" s="1115"/>
      <c r="AH76" s="1102"/>
      <c r="AI76" s="1102"/>
      <c r="AJ76" s="1144"/>
      <c r="AK76" s="1144"/>
      <c r="AL76" s="1144"/>
      <c r="AM76" s="1144"/>
      <c r="AN76" s="1144"/>
      <c r="AO76" s="1144"/>
      <c r="AP76" s="1533"/>
      <c r="AQ76" s="1533"/>
      <c r="AR76" s="1533"/>
      <c r="AS76" s="1533"/>
      <c r="AT76" s="1533"/>
      <c r="AU76" s="1533"/>
      <c r="AV76" s="1533"/>
      <c r="AW76" s="1533"/>
      <c r="AX76" s="1144"/>
      <c r="AY76" s="1144"/>
      <c r="AZ76" s="1144"/>
      <c r="BA76" s="1533"/>
      <c r="BB76" s="1533"/>
      <c r="BC76" s="1533"/>
      <c r="BD76" s="1533"/>
    </row>
    <row r="77" spans="2:56" s="594" customFormat="1" ht="25.05" customHeight="1" x14ac:dyDescent="0.2">
      <c r="B77" s="1130" t="s">
        <v>187</v>
      </c>
      <c r="C77" s="1315" t="s">
        <v>149</v>
      </c>
      <c r="D77" s="1317" t="s">
        <v>1868</v>
      </c>
      <c r="E77" s="1273" t="s">
        <v>162</v>
      </c>
      <c r="F77" s="1273" t="s">
        <v>162</v>
      </c>
      <c r="G77" s="1273"/>
      <c r="H77" s="1193"/>
      <c r="I77" s="1273"/>
      <c r="J77" s="1273"/>
      <c r="K77" s="1273"/>
      <c r="L77" s="1193"/>
      <c r="M77" s="1273"/>
      <c r="N77" s="1273"/>
      <c r="O77" s="1273"/>
      <c r="P77" s="1273"/>
      <c r="Q77" s="1273"/>
      <c r="R77" s="1273"/>
      <c r="S77" s="1193"/>
      <c r="T77" s="1193"/>
      <c r="U77" s="1193"/>
      <c r="V77" s="1273"/>
      <c r="W77" s="1273"/>
      <c r="X77" s="1273"/>
      <c r="Y77" s="1328"/>
      <c r="Z77" s="1115"/>
      <c r="AH77" s="1102"/>
      <c r="AI77" s="1102"/>
      <c r="AJ77" s="1144"/>
      <c r="AK77" s="1144"/>
      <c r="AL77" s="1144"/>
      <c r="AM77" s="1144"/>
      <c r="AN77" s="1144"/>
      <c r="AO77" s="1144"/>
      <c r="AP77" s="1533"/>
      <c r="AQ77" s="1533"/>
      <c r="AR77" s="1533"/>
      <c r="AS77" s="1533"/>
      <c r="AT77" s="1533"/>
      <c r="AU77" s="1533"/>
      <c r="AV77" s="1533"/>
      <c r="AW77" s="1533"/>
      <c r="AX77" s="1144"/>
      <c r="AY77" s="1144"/>
      <c r="AZ77" s="1144"/>
      <c r="BA77" s="1533"/>
      <c r="BB77" s="1533"/>
      <c r="BC77" s="1533"/>
      <c r="BD77" s="1533"/>
    </row>
    <row r="78" spans="2:56" s="594" customFormat="1" ht="25.05" customHeight="1" x14ac:dyDescent="0.2">
      <c r="B78" s="1130" t="s">
        <v>188</v>
      </c>
      <c r="C78" s="1315" t="s">
        <v>812</v>
      </c>
      <c r="D78" s="1317" t="s">
        <v>1868</v>
      </c>
      <c r="E78" s="1273" t="s">
        <v>162</v>
      </c>
      <c r="F78" s="1273" t="s">
        <v>162</v>
      </c>
      <c r="G78" s="1273"/>
      <c r="H78" s="1193" t="s">
        <v>163</v>
      </c>
      <c r="I78" s="1273"/>
      <c r="J78" s="1273"/>
      <c r="K78" s="1273"/>
      <c r="L78" s="1193"/>
      <c r="M78" s="1273"/>
      <c r="N78" s="1273"/>
      <c r="O78" s="1273"/>
      <c r="P78" s="1273"/>
      <c r="Q78" s="1273"/>
      <c r="R78" s="1273"/>
      <c r="S78" s="1193"/>
      <c r="T78" s="1193"/>
      <c r="U78" s="1193"/>
      <c r="V78" s="1273"/>
      <c r="W78" s="1273"/>
      <c r="X78" s="1273"/>
      <c r="Y78" s="1328" t="s">
        <v>1950</v>
      </c>
      <c r="Z78" s="1115"/>
      <c r="AH78" s="1102"/>
      <c r="AI78" s="1102"/>
      <c r="AJ78" s="1144"/>
      <c r="AK78" s="1144"/>
      <c r="AL78" s="1144"/>
      <c r="AM78" s="1144"/>
      <c r="AN78" s="1144"/>
      <c r="AO78" s="1144"/>
      <c r="AP78" s="1533"/>
      <c r="AQ78" s="1533"/>
      <c r="AR78" s="1533"/>
      <c r="AS78" s="1533"/>
      <c r="AT78" s="1533"/>
      <c r="AU78" s="1533"/>
      <c r="AV78" s="1533"/>
      <c r="AW78" s="1533"/>
      <c r="AX78" s="1144"/>
      <c r="AY78" s="1144"/>
      <c r="AZ78" s="1144"/>
      <c r="BA78" s="1533"/>
      <c r="BB78" s="1533"/>
      <c r="BC78" s="1533"/>
      <c r="BD78" s="1533"/>
    </row>
    <row r="79" spans="2:56" s="594" customFormat="1" ht="25.05" customHeight="1" x14ac:dyDescent="0.2">
      <c r="B79" s="1130" t="s">
        <v>189</v>
      </c>
      <c r="C79" s="1315" t="s">
        <v>926</v>
      </c>
      <c r="D79" s="1317" t="s">
        <v>1868</v>
      </c>
      <c r="E79" s="1273" t="s">
        <v>162</v>
      </c>
      <c r="F79" s="1273" t="s">
        <v>162</v>
      </c>
      <c r="G79" s="1273"/>
      <c r="H79" s="1193" t="s">
        <v>163</v>
      </c>
      <c r="I79" s="1273"/>
      <c r="J79" s="1273"/>
      <c r="K79" s="1273"/>
      <c r="L79" s="1193"/>
      <c r="M79" s="1273"/>
      <c r="N79" s="1273"/>
      <c r="O79" s="1273"/>
      <c r="P79" s="1273"/>
      <c r="Q79" s="1273"/>
      <c r="R79" s="1273"/>
      <c r="S79" s="1193"/>
      <c r="T79" s="1193"/>
      <c r="U79" s="1193"/>
      <c r="V79" s="1273"/>
      <c r="W79" s="1273"/>
      <c r="X79" s="1273"/>
      <c r="Y79" s="1328" t="s">
        <v>1951</v>
      </c>
      <c r="Z79" s="1115"/>
      <c r="AH79" s="1102"/>
      <c r="AI79" s="1102"/>
      <c r="AJ79" s="1144"/>
      <c r="AK79" s="1144"/>
      <c r="AL79" s="1144"/>
      <c r="AM79" s="1144"/>
      <c r="AN79" s="1144"/>
      <c r="AO79" s="1144"/>
      <c r="AP79" s="1533"/>
      <c r="AQ79" s="1533"/>
      <c r="AR79" s="1533"/>
      <c r="AS79" s="1533"/>
      <c r="AT79" s="1533"/>
      <c r="AU79" s="1533"/>
      <c r="AV79" s="1533"/>
      <c r="AW79" s="1533"/>
      <c r="AX79" s="1144"/>
      <c r="AY79" s="1144"/>
      <c r="AZ79" s="1144"/>
      <c r="BA79" s="1533"/>
      <c r="BB79" s="1533"/>
      <c r="BC79" s="1533"/>
      <c r="BD79" s="1533"/>
    </row>
    <row r="80" spans="2:56" s="594" customFormat="1" ht="25.05" customHeight="1" x14ac:dyDescent="0.2">
      <c r="B80" s="1130" t="s">
        <v>814</v>
      </c>
      <c r="C80" s="1315" t="s">
        <v>150</v>
      </c>
      <c r="D80" s="1317" t="s">
        <v>1868</v>
      </c>
      <c r="E80" s="1273" t="s">
        <v>162</v>
      </c>
      <c r="F80" s="1273" t="s">
        <v>162</v>
      </c>
      <c r="G80" s="1273"/>
      <c r="H80" s="1193" t="s">
        <v>163</v>
      </c>
      <c r="I80" s="1273"/>
      <c r="J80" s="1273"/>
      <c r="K80" s="1273"/>
      <c r="L80" s="1193"/>
      <c r="M80" s="1273"/>
      <c r="N80" s="1273"/>
      <c r="O80" s="1273" t="s">
        <v>137</v>
      </c>
      <c r="P80" s="1273" t="s">
        <v>137</v>
      </c>
      <c r="Q80" s="1273"/>
      <c r="R80" s="1273"/>
      <c r="S80" s="1193"/>
      <c r="T80" s="1193"/>
      <c r="U80" s="1193"/>
      <c r="V80" s="1273"/>
      <c r="W80" s="1273"/>
      <c r="X80" s="1273"/>
      <c r="Y80" s="1328" t="s">
        <v>1952</v>
      </c>
      <c r="Z80" s="1115"/>
      <c r="AH80" s="1102"/>
      <c r="AI80" s="1102"/>
      <c r="AJ80" s="1144"/>
      <c r="AK80" s="1144"/>
      <c r="AL80" s="1144"/>
      <c r="AM80" s="1144"/>
      <c r="AN80" s="1144"/>
      <c r="AO80" s="1144"/>
      <c r="AP80" s="1533"/>
      <c r="AQ80" s="1533"/>
      <c r="AR80" s="1533"/>
      <c r="AS80" s="1533"/>
      <c r="AT80" s="1533"/>
      <c r="AU80" s="1533"/>
      <c r="AV80" s="1533"/>
      <c r="AW80" s="1533"/>
      <c r="AX80" s="1144"/>
      <c r="AY80" s="1144"/>
      <c r="AZ80" s="1144"/>
      <c r="BA80" s="1533"/>
      <c r="BB80" s="1533"/>
      <c r="BC80" s="1533"/>
      <c r="BD80" s="1533"/>
    </row>
    <row r="81" spans="2:56" s="594" customFormat="1" ht="25.05" customHeight="1" x14ac:dyDescent="0.2">
      <c r="B81" s="1130" t="s">
        <v>815</v>
      </c>
      <c r="C81" s="1315" t="s">
        <v>802</v>
      </c>
      <c r="D81" s="1317" t="s">
        <v>1868</v>
      </c>
      <c r="E81" s="1273" t="s">
        <v>162</v>
      </c>
      <c r="F81" s="1273" t="s">
        <v>162</v>
      </c>
      <c r="G81" s="1273"/>
      <c r="H81" s="1193"/>
      <c r="I81" s="1273"/>
      <c r="J81" s="1273"/>
      <c r="K81" s="1273"/>
      <c r="L81" s="1193"/>
      <c r="M81" s="1273"/>
      <c r="N81" s="1273"/>
      <c r="O81" s="1273"/>
      <c r="P81" s="1273"/>
      <c r="Q81" s="1273"/>
      <c r="R81" s="1273"/>
      <c r="S81" s="1193"/>
      <c r="T81" s="1193"/>
      <c r="U81" s="1193"/>
      <c r="V81" s="1273"/>
      <c r="W81" s="1273"/>
      <c r="X81" s="1273"/>
      <c r="Y81" s="1328"/>
      <c r="Z81" s="1115"/>
      <c r="AH81" s="1102"/>
      <c r="AI81" s="1102"/>
      <c r="AJ81" s="1144"/>
      <c r="AK81" s="1144"/>
      <c r="AL81" s="1144"/>
      <c r="AM81" s="1144"/>
      <c r="AN81" s="1144"/>
      <c r="AO81" s="1144"/>
      <c r="AP81" s="1144"/>
      <c r="AQ81" s="1144"/>
      <c r="AR81" s="1144"/>
      <c r="AS81" s="1144"/>
      <c r="AT81" s="1144"/>
      <c r="AU81" s="1144"/>
      <c r="AV81" s="1144"/>
      <c r="AW81" s="1144"/>
      <c r="AX81" s="1144"/>
      <c r="AY81" s="1144"/>
      <c r="AZ81" s="1144"/>
      <c r="BA81" s="1144"/>
      <c r="BB81" s="1144"/>
      <c r="BC81" s="1144"/>
      <c r="BD81" s="1144"/>
    </row>
    <row r="82" spans="2:56" s="594" customFormat="1" ht="25.05" customHeight="1" x14ac:dyDescent="0.2">
      <c r="B82" s="1130" t="s">
        <v>1862</v>
      </c>
      <c r="C82" s="1315" t="s">
        <v>813</v>
      </c>
      <c r="D82" s="1317" t="s">
        <v>1868</v>
      </c>
      <c r="E82" s="1273" t="s">
        <v>162</v>
      </c>
      <c r="F82" s="1273" t="s">
        <v>162</v>
      </c>
      <c r="G82" s="1273"/>
      <c r="H82" s="1193"/>
      <c r="I82" s="1273"/>
      <c r="J82" s="1273"/>
      <c r="K82" s="1273"/>
      <c r="L82" s="1193"/>
      <c r="M82" s="1273"/>
      <c r="N82" s="1273"/>
      <c r="O82" s="1273"/>
      <c r="P82" s="1273"/>
      <c r="Q82" s="1273" t="s">
        <v>162</v>
      </c>
      <c r="R82" s="1273"/>
      <c r="S82" s="1193"/>
      <c r="T82" s="1193"/>
      <c r="U82" s="1193"/>
      <c r="V82" s="1273"/>
      <c r="W82" s="1273"/>
      <c r="X82" s="1273"/>
      <c r="Y82" s="1328"/>
      <c r="Z82" s="1115"/>
      <c r="AH82" s="1102"/>
      <c r="AI82" s="1102"/>
      <c r="AJ82" s="1144"/>
      <c r="AK82" s="1144"/>
      <c r="AL82" s="1144"/>
      <c r="AM82" s="1144"/>
      <c r="AN82" s="1144"/>
      <c r="AO82" s="1144"/>
      <c r="AP82" s="1533"/>
      <c r="AQ82" s="1533"/>
      <c r="AR82" s="1533"/>
      <c r="AS82" s="1533"/>
      <c r="AT82" s="1533"/>
      <c r="AU82" s="1533"/>
      <c r="AV82" s="1533"/>
      <c r="AW82" s="1533"/>
      <c r="AX82" s="1144"/>
      <c r="AY82" s="1144"/>
      <c r="AZ82" s="1144"/>
      <c r="BA82" s="1533"/>
      <c r="BB82" s="1533"/>
      <c r="BC82" s="1533"/>
      <c r="BD82" s="1533"/>
    </row>
    <row r="83" spans="2:56" s="594" customFormat="1" ht="25.05" customHeight="1" x14ac:dyDescent="0.2">
      <c r="B83" s="1130" t="s">
        <v>1863</v>
      </c>
      <c r="C83" s="1315" t="s">
        <v>109</v>
      </c>
      <c r="D83" s="1317" t="s">
        <v>1868</v>
      </c>
      <c r="E83" s="1273" t="s">
        <v>162</v>
      </c>
      <c r="F83" s="1273" t="s">
        <v>162</v>
      </c>
      <c r="G83" s="1273"/>
      <c r="H83" s="1193"/>
      <c r="I83" s="1273"/>
      <c r="J83" s="1273"/>
      <c r="K83" s="1273"/>
      <c r="L83" s="1193" t="s">
        <v>162</v>
      </c>
      <c r="M83" s="1273"/>
      <c r="N83" s="1273"/>
      <c r="O83" s="1273"/>
      <c r="P83" s="1273"/>
      <c r="Q83" s="1273"/>
      <c r="R83" s="1273"/>
      <c r="S83" s="1193"/>
      <c r="T83" s="1193"/>
      <c r="U83" s="1193"/>
      <c r="V83" s="1273"/>
      <c r="W83" s="1273"/>
      <c r="X83" s="1273"/>
      <c r="Y83" s="1328" t="s">
        <v>1953</v>
      </c>
      <c r="Z83" s="1115"/>
      <c r="AH83" s="1102"/>
      <c r="AI83" s="1102"/>
      <c r="AJ83" s="1144"/>
      <c r="AK83" s="1144"/>
      <c r="AL83" s="1144"/>
      <c r="AM83" s="1144"/>
      <c r="AN83" s="1144"/>
      <c r="AO83" s="1144"/>
      <c r="AP83" s="1144"/>
      <c r="AQ83" s="1144"/>
      <c r="AR83" s="1144"/>
      <c r="AS83" s="1144"/>
      <c r="AT83" s="1144"/>
      <c r="AU83" s="1144"/>
      <c r="AV83" s="1144"/>
      <c r="AW83" s="1144"/>
      <c r="AX83" s="1144"/>
      <c r="AY83" s="1144"/>
      <c r="AZ83" s="1144"/>
      <c r="BA83" s="1144"/>
      <c r="BB83" s="1144"/>
      <c r="BC83" s="1144"/>
      <c r="BD83" s="1144"/>
    </row>
    <row r="84" spans="2:56" s="594" customFormat="1" ht="25.05" customHeight="1" x14ac:dyDescent="0.2">
      <c r="B84" s="554" t="s">
        <v>1864</v>
      </c>
      <c r="C84" s="1329" t="s">
        <v>804</v>
      </c>
      <c r="D84" s="1330" t="s">
        <v>1868</v>
      </c>
      <c r="E84" s="1331" t="s">
        <v>162</v>
      </c>
      <c r="F84" s="1331" t="s">
        <v>162</v>
      </c>
      <c r="G84" s="1331"/>
      <c r="H84" s="1332"/>
      <c r="I84" s="1331"/>
      <c r="J84" s="1331"/>
      <c r="K84" s="1331"/>
      <c r="L84" s="1332"/>
      <c r="M84" s="1331"/>
      <c r="N84" s="1331"/>
      <c r="O84" s="1331"/>
      <c r="P84" s="1331"/>
      <c r="Q84" s="1331"/>
      <c r="R84" s="1331"/>
      <c r="S84" s="1332"/>
      <c r="T84" s="1332"/>
      <c r="U84" s="1332"/>
      <c r="V84" s="1331"/>
      <c r="W84" s="1331"/>
      <c r="X84" s="1331"/>
      <c r="Y84" s="1333"/>
      <c r="Z84" s="1123"/>
      <c r="AH84" s="1102"/>
      <c r="AI84" s="1102"/>
      <c r="AJ84" s="1144"/>
      <c r="AK84" s="1144"/>
      <c r="AL84" s="1144"/>
      <c r="AM84" s="1144"/>
      <c r="AN84" s="1144"/>
      <c r="AO84" s="1144"/>
      <c r="AP84" s="1533"/>
      <c r="AQ84" s="1533"/>
      <c r="AR84" s="1533"/>
      <c r="AS84" s="1533"/>
      <c r="AT84" s="1533"/>
      <c r="AU84" s="1533"/>
      <c r="AV84" s="1533"/>
      <c r="AW84" s="1533"/>
      <c r="AX84" s="1144"/>
      <c r="AY84" s="1144"/>
      <c r="AZ84" s="1144"/>
      <c r="BA84" s="1533"/>
      <c r="BB84" s="1533"/>
      <c r="BC84" s="1533"/>
      <c r="BD84" s="1533"/>
    </row>
    <row r="85" spans="2:56" x14ac:dyDescent="0.2">
      <c r="Y85" s="102"/>
      <c r="AD85" s="94"/>
      <c r="AE85" s="94"/>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2:56" x14ac:dyDescent="0.2">
      <c r="Y86" s="102"/>
      <c r="AD86" s="94"/>
      <c r="AE86" s="94"/>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2:56" s="93" customFormat="1" ht="16.2" x14ac:dyDescent="0.2">
      <c r="B87" s="313" t="s">
        <v>222</v>
      </c>
      <c r="D87" s="88"/>
      <c r="Q87" s="594"/>
      <c r="Y87" s="93" t="s">
        <v>274</v>
      </c>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row>
    <row r="88" spans="2:56" s="594" customFormat="1" ht="25.05" customHeight="1" x14ac:dyDescent="0.2">
      <c r="B88" s="552" t="s">
        <v>152</v>
      </c>
      <c r="C88" s="1164" t="s">
        <v>91</v>
      </c>
      <c r="D88" s="1147" t="s">
        <v>121</v>
      </c>
      <c r="E88" s="1107" t="s">
        <v>137</v>
      </c>
      <c r="F88" s="1107" t="s">
        <v>137</v>
      </c>
      <c r="G88" s="1301"/>
      <c r="H88" s="1106" t="s">
        <v>138</v>
      </c>
      <c r="I88" s="1107"/>
      <c r="J88" s="1107"/>
      <c r="K88" s="1107"/>
      <c r="L88" s="1106"/>
      <c r="M88" s="1107"/>
      <c r="N88" s="1107"/>
      <c r="O88" s="1107"/>
      <c r="P88" s="1107"/>
      <c r="Q88" s="1107"/>
      <c r="R88" s="1107"/>
      <c r="S88" s="1106"/>
      <c r="T88" s="1106"/>
      <c r="U88" s="1106"/>
      <c r="V88" s="1107"/>
      <c r="W88" s="1107"/>
      <c r="X88" s="1107"/>
      <c r="Y88" s="1256" t="s">
        <v>1945</v>
      </c>
      <c r="Z88" s="1107"/>
      <c r="AH88" s="1102"/>
      <c r="AI88" s="1102"/>
      <c r="AJ88" s="1146"/>
      <c r="AK88" s="1146"/>
      <c r="AL88" s="1146"/>
      <c r="AM88" s="1146"/>
      <c r="AN88" s="1146"/>
      <c r="AO88" s="1146"/>
      <c r="AP88" s="1533"/>
      <c r="AQ88" s="1533"/>
      <c r="AR88" s="1533"/>
      <c r="AS88" s="1533"/>
      <c r="AT88" s="1533"/>
      <c r="AU88" s="1533"/>
      <c r="AV88" s="1533"/>
      <c r="AW88" s="1533"/>
      <c r="AX88" s="1146"/>
      <c r="AY88" s="1146"/>
      <c r="AZ88" s="1146"/>
      <c r="BA88" s="1533"/>
      <c r="BB88" s="1533"/>
      <c r="BC88" s="1533"/>
      <c r="BD88" s="1533"/>
    </row>
    <row r="89" spans="2:56" s="594" customFormat="1" ht="25.05" customHeight="1" x14ac:dyDescent="0.2">
      <c r="B89" s="553" t="s">
        <v>153</v>
      </c>
      <c r="C89" s="1319" t="s">
        <v>1834</v>
      </c>
      <c r="D89" s="1114" t="s">
        <v>121</v>
      </c>
      <c r="E89" s="3440" t="s">
        <v>162</v>
      </c>
      <c r="F89" s="3440" t="s">
        <v>162</v>
      </c>
      <c r="G89" s="1264"/>
      <c r="H89" s="1116"/>
      <c r="I89" s="1115"/>
      <c r="J89" s="1115"/>
      <c r="K89" s="1115"/>
      <c r="L89" s="1116"/>
      <c r="M89" s="1115"/>
      <c r="N89" s="1115"/>
      <c r="O89" s="1115"/>
      <c r="P89" s="1115"/>
      <c r="Q89" s="1115"/>
      <c r="R89" s="1115"/>
      <c r="S89" s="1116"/>
      <c r="T89" s="1116"/>
      <c r="U89" s="1116"/>
      <c r="V89" s="1115"/>
      <c r="W89" s="1115"/>
      <c r="X89" s="1115"/>
      <c r="Y89" s="1257"/>
      <c r="Z89" s="1115"/>
      <c r="AJ89" s="1102"/>
      <c r="AK89" s="1102"/>
      <c r="AL89" s="1102"/>
      <c r="AM89" s="1102"/>
      <c r="AN89" s="1102"/>
      <c r="AO89" s="1102"/>
      <c r="AP89" s="1102"/>
      <c r="AQ89" s="1102"/>
      <c r="AR89" s="1102"/>
      <c r="AS89" s="1102"/>
      <c r="AT89" s="1102"/>
      <c r="AU89" s="1102"/>
      <c r="AV89" s="1102"/>
      <c r="AW89" s="1102"/>
      <c r="AX89" s="1102"/>
      <c r="AY89" s="1102"/>
      <c r="AZ89" s="1102"/>
      <c r="BA89" s="1102"/>
      <c r="BB89" s="1102"/>
      <c r="BC89" s="1102"/>
      <c r="BD89" s="1102"/>
    </row>
    <row r="90" spans="2:56" s="594" customFormat="1" ht="25.05" customHeight="1" x14ac:dyDescent="0.2">
      <c r="B90" s="553" t="s">
        <v>154</v>
      </c>
      <c r="C90" s="1319" t="s">
        <v>1866</v>
      </c>
      <c r="D90" s="1114" t="s">
        <v>121</v>
      </c>
      <c r="E90" s="3440" t="s">
        <v>162</v>
      </c>
      <c r="F90" s="3440" t="s">
        <v>162</v>
      </c>
      <c r="G90" s="1264"/>
      <c r="H90" s="1116"/>
      <c r="I90" s="1115"/>
      <c r="J90" s="1115"/>
      <c r="K90" s="1115"/>
      <c r="L90" s="1116"/>
      <c r="M90" s="1115"/>
      <c r="N90" s="1115"/>
      <c r="O90" s="1115"/>
      <c r="P90" s="1115"/>
      <c r="Q90" s="1115"/>
      <c r="R90" s="1115"/>
      <c r="S90" s="1116"/>
      <c r="T90" s="1116"/>
      <c r="U90" s="1116"/>
      <c r="V90" s="1115"/>
      <c r="W90" s="1115"/>
      <c r="X90" s="1115"/>
      <c r="Y90" s="1257"/>
      <c r="Z90" s="1115"/>
      <c r="AJ90" s="1102"/>
      <c r="AK90" s="1102"/>
      <c r="AL90" s="1102"/>
      <c r="AM90" s="1102"/>
      <c r="AN90" s="1102"/>
      <c r="AO90" s="1102"/>
      <c r="AP90" s="1102"/>
      <c r="AQ90" s="1102"/>
      <c r="AR90" s="1102"/>
      <c r="AS90" s="1102"/>
      <c r="AT90" s="1102"/>
      <c r="AU90" s="1102"/>
      <c r="AV90" s="1102"/>
      <c r="AW90" s="1102"/>
      <c r="AX90" s="1102"/>
      <c r="AY90" s="1102"/>
      <c r="AZ90" s="1102"/>
      <c r="BA90" s="1102"/>
      <c r="BB90" s="1102"/>
      <c r="BC90" s="1102"/>
      <c r="BD90" s="1102"/>
    </row>
    <row r="91" spans="2:56" s="594" customFormat="1" ht="25.05" customHeight="1" x14ac:dyDescent="0.2">
      <c r="B91" s="553" t="s">
        <v>155</v>
      </c>
      <c r="C91" s="1117" t="s">
        <v>148</v>
      </c>
      <c r="D91" s="1114" t="s">
        <v>121</v>
      </c>
      <c r="E91" s="1115" t="s">
        <v>137</v>
      </c>
      <c r="F91" s="1115" t="s">
        <v>137</v>
      </c>
      <c r="G91" s="1273"/>
      <c r="H91" s="1116" t="s">
        <v>138</v>
      </c>
      <c r="I91" s="1115"/>
      <c r="J91" s="1115"/>
      <c r="K91" s="1115"/>
      <c r="L91" s="1116"/>
      <c r="M91" s="1115"/>
      <c r="N91" s="1115"/>
      <c r="O91" s="1115"/>
      <c r="P91" s="1115"/>
      <c r="Q91" s="1115"/>
      <c r="R91" s="1115"/>
      <c r="S91" s="1116"/>
      <c r="T91" s="1116"/>
      <c r="U91" s="1116"/>
      <c r="V91" s="1115"/>
      <c r="W91" s="1115"/>
      <c r="X91" s="1115"/>
      <c r="Y91" s="1259" t="s">
        <v>1949</v>
      </c>
      <c r="Z91" s="1115"/>
      <c r="AJ91" s="1146"/>
      <c r="AK91" s="1146"/>
      <c r="AL91" s="1146"/>
      <c r="AM91" s="1146"/>
      <c r="AN91" s="1146"/>
      <c r="AO91" s="1146"/>
      <c r="AP91" s="1533"/>
      <c r="AQ91" s="1533"/>
      <c r="AR91" s="1533"/>
      <c r="AS91" s="1533"/>
      <c r="AT91" s="1533"/>
      <c r="AU91" s="1533"/>
      <c r="AV91" s="1533"/>
      <c r="AW91" s="1533"/>
      <c r="AX91" s="1146"/>
      <c r="AY91" s="1146"/>
      <c r="AZ91" s="1146"/>
      <c r="BA91" s="1533"/>
      <c r="BB91" s="1533"/>
      <c r="BC91" s="1533"/>
      <c r="BD91" s="1533"/>
    </row>
    <row r="92" spans="2:56" s="594" customFormat="1" ht="25.05" customHeight="1" x14ac:dyDescent="0.2">
      <c r="B92" s="553" t="s">
        <v>156</v>
      </c>
      <c r="C92" s="1117" t="s">
        <v>149</v>
      </c>
      <c r="D92" s="1114" t="s">
        <v>121</v>
      </c>
      <c r="E92" s="1115" t="s">
        <v>162</v>
      </c>
      <c r="F92" s="1115" t="s">
        <v>162</v>
      </c>
      <c r="G92" s="1115"/>
      <c r="H92" s="1116"/>
      <c r="I92" s="1115"/>
      <c r="J92" s="1115"/>
      <c r="K92" s="1115"/>
      <c r="L92" s="1116"/>
      <c r="M92" s="1115"/>
      <c r="N92" s="1115"/>
      <c r="O92" s="1115"/>
      <c r="P92" s="1115"/>
      <c r="Q92" s="1115"/>
      <c r="R92" s="1115"/>
      <c r="S92" s="1116"/>
      <c r="T92" s="1116"/>
      <c r="U92" s="1116"/>
      <c r="V92" s="1115"/>
      <c r="W92" s="1115"/>
      <c r="X92" s="1115"/>
      <c r="Y92" s="1257"/>
      <c r="Z92" s="1115"/>
      <c r="AH92" s="1148"/>
      <c r="AI92" s="1148"/>
      <c r="AJ92" s="1146"/>
      <c r="AK92" s="1146"/>
      <c r="AL92" s="1146"/>
      <c r="AM92" s="1146"/>
      <c r="AN92" s="1146"/>
      <c r="AO92" s="1146"/>
      <c r="AP92" s="1533"/>
      <c r="AQ92" s="1533"/>
      <c r="AR92" s="1533"/>
      <c r="AS92" s="1533"/>
      <c r="AT92" s="1533"/>
      <c r="AU92" s="1533"/>
      <c r="AV92" s="1533"/>
      <c r="AW92" s="1533"/>
      <c r="AX92" s="1146"/>
      <c r="AY92" s="1146"/>
      <c r="AZ92" s="1146"/>
      <c r="BA92" s="1533"/>
      <c r="BB92" s="1533"/>
      <c r="BC92" s="1533"/>
      <c r="BD92" s="1533"/>
    </row>
    <row r="93" spans="2:56" s="594" customFormat="1" ht="25.05" customHeight="1" x14ac:dyDescent="0.2">
      <c r="B93" s="553" t="s">
        <v>157</v>
      </c>
      <c r="C93" s="1117" t="s">
        <v>812</v>
      </c>
      <c r="D93" s="1114" t="s">
        <v>121</v>
      </c>
      <c r="E93" s="1115" t="s">
        <v>162</v>
      </c>
      <c r="F93" s="1115" t="s">
        <v>162</v>
      </c>
      <c r="G93" s="1115"/>
      <c r="H93" s="1116" t="s">
        <v>163</v>
      </c>
      <c r="I93" s="1115"/>
      <c r="J93" s="1115"/>
      <c r="K93" s="1115"/>
      <c r="L93" s="1116"/>
      <c r="M93" s="1115"/>
      <c r="N93" s="1115"/>
      <c r="O93" s="1115"/>
      <c r="P93" s="1115"/>
      <c r="Q93" s="1115"/>
      <c r="R93" s="1115"/>
      <c r="S93" s="1116"/>
      <c r="T93" s="1116"/>
      <c r="U93" s="1116"/>
      <c r="V93" s="1115"/>
      <c r="W93" s="1115"/>
      <c r="X93" s="1115"/>
      <c r="Y93" s="1257" t="s">
        <v>1950</v>
      </c>
      <c r="Z93" s="1115"/>
      <c r="AH93" s="1102"/>
      <c r="AI93" s="1102"/>
      <c r="AJ93" s="1146"/>
      <c r="AK93" s="1146"/>
      <c r="AL93" s="1146"/>
      <c r="AM93" s="1146"/>
      <c r="AN93" s="1146"/>
      <c r="AO93" s="1146"/>
      <c r="AP93" s="1533"/>
      <c r="AQ93" s="1533"/>
      <c r="AR93" s="1533"/>
      <c r="AS93" s="1533"/>
      <c r="AT93" s="1533"/>
      <c r="AU93" s="1533"/>
      <c r="AV93" s="1533"/>
      <c r="AW93" s="1533"/>
      <c r="AX93" s="1146"/>
      <c r="AY93" s="1146"/>
      <c r="AZ93" s="1146"/>
      <c r="BA93" s="1533"/>
      <c r="BB93" s="1533"/>
      <c r="BC93" s="1533"/>
      <c r="BD93" s="1533"/>
    </row>
    <row r="94" spans="2:56" s="594" customFormat="1" ht="25.05" customHeight="1" x14ac:dyDescent="0.2">
      <c r="B94" s="553" t="s">
        <v>158</v>
      </c>
      <c r="C94" s="1117" t="s">
        <v>926</v>
      </c>
      <c r="D94" s="1114" t="s">
        <v>121</v>
      </c>
      <c r="E94" s="1115" t="s">
        <v>162</v>
      </c>
      <c r="F94" s="1115" t="s">
        <v>162</v>
      </c>
      <c r="G94" s="1115"/>
      <c r="H94" s="1116" t="s">
        <v>163</v>
      </c>
      <c r="I94" s="1115"/>
      <c r="J94" s="1115"/>
      <c r="K94" s="1115"/>
      <c r="L94" s="1116"/>
      <c r="M94" s="1115"/>
      <c r="N94" s="1115"/>
      <c r="O94" s="1115"/>
      <c r="P94" s="1115"/>
      <c r="Q94" s="1115"/>
      <c r="R94" s="1115"/>
      <c r="S94" s="1116"/>
      <c r="T94" s="1116"/>
      <c r="U94" s="1116"/>
      <c r="V94" s="1115"/>
      <c r="W94" s="1115"/>
      <c r="X94" s="1115"/>
      <c r="Y94" s="1259" t="s">
        <v>1954</v>
      </c>
      <c r="Z94" s="1115"/>
      <c r="AH94" s="1102"/>
      <c r="AI94" s="1102"/>
      <c r="AJ94" s="1146"/>
      <c r="AK94" s="1146"/>
      <c r="AL94" s="1146"/>
      <c r="AM94" s="1146"/>
      <c r="AN94" s="1146"/>
      <c r="AO94" s="1146"/>
      <c r="AP94" s="1533"/>
      <c r="AQ94" s="1533"/>
      <c r="AR94" s="1533"/>
      <c r="AS94" s="1533"/>
      <c r="AT94" s="1533"/>
      <c r="AU94" s="1533"/>
      <c r="AV94" s="1533"/>
      <c r="AW94" s="1533"/>
      <c r="AX94" s="1146"/>
      <c r="AY94" s="1146"/>
      <c r="AZ94" s="1146"/>
      <c r="BA94" s="1533"/>
      <c r="BB94" s="1533"/>
      <c r="BC94" s="1533"/>
      <c r="BD94" s="1533"/>
    </row>
    <row r="95" spans="2:56" s="594" customFormat="1" ht="25.05" customHeight="1" x14ac:dyDescent="0.2">
      <c r="B95" s="553" t="s">
        <v>159</v>
      </c>
      <c r="C95" s="1319" t="s">
        <v>1869</v>
      </c>
      <c r="D95" s="1114" t="s">
        <v>121</v>
      </c>
      <c r="E95" s="1115" t="s">
        <v>162</v>
      </c>
      <c r="F95" s="1115" t="s">
        <v>162</v>
      </c>
      <c r="G95" s="1115"/>
      <c r="H95" s="1116"/>
      <c r="I95" s="1115"/>
      <c r="J95" s="1115"/>
      <c r="K95" s="1115"/>
      <c r="L95" s="1116"/>
      <c r="M95" s="1115"/>
      <c r="N95" s="1115"/>
      <c r="O95" s="1115"/>
      <c r="P95" s="1115"/>
      <c r="Q95" s="1115"/>
      <c r="R95" s="1115"/>
      <c r="S95" s="1116"/>
      <c r="T95" s="1116"/>
      <c r="U95" s="1116"/>
      <c r="V95" s="1115"/>
      <c r="W95" s="1115"/>
      <c r="X95" s="1115"/>
      <c r="Y95" s="1257"/>
      <c r="Z95" s="1115"/>
      <c r="AH95" s="1102"/>
      <c r="AI95" s="1102"/>
      <c r="AJ95" s="1146"/>
      <c r="AK95" s="1146"/>
      <c r="AL95" s="1146"/>
      <c r="AM95" s="1146"/>
      <c r="AN95" s="1146"/>
      <c r="AO95" s="1146"/>
      <c r="AP95" s="1533"/>
      <c r="AQ95" s="1533"/>
      <c r="AR95" s="1533"/>
      <c r="AS95" s="1533"/>
      <c r="AT95" s="1533"/>
      <c r="AU95" s="1533"/>
      <c r="AV95" s="1533"/>
      <c r="AW95" s="1533"/>
      <c r="AX95" s="1146"/>
      <c r="AY95" s="1146"/>
      <c r="AZ95" s="1146"/>
      <c r="BA95" s="1533"/>
      <c r="BB95" s="1533"/>
      <c r="BC95" s="1533"/>
      <c r="BD95" s="1533"/>
    </row>
    <row r="96" spans="2:56" s="594" customFormat="1" ht="25.05" customHeight="1" x14ac:dyDescent="0.2">
      <c r="B96" s="553" t="s">
        <v>160</v>
      </c>
      <c r="C96" s="1165" t="s">
        <v>802</v>
      </c>
      <c r="D96" s="1114" t="s">
        <v>121</v>
      </c>
      <c r="E96" s="1166" t="s">
        <v>162</v>
      </c>
      <c r="F96" s="1166" t="s">
        <v>162</v>
      </c>
      <c r="G96" s="1166"/>
      <c r="H96" s="1119"/>
      <c r="I96" s="1166"/>
      <c r="J96" s="1166"/>
      <c r="K96" s="1166"/>
      <c r="L96" s="1119"/>
      <c r="M96" s="1166"/>
      <c r="N96" s="1166"/>
      <c r="O96" s="1166"/>
      <c r="P96" s="1166"/>
      <c r="Q96" s="1166"/>
      <c r="R96" s="1166"/>
      <c r="S96" s="1119"/>
      <c r="T96" s="1119"/>
      <c r="U96" s="1119"/>
      <c r="V96" s="1166"/>
      <c r="W96" s="1166"/>
      <c r="X96" s="1166"/>
      <c r="Y96" s="1260"/>
      <c r="Z96" s="1166"/>
      <c r="AH96" s="1102"/>
      <c r="AI96" s="1102"/>
      <c r="AJ96" s="1146"/>
      <c r="AK96" s="1146"/>
      <c r="AL96" s="1146"/>
      <c r="AM96" s="1146"/>
      <c r="AN96" s="1146"/>
      <c r="AO96" s="1146"/>
      <c r="AP96" s="1146"/>
      <c r="AQ96" s="1146"/>
      <c r="AR96" s="1146"/>
      <c r="AS96" s="1146"/>
      <c r="AT96" s="1146"/>
      <c r="AU96" s="1146"/>
      <c r="AV96" s="1146"/>
      <c r="AW96" s="1146"/>
      <c r="AX96" s="1146"/>
      <c r="AY96" s="1146"/>
      <c r="AZ96" s="1146"/>
      <c r="BA96" s="1146"/>
      <c r="BB96" s="1146"/>
      <c r="BC96" s="1146"/>
      <c r="BD96" s="1146"/>
    </row>
    <row r="97" spans="2:56" s="594" customFormat="1" ht="25.05" customHeight="1" x14ac:dyDescent="0.2">
      <c r="B97" s="553" t="s">
        <v>161</v>
      </c>
      <c r="C97" s="1165" t="s">
        <v>109</v>
      </c>
      <c r="D97" s="1114" t="s">
        <v>121</v>
      </c>
      <c r="E97" s="1115" t="s">
        <v>162</v>
      </c>
      <c r="F97" s="1115" t="s">
        <v>162</v>
      </c>
      <c r="G97" s="1115"/>
      <c r="H97" s="1116"/>
      <c r="I97" s="1115"/>
      <c r="J97" s="1115"/>
      <c r="K97" s="1115"/>
      <c r="L97" s="1116" t="s">
        <v>162</v>
      </c>
      <c r="M97" s="1115"/>
      <c r="N97" s="1115"/>
      <c r="O97" s="1115"/>
      <c r="P97" s="1116"/>
      <c r="Q97" s="1116"/>
      <c r="R97" s="1115"/>
      <c r="S97" s="1116"/>
      <c r="T97" s="1116"/>
      <c r="U97" s="1116"/>
      <c r="V97" s="1115"/>
      <c r="W97" s="1115"/>
      <c r="X97" s="1115"/>
      <c r="Y97" s="1257" t="s">
        <v>1953</v>
      </c>
      <c r="Z97" s="1115"/>
      <c r="AH97" s="1102"/>
      <c r="AI97" s="1102"/>
      <c r="AJ97" s="1146"/>
      <c r="AK97" s="1146"/>
      <c r="AL97" s="1146"/>
      <c r="AM97" s="1146"/>
      <c r="AN97" s="1146"/>
      <c r="AO97" s="1146"/>
      <c r="AP97" s="1533"/>
      <c r="AQ97" s="1533"/>
      <c r="AR97" s="1533"/>
      <c r="AS97" s="1533"/>
      <c r="AT97" s="1533"/>
      <c r="AU97" s="1533"/>
      <c r="AV97" s="1533"/>
      <c r="AW97" s="1533"/>
      <c r="AX97" s="1146"/>
      <c r="AY97" s="1146"/>
      <c r="AZ97" s="1146"/>
      <c r="BA97" s="1533"/>
      <c r="BB97" s="1533"/>
      <c r="BC97" s="1533"/>
      <c r="BD97" s="1533"/>
    </row>
    <row r="98" spans="2:56" s="594" customFormat="1" ht="25.05" customHeight="1" x14ac:dyDescent="0.2">
      <c r="B98" s="554" t="s">
        <v>816</v>
      </c>
      <c r="C98" s="1167" t="s">
        <v>804</v>
      </c>
      <c r="D98" s="1122" t="s">
        <v>121</v>
      </c>
      <c r="E98" s="1123" t="s">
        <v>162</v>
      </c>
      <c r="F98" s="1123" t="s">
        <v>162</v>
      </c>
      <c r="G98" s="1123"/>
      <c r="H98" s="1124"/>
      <c r="I98" s="1123"/>
      <c r="J98" s="1123"/>
      <c r="K98" s="1123"/>
      <c r="L98" s="1124"/>
      <c r="M98" s="1123"/>
      <c r="N98" s="1123"/>
      <c r="O98" s="1123"/>
      <c r="P98" s="1123"/>
      <c r="Q98" s="1123"/>
      <c r="R98" s="1123"/>
      <c r="S98" s="1124"/>
      <c r="T98" s="1124"/>
      <c r="U98" s="1124"/>
      <c r="V98" s="1123"/>
      <c r="W98" s="1123"/>
      <c r="X98" s="1123"/>
      <c r="Y98" s="1258"/>
      <c r="Z98" s="1123"/>
      <c r="AH98" s="1102"/>
      <c r="AI98" s="1102"/>
      <c r="AJ98" s="1146"/>
      <c r="AK98" s="1146"/>
      <c r="AL98" s="1146"/>
      <c r="AM98" s="1146"/>
      <c r="AN98" s="1146"/>
      <c r="AO98" s="1146"/>
      <c r="AP98" s="1533"/>
      <c r="AQ98" s="1533"/>
      <c r="AR98" s="1533"/>
      <c r="AS98" s="1533"/>
      <c r="AT98" s="1533"/>
      <c r="AU98" s="1533"/>
      <c r="AV98" s="1533"/>
      <c r="AW98" s="1533"/>
      <c r="AX98" s="1146"/>
      <c r="AY98" s="1146"/>
      <c r="AZ98" s="1146"/>
      <c r="BA98" s="1533"/>
      <c r="BB98" s="1533"/>
      <c r="BC98" s="1533"/>
      <c r="BD98" s="1533"/>
    </row>
    <row r="99" spans="2:56" x14ac:dyDescent="0.2">
      <c r="Y99" s="102"/>
      <c r="AD99" s="94"/>
      <c r="AE99" s="94"/>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2:56" s="93" customFormat="1" ht="14.4" x14ac:dyDescent="0.2">
      <c r="D100" s="88"/>
      <c r="AD100" s="94"/>
      <c r="AE100" s="94"/>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row>
    <row r="101" spans="2:56" s="93" customFormat="1" ht="16.2" x14ac:dyDescent="0.2">
      <c r="B101" s="313" t="s">
        <v>224</v>
      </c>
      <c r="D101" s="93" t="s">
        <v>273</v>
      </c>
      <c r="Q101" s="1123"/>
      <c r="AD101" s="94"/>
      <c r="AE101" s="94"/>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row>
    <row r="102" spans="2:56" ht="36" customHeight="1" x14ac:dyDescent="0.2">
      <c r="B102" s="552" t="s">
        <v>191</v>
      </c>
      <c r="C102" s="1312" t="s">
        <v>365</v>
      </c>
      <c r="D102" s="1313" t="s">
        <v>364</v>
      </c>
      <c r="E102" s="1301" t="s">
        <v>162</v>
      </c>
      <c r="F102" s="1301" t="s">
        <v>162</v>
      </c>
      <c r="G102" s="1301"/>
      <c r="H102" s="1314" t="s">
        <v>138</v>
      </c>
      <c r="I102" s="1314"/>
      <c r="J102" s="1314"/>
      <c r="K102" s="1301"/>
      <c r="L102" s="1301"/>
      <c r="M102" s="1301"/>
      <c r="N102" s="1301"/>
      <c r="O102" s="1314"/>
      <c r="P102" s="1314"/>
      <c r="Q102" s="1314"/>
      <c r="R102" s="1314"/>
      <c r="S102" s="1301" t="s">
        <v>162</v>
      </c>
      <c r="T102" s="1301"/>
      <c r="U102" s="1314"/>
      <c r="V102" s="1314"/>
      <c r="W102" s="1301"/>
      <c r="X102" s="1314"/>
      <c r="Y102" s="1334" t="s">
        <v>933</v>
      </c>
      <c r="AF102" s="94"/>
      <c r="AG102" s="94"/>
      <c r="AH102" s="94"/>
      <c r="AI102" s="94"/>
      <c r="AJ102" s="94"/>
      <c r="AK102" s="94"/>
      <c r="AL102" s="94"/>
      <c r="AM102" s="94"/>
      <c r="AN102" s="94"/>
      <c r="AO102" s="94"/>
      <c r="AP102" s="1535"/>
      <c r="AQ102" s="1535"/>
      <c r="AR102" s="1535"/>
      <c r="AS102" s="1535"/>
      <c r="AT102" s="94"/>
      <c r="AU102" s="94"/>
      <c r="AV102" s="94"/>
      <c r="AW102" s="1535"/>
      <c r="AX102" s="1535"/>
      <c r="AY102" s="1535"/>
      <c r="AZ102" s="1535"/>
      <c r="BA102" s="90"/>
    </row>
    <row r="103" spans="2:56" ht="36" customHeight="1" x14ac:dyDescent="0.2">
      <c r="B103" s="553" t="s">
        <v>192</v>
      </c>
      <c r="C103" s="1315" t="s">
        <v>366</v>
      </c>
      <c r="D103" s="1316" t="s">
        <v>662</v>
      </c>
      <c r="E103" s="1273" t="s">
        <v>162</v>
      </c>
      <c r="F103" s="1273" t="s">
        <v>162</v>
      </c>
      <c r="G103" s="1273"/>
      <c r="H103" s="1193" t="s">
        <v>138</v>
      </c>
      <c r="I103" s="1193"/>
      <c r="J103" s="1193"/>
      <c r="K103" s="1273"/>
      <c r="L103" s="1273"/>
      <c r="M103" s="1273"/>
      <c r="N103" s="1273"/>
      <c r="O103" s="1193"/>
      <c r="P103" s="1193"/>
      <c r="Q103" s="1193"/>
      <c r="R103" s="1193"/>
      <c r="S103" s="1273"/>
      <c r="T103" s="1273" t="s">
        <v>162</v>
      </c>
      <c r="U103" s="1193"/>
      <c r="V103" s="1193"/>
      <c r="W103" s="1273"/>
      <c r="X103" s="1193"/>
      <c r="Y103" s="1275" t="s">
        <v>933</v>
      </c>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0"/>
    </row>
    <row r="104" spans="2:56" ht="36" customHeight="1" x14ac:dyDescent="0.2">
      <c r="B104" s="553" t="s">
        <v>193</v>
      </c>
      <c r="C104" s="1315" t="s">
        <v>362</v>
      </c>
      <c r="D104" s="1316" t="s">
        <v>252</v>
      </c>
      <c r="E104" s="1273" t="s">
        <v>137</v>
      </c>
      <c r="F104" s="1273" t="s">
        <v>137</v>
      </c>
      <c r="G104" s="1273"/>
      <c r="H104" s="1193" t="s">
        <v>138</v>
      </c>
      <c r="I104" s="1193"/>
      <c r="J104" s="1193"/>
      <c r="K104" s="1273"/>
      <c r="L104" s="1273"/>
      <c r="M104" s="1273"/>
      <c r="N104" s="1273"/>
      <c r="O104" s="1193"/>
      <c r="P104" s="1193"/>
      <c r="Q104" s="1193"/>
      <c r="R104" s="1193"/>
      <c r="S104" s="1273" t="s">
        <v>2059</v>
      </c>
      <c r="T104" s="1273" t="s">
        <v>2059</v>
      </c>
      <c r="U104" s="1193"/>
      <c r="V104" s="1193"/>
      <c r="W104" s="1273"/>
      <c r="X104" s="1193"/>
      <c r="Y104" s="1275" t="s">
        <v>2061</v>
      </c>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0"/>
    </row>
    <row r="105" spans="2:56" ht="25.05" customHeight="1" x14ac:dyDescent="0.2">
      <c r="B105" s="553" t="s">
        <v>194</v>
      </c>
      <c r="C105" s="1319" t="s">
        <v>106</v>
      </c>
      <c r="D105" s="1320" t="s">
        <v>143</v>
      </c>
      <c r="E105" s="1273" t="s">
        <v>137</v>
      </c>
      <c r="F105" s="1273" t="s">
        <v>137</v>
      </c>
      <c r="G105" s="1273"/>
      <c r="H105" s="1193" t="s">
        <v>138</v>
      </c>
      <c r="I105" s="1193"/>
      <c r="J105" s="1193"/>
      <c r="K105" s="1273"/>
      <c r="L105" s="1273"/>
      <c r="M105" s="1273"/>
      <c r="N105" s="1273"/>
      <c r="O105" s="1193"/>
      <c r="P105" s="1193"/>
      <c r="Q105" s="1193"/>
      <c r="R105" s="1193"/>
      <c r="S105" s="1273"/>
      <c r="T105" s="1273"/>
      <c r="U105" s="1193"/>
      <c r="V105" s="1193"/>
      <c r="W105" s="1273"/>
      <c r="X105" s="1193"/>
      <c r="Y105" s="1275" t="s">
        <v>1056</v>
      </c>
      <c r="AD105" s="94"/>
      <c r="AE105" s="94"/>
      <c r="AF105" s="98"/>
      <c r="AG105" s="98"/>
      <c r="AH105" s="98"/>
      <c r="AI105" s="98"/>
      <c r="AJ105" s="98"/>
      <c r="AK105" s="98"/>
      <c r="AL105" s="1534"/>
      <c r="AM105" s="1534"/>
      <c r="AN105" s="1534"/>
      <c r="AO105" s="1534"/>
      <c r="AP105" s="1534"/>
      <c r="AQ105" s="1534"/>
      <c r="AR105" s="1534"/>
      <c r="AS105" s="1534"/>
      <c r="AT105" s="98"/>
      <c r="AU105" s="98"/>
      <c r="AV105" s="98"/>
      <c r="AW105" s="1534"/>
      <c r="AX105" s="1534"/>
      <c r="AY105" s="1534"/>
      <c r="AZ105" s="1534"/>
      <c r="BA105" s="90"/>
    </row>
    <row r="106" spans="2:56" ht="25.05" customHeight="1" x14ac:dyDescent="0.2">
      <c r="B106" s="553" t="s">
        <v>195</v>
      </c>
      <c r="C106" s="1319" t="s">
        <v>91</v>
      </c>
      <c r="D106" s="1320" t="s">
        <v>143</v>
      </c>
      <c r="E106" s="1273" t="s">
        <v>137</v>
      </c>
      <c r="F106" s="1273" t="s">
        <v>137</v>
      </c>
      <c r="G106" s="1273"/>
      <c r="H106" s="1193" t="s">
        <v>138</v>
      </c>
      <c r="I106" s="1193"/>
      <c r="J106" s="1193"/>
      <c r="K106" s="1273"/>
      <c r="L106" s="1273"/>
      <c r="M106" s="1273"/>
      <c r="N106" s="1273"/>
      <c r="O106" s="1193"/>
      <c r="P106" s="1193"/>
      <c r="Q106" s="1273"/>
      <c r="R106" s="1193"/>
      <c r="S106" s="1273"/>
      <c r="T106" s="1273"/>
      <c r="U106" s="1193"/>
      <c r="V106" s="1193"/>
      <c r="W106" s="1273"/>
      <c r="X106" s="1193"/>
      <c r="Y106" s="1275" t="s">
        <v>933</v>
      </c>
      <c r="AD106" s="94"/>
      <c r="AE106" s="94"/>
      <c r="AF106" s="98"/>
      <c r="AG106" s="98"/>
      <c r="AH106" s="98"/>
      <c r="AI106" s="98"/>
      <c r="AJ106" s="98"/>
      <c r="AK106" s="98"/>
      <c r="AL106" s="1534"/>
      <c r="AM106" s="1534"/>
      <c r="AN106" s="1534"/>
      <c r="AO106" s="1534"/>
      <c r="AP106" s="1534"/>
      <c r="AQ106" s="1534"/>
      <c r="AR106" s="1534"/>
      <c r="AS106" s="1534"/>
      <c r="AT106" s="98"/>
      <c r="AU106" s="98"/>
      <c r="AV106" s="98"/>
      <c r="AW106" s="1534"/>
      <c r="AX106" s="1534"/>
      <c r="AY106" s="1534"/>
      <c r="AZ106" s="1534"/>
      <c r="BA106" s="90"/>
    </row>
    <row r="107" spans="2:56" ht="25.05" customHeight="1" x14ac:dyDescent="0.2">
      <c r="B107" s="553" t="s">
        <v>196</v>
      </c>
      <c r="C107" s="1319" t="s">
        <v>92</v>
      </c>
      <c r="D107" s="1320" t="s">
        <v>253</v>
      </c>
      <c r="E107" s="1273" t="s">
        <v>162</v>
      </c>
      <c r="F107" s="1273" t="s">
        <v>218</v>
      </c>
      <c r="G107" s="1273"/>
      <c r="H107" s="1193" t="s">
        <v>163</v>
      </c>
      <c r="I107" s="1193"/>
      <c r="J107" s="1193"/>
      <c r="K107" s="1273"/>
      <c r="L107" s="1273"/>
      <c r="M107" s="1273"/>
      <c r="N107" s="1273"/>
      <c r="O107" s="1193"/>
      <c r="P107" s="1193"/>
      <c r="Q107" s="1273"/>
      <c r="R107" s="1193"/>
      <c r="S107" s="1273"/>
      <c r="T107" s="1273"/>
      <c r="U107" s="1193"/>
      <c r="V107" s="1193"/>
      <c r="W107" s="1273"/>
      <c r="X107" s="1193"/>
      <c r="Y107" s="1275" t="s">
        <v>1058</v>
      </c>
      <c r="AD107" s="94"/>
      <c r="AE107" s="94"/>
      <c r="AF107" s="98"/>
      <c r="AG107" s="98"/>
      <c r="AH107" s="98"/>
      <c r="AI107" s="98"/>
      <c r="AJ107" s="98"/>
      <c r="AK107" s="98"/>
      <c r="AL107" s="1534"/>
      <c r="AM107" s="1534"/>
      <c r="AN107" s="1534"/>
      <c r="AO107" s="1534"/>
      <c r="AP107" s="1534"/>
      <c r="AQ107" s="1534"/>
      <c r="AR107" s="1534"/>
      <c r="AS107" s="1534"/>
      <c r="AT107" s="98"/>
      <c r="AU107" s="98"/>
      <c r="AV107" s="98"/>
      <c r="AW107" s="1534"/>
      <c r="AX107" s="1534"/>
      <c r="AY107" s="1534"/>
      <c r="AZ107" s="1534"/>
      <c r="BA107" s="90"/>
    </row>
    <row r="108" spans="2:56" ht="25.05" customHeight="1" x14ac:dyDescent="0.2">
      <c r="B108" s="553" t="s">
        <v>197</v>
      </c>
      <c r="C108" s="1319" t="s">
        <v>1834</v>
      </c>
      <c r="D108" s="1320" t="s">
        <v>143</v>
      </c>
      <c r="E108" s="1273" t="s">
        <v>137</v>
      </c>
      <c r="F108" s="1273" t="s">
        <v>137</v>
      </c>
      <c r="G108" s="1273"/>
      <c r="H108" s="1193"/>
      <c r="I108" s="1193"/>
      <c r="J108" s="1193"/>
      <c r="K108" s="1273"/>
      <c r="L108" s="1273"/>
      <c r="M108" s="1273"/>
      <c r="N108" s="1273"/>
      <c r="O108" s="1193"/>
      <c r="P108" s="1193"/>
      <c r="Q108" s="1273"/>
      <c r="R108" s="1193"/>
      <c r="S108" s="1273"/>
      <c r="T108" s="1273"/>
      <c r="U108" s="1193"/>
      <c r="V108" s="1193"/>
      <c r="W108" s="1273"/>
      <c r="X108" s="1193"/>
      <c r="Y108" s="1275"/>
      <c r="AD108" s="1213"/>
      <c r="AE108" s="1213"/>
      <c r="AF108" s="1212"/>
      <c r="AG108" s="1212"/>
      <c r="AH108" s="1212"/>
      <c r="AI108" s="1212"/>
      <c r="AJ108" s="1212"/>
      <c r="AK108" s="1212"/>
      <c r="AL108" s="1212"/>
      <c r="AM108" s="1212"/>
      <c r="AN108" s="1212"/>
      <c r="AO108" s="1212"/>
      <c r="AP108" s="1212"/>
      <c r="AQ108" s="1212"/>
      <c r="AR108" s="1212"/>
      <c r="AS108" s="1212"/>
      <c r="AT108" s="1212"/>
      <c r="AU108" s="1212"/>
      <c r="AV108" s="1212"/>
      <c r="AW108" s="1212"/>
      <c r="AX108" s="1212"/>
      <c r="AY108" s="1212"/>
      <c r="AZ108" s="1212"/>
      <c r="BA108" s="1222"/>
    </row>
    <row r="109" spans="2:56" ht="25.05" customHeight="1" x14ac:dyDescent="0.2">
      <c r="B109" s="553" t="s">
        <v>198</v>
      </c>
      <c r="C109" s="1319" t="s">
        <v>1866</v>
      </c>
      <c r="D109" s="1320" t="s">
        <v>143</v>
      </c>
      <c r="E109" s="1273" t="s">
        <v>137</v>
      </c>
      <c r="F109" s="1273" t="s">
        <v>137</v>
      </c>
      <c r="G109" s="1273"/>
      <c r="H109" s="1193"/>
      <c r="I109" s="1193"/>
      <c r="J109" s="1193"/>
      <c r="K109" s="1273"/>
      <c r="L109" s="1273"/>
      <c r="M109" s="1273"/>
      <c r="N109" s="1273"/>
      <c r="O109" s="1193"/>
      <c r="P109" s="1193"/>
      <c r="Q109" s="1273"/>
      <c r="R109" s="1193"/>
      <c r="S109" s="1273"/>
      <c r="T109" s="1273"/>
      <c r="U109" s="1193"/>
      <c r="V109" s="1193"/>
      <c r="W109" s="1273"/>
      <c r="X109" s="1193"/>
      <c r="Y109" s="1275"/>
      <c r="AD109" s="1213"/>
      <c r="AE109" s="1213"/>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22"/>
    </row>
    <row r="110" spans="2:56" ht="25.05" customHeight="1" x14ac:dyDescent="0.2">
      <c r="B110" s="553" t="s">
        <v>199</v>
      </c>
      <c r="C110" s="1319" t="s">
        <v>247</v>
      </c>
      <c r="D110" s="1320" t="s">
        <v>143</v>
      </c>
      <c r="E110" s="1273" t="s">
        <v>137</v>
      </c>
      <c r="F110" s="1273" t="s">
        <v>137</v>
      </c>
      <c r="G110" s="1273"/>
      <c r="H110" s="1193"/>
      <c r="I110" s="1193"/>
      <c r="J110" s="1193"/>
      <c r="K110" s="1273"/>
      <c r="L110" s="1273"/>
      <c r="M110" s="1273"/>
      <c r="N110" s="1273"/>
      <c r="O110" s="1193"/>
      <c r="P110" s="1193"/>
      <c r="Q110" s="1273"/>
      <c r="R110" s="1193"/>
      <c r="S110" s="1273"/>
      <c r="T110" s="1273"/>
      <c r="U110" s="1193"/>
      <c r="V110" s="1193"/>
      <c r="W110" s="1273"/>
      <c r="X110" s="1193"/>
      <c r="Y110" s="1275" t="s">
        <v>1956</v>
      </c>
      <c r="AD110" s="94"/>
      <c r="AE110" s="94"/>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0"/>
    </row>
    <row r="111" spans="2:56" ht="25.05" customHeight="1" x14ac:dyDescent="0.2">
      <c r="B111" s="553" t="s">
        <v>200</v>
      </c>
      <c r="C111" s="1319" t="s">
        <v>249</v>
      </c>
      <c r="D111" s="1320" t="s">
        <v>143</v>
      </c>
      <c r="E111" s="1273" t="s">
        <v>137</v>
      </c>
      <c r="F111" s="1273" t="s">
        <v>137</v>
      </c>
      <c r="G111" s="1273"/>
      <c r="H111" s="1193"/>
      <c r="I111" s="1193"/>
      <c r="J111" s="1193"/>
      <c r="K111" s="1273"/>
      <c r="L111" s="1273"/>
      <c r="M111" s="1273"/>
      <c r="N111" s="1273"/>
      <c r="O111" s="1193"/>
      <c r="P111" s="1193"/>
      <c r="Q111" s="1273"/>
      <c r="R111" s="1193"/>
      <c r="S111" s="1273"/>
      <c r="T111" s="1273"/>
      <c r="U111" s="1193"/>
      <c r="V111" s="1193"/>
      <c r="W111" s="1273"/>
      <c r="X111" s="1193"/>
      <c r="Y111" s="1275" t="s">
        <v>1956</v>
      </c>
      <c r="AD111" s="94"/>
      <c r="AE111" s="94"/>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0"/>
    </row>
    <row r="112" spans="2:56" ht="25.05" customHeight="1" x14ac:dyDescent="0.2">
      <c r="B112" s="553" t="s">
        <v>201</v>
      </c>
      <c r="C112" s="1319" t="s">
        <v>149</v>
      </c>
      <c r="D112" s="1320" t="s">
        <v>143</v>
      </c>
      <c r="E112" s="1273" t="s">
        <v>137</v>
      </c>
      <c r="F112" s="1273" t="s">
        <v>137</v>
      </c>
      <c r="G112" s="1273"/>
      <c r="H112" s="1335"/>
      <c r="I112" s="1335"/>
      <c r="J112" s="1335"/>
      <c r="K112" s="1336"/>
      <c r="L112" s="1336"/>
      <c r="M112" s="1336"/>
      <c r="N112" s="1336"/>
      <c r="O112" s="1335"/>
      <c r="P112" s="1335"/>
      <c r="Q112" s="1273"/>
      <c r="R112" s="1335"/>
      <c r="S112" s="1336"/>
      <c r="T112" s="1336"/>
      <c r="U112" s="1335"/>
      <c r="V112" s="1335"/>
      <c r="W112" s="1336"/>
      <c r="X112" s="1335"/>
      <c r="Y112" s="1275"/>
      <c r="Z112" s="1212"/>
      <c r="AA112" s="1534"/>
      <c r="AB112" s="1534"/>
      <c r="AC112" s="1534"/>
      <c r="AD112" s="1534"/>
      <c r="AE112" s="98"/>
      <c r="AF112" s="98"/>
      <c r="AG112" s="98"/>
      <c r="AH112" s="98"/>
      <c r="AI112" s="98"/>
      <c r="AJ112" s="98"/>
      <c r="AK112" s="98"/>
      <c r="AL112" s="1534"/>
      <c r="AM112" s="1534"/>
      <c r="AN112" s="1534"/>
      <c r="AO112" s="1534"/>
      <c r="AP112" s="1534"/>
      <c r="AQ112" s="1534"/>
      <c r="AR112" s="1534"/>
      <c r="AS112" s="1534"/>
      <c r="AT112" s="98"/>
      <c r="AU112" s="98"/>
      <c r="AV112" s="98"/>
      <c r="AW112" s="1534"/>
      <c r="AX112" s="1534"/>
      <c r="AY112" s="1534"/>
      <c r="AZ112" s="1534"/>
      <c r="BA112" s="90"/>
    </row>
    <row r="113" spans="2:53" ht="25.05" customHeight="1" x14ac:dyDescent="0.2">
      <c r="B113" s="553" t="s">
        <v>202</v>
      </c>
      <c r="C113" s="1319" t="s">
        <v>113</v>
      </c>
      <c r="D113" s="1320" t="s">
        <v>143</v>
      </c>
      <c r="E113" s="1273" t="s">
        <v>137</v>
      </c>
      <c r="F113" s="1273" t="s">
        <v>137</v>
      </c>
      <c r="G113" s="1273"/>
      <c r="H113" s="1335"/>
      <c r="I113" s="1335"/>
      <c r="J113" s="1335"/>
      <c r="K113" s="1336"/>
      <c r="L113" s="1336"/>
      <c r="M113" s="1336"/>
      <c r="N113" s="1336"/>
      <c r="O113" s="1335"/>
      <c r="P113" s="1335"/>
      <c r="Q113" s="1273"/>
      <c r="R113" s="1335"/>
      <c r="S113" s="1336"/>
      <c r="T113" s="1336"/>
      <c r="U113" s="1335"/>
      <c r="V113" s="1335"/>
      <c r="W113" s="1336"/>
      <c r="X113" s="1335"/>
      <c r="Y113" s="1275" t="s">
        <v>668</v>
      </c>
      <c r="Z113" s="1212"/>
      <c r="AA113" s="1534"/>
      <c r="AB113" s="1534"/>
      <c r="AC113" s="1534"/>
      <c r="AD113" s="1534"/>
      <c r="AE113" s="98"/>
      <c r="AF113" s="98"/>
      <c r="AG113" s="98"/>
      <c r="AH113" s="98"/>
      <c r="AI113" s="98"/>
      <c r="AJ113" s="98"/>
      <c r="AK113" s="98"/>
      <c r="AL113" s="1534"/>
      <c r="AM113" s="1534"/>
      <c r="AN113" s="1534"/>
      <c r="AO113" s="1534"/>
      <c r="AP113" s="1534"/>
      <c r="AQ113" s="1534"/>
      <c r="AR113" s="1534"/>
      <c r="AS113" s="1534"/>
      <c r="AT113" s="98"/>
      <c r="AU113" s="98"/>
      <c r="AV113" s="98"/>
      <c r="AW113" s="1534"/>
      <c r="AX113" s="1534"/>
      <c r="AY113" s="1534"/>
      <c r="AZ113" s="1534"/>
      <c r="BA113" s="90"/>
    </row>
    <row r="114" spans="2:53" ht="25.05" customHeight="1" x14ac:dyDescent="0.2">
      <c r="B114" s="553" t="s">
        <v>203</v>
      </c>
      <c r="C114" s="1319" t="s">
        <v>1957</v>
      </c>
      <c r="D114" s="1320" t="s">
        <v>143</v>
      </c>
      <c r="E114" s="1273" t="s">
        <v>137</v>
      </c>
      <c r="F114" s="1273" t="s">
        <v>137</v>
      </c>
      <c r="G114" s="1273"/>
      <c r="H114" s="1335"/>
      <c r="I114" s="1193" t="s">
        <v>162</v>
      </c>
      <c r="J114" s="1335"/>
      <c r="K114" s="1336"/>
      <c r="L114" s="1336"/>
      <c r="M114" s="1336"/>
      <c r="N114" s="1336"/>
      <c r="O114" s="1335"/>
      <c r="P114" s="1335"/>
      <c r="Q114" s="1273"/>
      <c r="R114" s="1335"/>
      <c r="S114" s="1336"/>
      <c r="T114" s="1336"/>
      <c r="U114" s="1335"/>
      <c r="V114" s="1335"/>
      <c r="W114" s="1336"/>
      <c r="X114" s="1335"/>
      <c r="Y114" s="1275" t="s">
        <v>2062</v>
      </c>
      <c r="Z114" s="1212"/>
      <c r="AA114" s="1212"/>
      <c r="AB114" s="1212"/>
      <c r="AC114" s="1212"/>
      <c r="AD114" s="1212"/>
      <c r="AE114" s="1212"/>
      <c r="AF114" s="1212"/>
      <c r="AG114" s="1212"/>
      <c r="AH114" s="1212"/>
      <c r="AI114" s="1212"/>
      <c r="AJ114" s="1212"/>
      <c r="AK114" s="1212"/>
      <c r="AL114" s="1212"/>
      <c r="AM114" s="1212"/>
      <c r="AN114" s="1212"/>
      <c r="AO114" s="1212"/>
      <c r="AP114" s="1212"/>
      <c r="AQ114" s="1212"/>
      <c r="AR114" s="1212"/>
      <c r="AS114" s="1212"/>
      <c r="AT114" s="1212"/>
      <c r="AU114" s="1212"/>
      <c r="AV114" s="1212"/>
      <c r="AW114" s="1212"/>
      <c r="AX114" s="1212"/>
      <c r="AY114" s="1212"/>
      <c r="AZ114" s="1212"/>
      <c r="BA114" s="1222"/>
    </row>
    <row r="115" spans="2:53" ht="25.05" customHeight="1" x14ac:dyDescent="0.2">
      <c r="B115" s="553" t="s">
        <v>466</v>
      </c>
      <c r="C115" s="1319" t="s">
        <v>108</v>
      </c>
      <c r="D115" s="1320" t="s">
        <v>143</v>
      </c>
      <c r="E115" s="1273" t="s">
        <v>137</v>
      </c>
      <c r="F115" s="1273" t="s">
        <v>137</v>
      </c>
      <c r="G115" s="1273"/>
      <c r="H115" s="1193"/>
      <c r="I115" s="1193"/>
      <c r="J115" s="1193"/>
      <c r="K115" s="1273"/>
      <c r="L115" s="1273"/>
      <c r="M115" s="1273"/>
      <c r="N115" s="1273"/>
      <c r="O115" s="1193"/>
      <c r="P115" s="1193"/>
      <c r="Q115" s="1273"/>
      <c r="R115" s="1193"/>
      <c r="S115" s="1273"/>
      <c r="T115" s="1273"/>
      <c r="U115" s="1193"/>
      <c r="V115" s="1193"/>
      <c r="W115" s="1273"/>
      <c r="X115" s="1193"/>
      <c r="Y115" s="1275" t="s">
        <v>1041</v>
      </c>
      <c r="Z115" s="1212"/>
      <c r="AA115" s="1534"/>
      <c r="AB115" s="1534"/>
      <c r="AC115" s="1534"/>
      <c r="AD115" s="1534"/>
      <c r="AE115" s="98"/>
      <c r="AF115" s="98"/>
      <c r="AG115" s="98"/>
      <c r="AH115" s="98"/>
      <c r="AI115" s="98"/>
      <c r="AJ115" s="98"/>
      <c r="AK115" s="98"/>
      <c r="AL115" s="1534"/>
      <c r="AM115" s="1534"/>
      <c r="AN115" s="1534"/>
      <c r="AO115" s="1534"/>
      <c r="AP115" s="1534"/>
      <c r="AQ115" s="1534"/>
      <c r="AR115" s="1534"/>
      <c r="AS115" s="1534"/>
      <c r="AT115" s="98"/>
      <c r="AU115" s="98"/>
      <c r="AV115" s="98"/>
      <c r="AW115" s="1534"/>
      <c r="AX115" s="1534"/>
      <c r="AY115" s="1534"/>
      <c r="AZ115" s="1534"/>
      <c r="BA115" s="90"/>
    </row>
    <row r="116" spans="2:53" ht="25.05" customHeight="1" x14ac:dyDescent="0.2">
      <c r="B116" s="553" t="s">
        <v>467</v>
      </c>
      <c r="C116" s="1319" t="s">
        <v>142</v>
      </c>
      <c r="D116" s="1320" t="s">
        <v>143</v>
      </c>
      <c r="E116" s="1273" t="s">
        <v>137</v>
      </c>
      <c r="F116" s="1273" t="s">
        <v>137</v>
      </c>
      <c r="G116" s="1273"/>
      <c r="H116" s="1193"/>
      <c r="I116" s="1193"/>
      <c r="J116" s="1193" t="s">
        <v>162</v>
      </c>
      <c r="K116" s="1273"/>
      <c r="L116" s="1273"/>
      <c r="M116" s="1273"/>
      <c r="N116" s="1273"/>
      <c r="O116" s="1193"/>
      <c r="P116" s="1193"/>
      <c r="Q116" s="1273"/>
      <c r="R116" s="1193"/>
      <c r="S116" s="1273"/>
      <c r="T116" s="1273"/>
      <c r="U116" s="1193"/>
      <c r="V116" s="1193"/>
      <c r="W116" s="1273"/>
      <c r="X116" s="1193"/>
      <c r="Y116" s="1275" t="s">
        <v>1042</v>
      </c>
      <c r="Z116" s="1212"/>
      <c r="AA116" s="1534"/>
      <c r="AB116" s="1534"/>
      <c r="AC116" s="1534"/>
      <c r="AD116" s="1534"/>
      <c r="AE116" s="98"/>
      <c r="AF116" s="98"/>
      <c r="AG116" s="98"/>
      <c r="AH116" s="98"/>
      <c r="AI116" s="98"/>
      <c r="AJ116" s="98"/>
      <c r="AK116" s="98"/>
      <c r="AL116" s="1534"/>
      <c r="AM116" s="1534"/>
      <c r="AN116" s="1534"/>
      <c r="AO116" s="1534"/>
      <c r="AP116" s="1534"/>
      <c r="AQ116" s="1534"/>
      <c r="AR116" s="1534"/>
      <c r="AS116" s="1534"/>
      <c r="AT116" s="98"/>
      <c r="AU116" s="98"/>
      <c r="AV116" s="98"/>
      <c r="AW116" s="1534"/>
      <c r="AX116" s="1534"/>
      <c r="AY116" s="1534"/>
      <c r="AZ116" s="1534"/>
      <c r="BA116" s="90"/>
    </row>
    <row r="117" spans="2:53" ht="25.05" customHeight="1" x14ac:dyDescent="0.2">
      <c r="B117" s="553" t="s">
        <v>468</v>
      </c>
      <c r="C117" s="1319" t="s">
        <v>245</v>
      </c>
      <c r="D117" s="1320" t="s">
        <v>143</v>
      </c>
      <c r="E117" s="1273" t="s">
        <v>137</v>
      </c>
      <c r="F117" s="1273" t="s">
        <v>137</v>
      </c>
      <c r="G117" s="1273"/>
      <c r="H117" s="1193" t="s">
        <v>163</v>
      </c>
      <c r="I117" s="1193"/>
      <c r="J117" s="1193"/>
      <c r="K117" s="1273"/>
      <c r="L117" s="1273"/>
      <c r="M117" s="1273"/>
      <c r="N117" s="1273"/>
      <c r="O117" s="1193"/>
      <c r="P117" s="1193"/>
      <c r="Q117" s="1273"/>
      <c r="R117" s="1193"/>
      <c r="S117" s="1273"/>
      <c r="T117" s="1273"/>
      <c r="U117" s="1193" t="s">
        <v>363</v>
      </c>
      <c r="V117" s="1193"/>
      <c r="W117" s="1273"/>
      <c r="X117" s="1193"/>
      <c r="Y117" s="1275" t="s">
        <v>667</v>
      </c>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0"/>
    </row>
    <row r="118" spans="2:53" ht="25.05" customHeight="1" x14ac:dyDescent="0.2">
      <c r="B118" s="553" t="s">
        <v>783</v>
      </c>
      <c r="C118" s="364" t="s">
        <v>1051</v>
      </c>
      <c r="D118" s="365" t="s">
        <v>242</v>
      </c>
      <c r="E118" s="366" t="s">
        <v>162</v>
      </c>
      <c r="F118" s="366" t="s">
        <v>162</v>
      </c>
      <c r="G118" s="366"/>
      <c r="H118" s="367"/>
      <c r="I118" s="367"/>
      <c r="J118" s="367"/>
      <c r="K118" s="366"/>
      <c r="L118" s="366"/>
      <c r="M118" s="366"/>
      <c r="N118" s="366"/>
      <c r="O118" s="367"/>
      <c r="P118" s="367"/>
      <c r="Q118" s="1253"/>
      <c r="R118" s="367"/>
      <c r="S118" s="366"/>
      <c r="T118" s="366"/>
      <c r="U118" s="367"/>
      <c r="V118" s="367"/>
      <c r="W118" s="366"/>
      <c r="X118" s="367"/>
      <c r="Y118" s="377" t="s">
        <v>772</v>
      </c>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0"/>
    </row>
    <row r="119" spans="2:53" ht="25.05" customHeight="1" x14ac:dyDescent="0.2">
      <c r="B119" s="553" t="s">
        <v>784</v>
      </c>
      <c r="C119" s="364" t="s">
        <v>1052</v>
      </c>
      <c r="D119" s="365" t="s">
        <v>242</v>
      </c>
      <c r="E119" s="366" t="s">
        <v>162</v>
      </c>
      <c r="F119" s="366" t="s">
        <v>162</v>
      </c>
      <c r="G119" s="366"/>
      <c r="H119" s="1193" t="s">
        <v>138</v>
      </c>
      <c r="I119" s="367"/>
      <c r="J119" s="367"/>
      <c r="K119" s="366"/>
      <c r="L119" s="366"/>
      <c r="M119" s="366"/>
      <c r="N119" s="366"/>
      <c r="O119" s="367"/>
      <c r="P119" s="367"/>
      <c r="Q119" s="1253"/>
      <c r="R119" s="367"/>
      <c r="S119" s="366"/>
      <c r="T119" s="366"/>
      <c r="U119" s="367"/>
      <c r="V119" s="367"/>
      <c r="W119" s="366"/>
      <c r="X119" s="367"/>
      <c r="Y119" s="377" t="s">
        <v>772</v>
      </c>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0"/>
    </row>
    <row r="120" spans="2:53" ht="25.05" customHeight="1" x14ac:dyDescent="0.2">
      <c r="B120" s="553" t="s">
        <v>785</v>
      </c>
      <c r="C120" s="364" t="s">
        <v>1053</v>
      </c>
      <c r="D120" s="365" t="s">
        <v>242</v>
      </c>
      <c r="E120" s="366" t="s">
        <v>162</v>
      </c>
      <c r="F120" s="366" t="s">
        <v>162</v>
      </c>
      <c r="G120" s="366"/>
      <c r="H120" s="1193" t="s">
        <v>138</v>
      </c>
      <c r="I120" s="367"/>
      <c r="J120" s="367"/>
      <c r="K120" s="366"/>
      <c r="L120" s="366"/>
      <c r="M120" s="366"/>
      <c r="N120" s="366"/>
      <c r="O120" s="367"/>
      <c r="P120" s="367"/>
      <c r="Q120" s="1253"/>
      <c r="R120" s="367"/>
      <c r="S120" s="366"/>
      <c r="T120" s="366"/>
      <c r="U120" s="367"/>
      <c r="V120" s="367"/>
      <c r="W120" s="366"/>
      <c r="X120" s="367"/>
      <c r="Y120" s="377" t="s">
        <v>772</v>
      </c>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0"/>
    </row>
    <row r="121" spans="2:53" ht="25.05" customHeight="1" x14ac:dyDescent="0.2">
      <c r="B121" s="553" t="s">
        <v>786</v>
      </c>
      <c r="C121" s="364" t="s">
        <v>1054</v>
      </c>
      <c r="D121" s="365" t="s">
        <v>243</v>
      </c>
      <c r="E121" s="366" t="s">
        <v>162</v>
      </c>
      <c r="F121" s="366" t="s">
        <v>162</v>
      </c>
      <c r="G121" s="366"/>
      <c r="H121" s="1193" t="s">
        <v>163</v>
      </c>
      <c r="I121" s="367"/>
      <c r="J121" s="367"/>
      <c r="K121" s="366"/>
      <c r="L121" s="366"/>
      <c r="M121" s="366"/>
      <c r="N121" s="366"/>
      <c r="O121" s="367"/>
      <c r="P121" s="367"/>
      <c r="Q121" s="1253"/>
      <c r="R121" s="367"/>
      <c r="S121" s="366"/>
      <c r="T121" s="366"/>
      <c r="U121" s="367"/>
      <c r="V121" s="367"/>
      <c r="W121" s="366"/>
      <c r="X121" s="367"/>
      <c r="Y121" s="377" t="s">
        <v>772</v>
      </c>
      <c r="AF121" s="94"/>
      <c r="AG121" s="94"/>
      <c r="AH121" s="94"/>
      <c r="AI121" s="94"/>
      <c r="AJ121" s="94"/>
      <c r="AK121" s="94"/>
      <c r="AL121" s="94"/>
      <c r="AM121" s="94"/>
      <c r="AN121" s="94"/>
      <c r="AO121" s="94"/>
      <c r="AP121" s="1535"/>
      <c r="AQ121" s="1535"/>
      <c r="AR121" s="1535"/>
      <c r="AS121" s="1535"/>
      <c r="AT121" s="94"/>
      <c r="AU121" s="94"/>
      <c r="AV121" s="94"/>
      <c r="AW121" s="1535"/>
      <c r="AX121" s="1535"/>
      <c r="AY121" s="1535"/>
      <c r="AZ121" s="1535"/>
      <c r="BA121" s="90"/>
    </row>
    <row r="122" spans="2:53" ht="25.05" customHeight="1" x14ac:dyDescent="0.2">
      <c r="B122" s="553" t="s">
        <v>787</v>
      </c>
      <c r="C122" s="364" t="s">
        <v>773</v>
      </c>
      <c r="D122" s="365" t="s">
        <v>243</v>
      </c>
      <c r="E122" s="366" t="s">
        <v>162</v>
      </c>
      <c r="F122" s="366" t="s">
        <v>162</v>
      </c>
      <c r="G122" s="366"/>
      <c r="H122" s="367" t="s">
        <v>163</v>
      </c>
      <c r="I122" s="367"/>
      <c r="J122" s="367"/>
      <c r="K122" s="366"/>
      <c r="L122" s="366"/>
      <c r="M122" s="366"/>
      <c r="N122" s="366"/>
      <c r="O122" s="367"/>
      <c r="P122" s="367"/>
      <c r="Q122" s="1115"/>
      <c r="R122" s="367"/>
      <c r="S122" s="366"/>
      <c r="T122" s="366"/>
      <c r="U122" s="367"/>
      <c r="V122" s="367"/>
      <c r="W122" s="366"/>
      <c r="X122" s="367"/>
      <c r="Y122" s="377" t="s">
        <v>772</v>
      </c>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0"/>
    </row>
    <row r="123" spans="2:53" ht="25.05" customHeight="1" x14ac:dyDescent="0.2">
      <c r="B123" s="553" t="s">
        <v>788</v>
      </c>
      <c r="C123" s="364" t="s">
        <v>774</v>
      </c>
      <c r="D123" s="365" t="s">
        <v>243</v>
      </c>
      <c r="E123" s="366" t="s">
        <v>162</v>
      </c>
      <c r="F123" s="366" t="s">
        <v>162</v>
      </c>
      <c r="G123" s="366"/>
      <c r="H123" s="367" t="s">
        <v>163</v>
      </c>
      <c r="I123" s="367"/>
      <c r="J123" s="367"/>
      <c r="K123" s="366"/>
      <c r="L123" s="366"/>
      <c r="M123" s="366"/>
      <c r="N123" s="366"/>
      <c r="O123" s="367"/>
      <c r="P123" s="367"/>
      <c r="Q123" s="1115"/>
      <c r="R123" s="367"/>
      <c r="S123" s="366"/>
      <c r="T123" s="366"/>
      <c r="U123" s="367"/>
      <c r="V123" s="367"/>
      <c r="W123" s="366"/>
      <c r="X123" s="367"/>
      <c r="Y123" s="377" t="s">
        <v>772</v>
      </c>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0"/>
    </row>
    <row r="124" spans="2:53" ht="25.05" customHeight="1" x14ac:dyDescent="0.2">
      <c r="B124" s="553" t="s">
        <v>817</v>
      </c>
      <c r="C124" s="364" t="s">
        <v>775</v>
      </c>
      <c r="D124" s="365" t="s">
        <v>243</v>
      </c>
      <c r="E124" s="366" t="s">
        <v>162</v>
      </c>
      <c r="F124" s="366" t="s">
        <v>162</v>
      </c>
      <c r="G124" s="366"/>
      <c r="H124" s="367" t="s">
        <v>163</v>
      </c>
      <c r="I124" s="367"/>
      <c r="J124" s="367"/>
      <c r="K124" s="366"/>
      <c r="L124" s="366"/>
      <c r="M124" s="366"/>
      <c r="N124" s="366"/>
      <c r="O124" s="367"/>
      <c r="P124" s="367"/>
      <c r="Q124" s="1115"/>
      <c r="R124" s="367"/>
      <c r="S124" s="366"/>
      <c r="T124" s="366"/>
      <c r="U124" s="367"/>
      <c r="V124" s="367"/>
      <c r="W124" s="366"/>
      <c r="X124" s="367"/>
      <c r="Y124" s="377" t="s">
        <v>772</v>
      </c>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0"/>
    </row>
    <row r="125" spans="2:53" ht="25.05" customHeight="1" x14ac:dyDescent="0.2">
      <c r="B125" s="553" t="s">
        <v>1980</v>
      </c>
      <c r="C125" s="364" t="s">
        <v>776</v>
      </c>
      <c r="D125" s="365" t="s">
        <v>243</v>
      </c>
      <c r="E125" s="366" t="s">
        <v>162</v>
      </c>
      <c r="F125" s="366" t="s">
        <v>162</v>
      </c>
      <c r="G125" s="366"/>
      <c r="H125" s="367"/>
      <c r="I125" s="367"/>
      <c r="J125" s="367"/>
      <c r="K125" s="366"/>
      <c r="L125" s="366"/>
      <c r="M125" s="366"/>
      <c r="N125" s="366"/>
      <c r="O125" s="367"/>
      <c r="P125" s="367"/>
      <c r="Q125" s="1166"/>
      <c r="R125" s="367"/>
      <c r="S125" s="366"/>
      <c r="T125" s="366"/>
      <c r="U125" s="367"/>
      <c r="V125" s="367"/>
      <c r="W125" s="366"/>
      <c r="X125" s="367"/>
      <c r="Y125" s="1274" t="s">
        <v>772</v>
      </c>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0"/>
    </row>
    <row r="126" spans="2:53" ht="96" x14ac:dyDescent="0.2">
      <c r="B126" s="1564" t="s">
        <v>1981</v>
      </c>
      <c r="C126" s="1555" t="s">
        <v>1979</v>
      </c>
      <c r="D126" s="1555" t="s">
        <v>143</v>
      </c>
      <c r="E126" s="1552" t="s">
        <v>137</v>
      </c>
      <c r="F126" s="1552" t="s">
        <v>137</v>
      </c>
      <c r="G126" s="1558"/>
      <c r="H126" s="1558"/>
      <c r="I126" s="1558"/>
      <c r="J126" s="1558"/>
      <c r="K126" s="1558"/>
      <c r="L126" s="1558"/>
      <c r="M126" s="1558"/>
      <c r="N126" s="1558"/>
      <c r="O126" s="1558"/>
      <c r="P126" s="1558"/>
      <c r="Q126" s="1558"/>
      <c r="R126" s="1552" t="s">
        <v>162</v>
      </c>
      <c r="S126" s="1558"/>
      <c r="T126" s="1558"/>
      <c r="U126" s="1558"/>
      <c r="V126" s="1558"/>
      <c r="W126" s="1558"/>
      <c r="X126" s="1558"/>
      <c r="Y126" s="1502" t="s">
        <v>2083</v>
      </c>
      <c r="AF126" s="1213"/>
      <c r="AG126" s="1213"/>
      <c r="AH126" s="1213"/>
      <c r="AI126" s="1213"/>
      <c r="AJ126" s="1213"/>
      <c r="AK126" s="1213"/>
      <c r="AL126" s="1213"/>
      <c r="AM126" s="1213"/>
      <c r="AN126" s="1213"/>
      <c r="AO126" s="1213"/>
      <c r="AP126" s="1213"/>
      <c r="AQ126" s="1213"/>
      <c r="AR126" s="1213"/>
      <c r="AS126" s="1213"/>
      <c r="AT126" s="1213"/>
      <c r="AU126" s="1213"/>
      <c r="AV126" s="1213"/>
      <c r="AW126" s="1213"/>
      <c r="AX126" s="1213"/>
      <c r="AY126" s="1213"/>
      <c r="AZ126" s="1213"/>
      <c r="BA126" s="1222"/>
    </row>
    <row r="127" spans="2:53" ht="17.399999999999999" customHeight="1" x14ac:dyDescent="0.2">
      <c r="B127" s="1565"/>
      <c r="C127" s="1556"/>
      <c r="D127" s="1556"/>
      <c r="E127" s="1553"/>
      <c r="F127" s="1553"/>
      <c r="G127" s="1559"/>
      <c r="H127" s="1559"/>
      <c r="I127" s="1559"/>
      <c r="J127" s="1559"/>
      <c r="K127" s="1559"/>
      <c r="L127" s="1559"/>
      <c r="M127" s="1559"/>
      <c r="N127" s="1559"/>
      <c r="O127" s="1559"/>
      <c r="P127" s="1559"/>
      <c r="Q127" s="1559"/>
      <c r="R127" s="1553"/>
      <c r="S127" s="1559"/>
      <c r="T127" s="1559"/>
      <c r="U127" s="1559"/>
      <c r="V127" s="1559"/>
      <c r="W127" s="1559"/>
      <c r="X127" s="1559"/>
      <c r="Y127" s="1503" t="s">
        <v>2084</v>
      </c>
      <c r="AF127" s="1350"/>
      <c r="AG127" s="1350"/>
      <c r="AH127" s="1350"/>
      <c r="AI127" s="1350"/>
      <c r="AJ127" s="1350"/>
      <c r="AK127" s="1350"/>
      <c r="AL127" s="1350"/>
      <c r="AM127" s="1350"/>
      <c r="AN127" s="1350"/>
      <c r="AO127" s="1350"/>
      <c r="AP127" s="1350"/>
      <c r="AQ127" s="1350"/>
      <c r="AR127" s="1350"/>
      <c r="AS127" s="1350"/>
      <c r="AT127" s="1350"/>
      <c r="AU127" s="1350"/>
      <c r="AV127" s="1350"/>
      <c r="AW127" s="1350"/>
      <c r="AX127" s="1350"/>
      <c r="AY127" s="1350"/>
      <c r="AZ127" s="1350"/>
      <c r="BA127" s="1351"/>
    </row>
    <row r="128" spans="2:53" ht="17.399999999999999" customHeight="1" x14ac:dyDescent="0.2">
      <c r="B128" s="1565"/>
      <c r="C128" s="1556"/>
      <c r="D128" s="1556"/>
      <c r="E128" s="1553"/>
      <c r="F128" s="1553"/>
      <c r="G128" s="1559"/>
      <c r="H128" s="1559"/>
      <c r="I128" s="1559"/>
      <c r="J128" s="1559"/>
      <c r="K128" s="1559"/>
      <c r="L128" s="1559"/>
      <c r="M128" s="1559"/>
      <c r="N128" s="1559"/>
      <c r="O128" s="1559"/>
      <c r="P128" s="1559"/>
      <c r="Q128" s="1559"/>
      <c r="R128" s="1553"/>
      <c r="S128" s="1559"/>
      <c r="T128" s="1559"/>
      <c r="U128" s="1559"/>
      <c r="V128" s="1559"/>
      <c r="W128" s="1559"/>
      <c r="X128" s="1559"/>
      <c r="Y128" s="1504" t="s">
        <v>2085</v>
      </c>
      <c r="AF128" s="1350"/>
      <c r="AG128" s="1350"/>
      <c r="AH128" s="1350"/>
      <c r="AI128" s="1350"/>
      <c r="AJ128" s="1350"/>
      <c r="AK128" s="1350"/>
      <c r="AL128" s="1350"/>
      <c r="AM128" s="1350"/>
      <c r="AN128" s="1350"/>
      <c r="AO128" s="1350"/>
      <c r="AP128" s="1350"/>
      <c r="AQ128" s="1350"/>
      <c r="AR128" s="1350"/>
      <c r="AS128" s="1350"/>
      <c r="AT128" s="1350"/>
      <c r="AU128" s="1350"/>
      <c r="AV128" s="1350"/>
      <c r="AW128" s="1350"/>
      <c r="AX128" s="1350"/>
      <c r="AY128" s="1350"/>
      <c r="AZ128" s="1350"/>
      <c r="BA128" s="1351"/>
    </row>
    <row r="129" spans="2:53" ht="17.399999999999999" customHeight="1" x14ac:dyDescent="0.2">
      <c r="B129" s="1566"/>
      <c r="C129" s="1557"/>
      <c r="D129" s="1557"/>
      <c r="E129" s="1554"/>
      <c r="F129" s="1554"/>
      <c r="G129" s="1560"/>
      <c r="H129" s="1560"/>
      <c r="I129" s="1560"/>
      <c r="J129" s="1560"/>
      <c r="K129" s="1560"/>
      <c r="L129" s="1560"/>
      <c r="M129" s="1560"/>
      <c r="N129" s="1560"/>
      <c r="O129" s="1560"/>
      <c r="P129" s="1560"/>
      <c r="Q129" s="1560"/>
      <c r="R129" s="1554"/>
      <c r="S129" s="1560"/>
      <c r="T129" s="1560"/>
      <c r="U129" s="1560"/>
      <c r="V129" s="1560"/>
      <c r="W129" s="1560"/>
      <c r="X129" s="1560"/>
      <c r="Y129" s="1505" t="s">
        <v>2086</v>
      </c>
      <c r="AF129" s="1350"/>
      <c r="AG129" s="1350"/>
      <c r="AH129" s="1350"/>
      <c r="AI129" s="1350"/>
      <c r="AJ129" s="1350"/>
      <c r="AK129" s="1350"/>
      <c r="AL129" s="1350"/>
      <c r="AM129" s="1350"/>
      <c r="AN129" s="1350"/>
      <c r="AO129" s="1350"/>
      <c r="AP129" s="1350"/>
      <c r="AQ129" s="1350"/>
      <c r="AR129" s="1350"/>
      <c r="AS129" s="1350"/>
      <c r="AT129" s="1350"/>
      <c r="AU129" s="1350"/>
      <c r="AV129" s="1350"/>
      <c r="AW129" s="1350"/>
      <c r="AX129" s="1350"/>
      <c r="AY129" s="1350"/>
      <c r="AZ129" s="1350"/>
      <c r="BA129" s="1351"/>
    </row>
    <row r="130" spans="2:53" ht="25.05" customHeight="1" x14ac:dyDescent="0.2">
      <c r="B130" s="553" t="s">
        <v>1982</v>
      </c>
      <c r="C130" s="435" t="s">
        <v>109</v>
      </c>
      <c r="D130" s="428" t="s">
        <v>143</v>
      </c>
      <c r="E130" s="429" t="s">
        <v>137</v>
      </c>
      <c r="F130" s="429" t="s">
        <v>137</v>
      </c>
      <c r="G130" s="429"/>
      <c r="H130" s="430"/>
      <c r="I130" s="430"/>
      <c r="J130" s="430"/>
      <c r="K130" s="429"/>
      <c r="L130" s="429"/>
      <c r="M130" s="429" t="s">
        <v>137</v>
      </c>
      <c r="N130" s="429"/>
      <c r="O130" s="430"/>
      <c r="P130" s="430"/>
      <c r="Q130" s="1115"/>
      <c r="R130" s="430"/>
      <c r="S130" s="429"/>
      <c r="T130" s="429"/>
      <c r="U130" s="430"/>
      <c r="V130" s="430"/>
      <c r="W130" s="429"/>
      <c r="X130" s="430"/>
      <c r="Y130" s="431" t="s">
        <v>939</v>
      </c>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0"/>
    </row>
    <row r="131" spans="2:53" ht="25.05" customHeight="1" x14ac:dyDescent="0.2">
      <c r="B131" s="554" t="s">
        <v>1983</v>
      </c>
      <c r="C131" s="373" t="s">
        <v>804</v>
      </c>
      <c r="D131" s="380" t="s">
        <v>143</v>
      </c>
      <c r="E131" s="374" t="s">
        <v>162</v>
      </c>
      <c r="F131" s="374" t="s">
        <v>162</v>
      </c>
      <c r="G131" s="374"/>
      <c r="H131" s="375"/>
      <c r="I131" s="375"/>
      <c r="J131" s="375"/>
      <c r="K131" s="374"/>
      <c r="L131" s="374"/>
      <c r="M131" s="374"/>
      <c r="N131" s="374"/>
      <c r="O131" s="375"/>
      <c r="P131" s="375"/>
      <c r="Q131" s="375"/>
      <c r="R131" s="375"/>
      <c r="S131" s="374"/>
      <c r="T131" s="374"/>
      <c r="U131" s="375"/>
      <c r="V131" s="375"/>
      <c r="W131" s="374"/>
      <c r="X131" s="375"/>
      <c r="Y131" s="376"/>
      <c r="Z131" s="1212"/>
      <c r="AA131" s="1534"/>
      <c r="AB131" s="1534"/>
      <c r="AC131" s="1534"/>
      <c r="AD131" s="1534"/>
      <c r="AE131" s="98"/>
      <c r="AF131" s="98"/>
      <c r="AG131" s="98"/>
      <c r="AH131" s="98"/>
      <c r="AI131" s="98"/>
      <c r="AJ131" s="98"/>
      <c r="AK131" s="98"/>
      <c r="AL131" s="1534"/>
      <c r="AM131" s="1534"/>
      <c r="AN131" s="1534"/>
      <c r="AO131" s="1534"/>
      <c r="AP131" s="1534"/>
      <c r="AQ131" s="1534"/>
      <c r="AR131" s="1534"/>
      <c r="AS131" s="1534"/>
      <c r="AT131" s="98"/>
      <c r="AU131" s="98"/>
      <c r="AV131" s="98"/>
      <c r="AW131" s="1534"/>
      <c r="AX131" s="1534"/>
      <c r="AY131" s="1534"/>
      <c r="AZ131" s="1534"/>
      <c r="BA131" s="90"/>
    </row>
    <row r="132" spans="2:53" x14ac:dyDescent="0.2">
      <c r="Y132" s="102"/>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2:53" s="93" customFormat="1" ht="14.4" x14ac:dyDescent="0.2">
      <c r="D133" s="88"/>
      <c r="AD133" s="94"/>
      <c r="AE133" s="94"/>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row>
    <row r="134" spans="2:53" s="93" customFormat="1" ht="16.2" x14ac:dyDescent="0.2">
      <c r="B134" s="313" t="s">
        <v>223</v>
      </c>
      <c r="D134" s="93" t="s">
        <v>273</v>
      </c>
      <c r="Q134" s="1123"/>
      <c r="AD134" s="94"/>
      <c r="AE134" s="94"/>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row>
    <row r="135" spans="2:53" ht="36" customHeight="1" x14ac:dyDescent="0.2">
      <c r="B135" s="968" t="s">
        <v>204</v>
      </c>
      <c r="C135" s="359" t="s">
        <v>365</v>
      </c>
      <c r="D135" s="360" t="s">
        <v>364</v>
      </c>
      <c r="E135" s="361" t="s">
        <v>162</v>
      </c>
      <c r="F135" s="361" t="s">
        <v>162</v>
      </c>
      <c r="G135" s="361"/>
      <c r="H135" s="362" t="s">
        <v>138</v>
      </c>
      <c r="I135" s="362"/>
      <c r="J135" s="362"/>
      <c r="K135" s="361"/>
      <c r="L135" s="361"/>
      <c r="M135" s="361"/>
      <c r="N135" s="361"/>
      <c r="O135" s="362"/>
      <c r="P135" s="362"/>
      <c r="Q135" s="362"/>
      <c r="R135" s="362"/>
      <c r="S135" s="361" t="s">
        <v>162</v>
      </c>
      <c r="T135" s="361"/>
      <c r="U135" s="362"/>
      <c r="V135" s="362"/>
      <c r="W135" s="361"/>
      <c r="X135" s="362"/>
      <c r="Y135" s="363" t="s">
        <v>933</v>
      </c>
      <c r="AF135" s="94"/>
      <c r="AG135" s="94"/>
      <c r="AH135" s="94"/>
      <c r="AI135" s="94"/>
      <c r="AJ135" s="94"/>
      <c r="AK135" s="94"/>
      <c r="AL135" s="94"/>
      <c r="AM135" s="94"/>
      <c r="AN135" s="94"/>
      <c r="AO135" s="94"/>
      <c r="AP135" s="1535"/>
      <c r="AQ135" s="1535"/>
      <c r="AR135" s="1535"/>
      <c r="AS135" s="1535"/>
      <c r="AT135" s="94"/>
      <c r="AU135" s="94"/>
      <c r="AV135" s="94"/>
      <c r="AW135" s="1535"/>
      <c r="AX135" s="1535"/>
      <c r="AY135" s="1535"/>
      <c r="AZ135" s="1535"/>
      <c r="BA135" s="90"/>
    </row>
    <row r="136" spans="2:53" ht="36" customHeight="1" x14ac:dyDescent="0.2">
      <c r="B136" s="969" t="s">
        <v>205</v>
      </c>
      <c r="C136" s="364" t="s">
        <v>366</v>
      </c>
      <c r="D136" s="365" t="s">
        <v>661</v>
      </c>
      <c r="E136" s="366" t="s">
        <v>162</v>
      </c>
      <c r="F136" s="366" t="s">
        <v>162</v>
      </c>
      <c r="G136" s="366"/>
      <c r="H136" s="367" t="s">
        <v>138</v>
      </c>
      <c r="I136" s="367"/>
      <c r="J136" s="367"/>
      <c r="K136" s="366"/>
      <c r="L136" s="366"/>
      <c r="M136" s="366"/>
      <c r="N136" s="366"/>
      <c r="O136" s="367"/>
      <c r="P136" s="367"/>
      <c r="Q136" s="367"/>
      <c r="R136" s="367"/>
      <c r="S136" s="366"/>
      <c r="T136" s="366" t="s">
        <v>162</v>
      </c>
      <c r="U136" s="367"/>
      <c r="V136" s="367"/>
      <c r="W136" s="366"/>
      <c r="X136" s="367"/>
      <c r="Y136" s="368" t="s">
        <v>1043</v>
      </c>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0"/>
    </row>
    <row r="137" spans="2:53" ht="36" customHeight="1" x14ac:dyDescent="0.2">
      <c r="B137" s="969" t="s">
        <v>206</v>
      </c>
      <c r="C137" s="364" t="s">
        <v>362</v>
      </c>
      <c r="D137" s="365" t="s">
        <v>252</v>
      </c>
      <c r="E137" s="366" t="s">
        <v>162</v>
      </c>
      <c r="F137" s="366" t="s">
        <v>162</v>
      </c>
      <c r="G137" s="366"/>
      <c r="H137" s="367"/>
      <c r="I137" s="367"/>
      <c r="J137" s="367"/>
      <c r="K137" s="366"/>
      <c r="L137" s="366"/>
      <c r="M137" s="366"/>
      <c r="N137" s="366"/>
      <c r="O137" s="367"/>
      <c r="P137" s="367"/>
      <c r="Q137" s="367"/>
      <c r="R137" s="367"/>
      <c r="S137" s="366"/>
      <c r="T137" s="366"/>
      <c r="U137" s="367"/>
      <c r="V137" s="367"/>
      <c r="W137" s="366"/>
      <c r="X137" s="367"/>
      <c r="Y137" s="368"/>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0"/>
    </row>
    <row r="138" spans="2:53" ht="25.05" customHeight="1" x14ac:dyDescent="0.2">
      <c r="B138" s="969" t="s">
        <v>207</v>
      </c>
      <c r="C138" s="1319" t="s">
        <v>106</v>
      </c>
      <c r="D138" s="1320" t="s">
        <v>143</v>
      </c>
      <c r="E138" s="1273" t="s">
        <v>137</v>
      </c>
      <c r="F138" s="1273" t="s">
        <v>162</v>
      </c>
      <c r="G138" s="1273"/>
      <c r="H138" s="1193" t="s">
        <v>138</v>
      </c>
      <c r="I138" s="1193"/>
      <c r="J138" s="1193"/>
      <c r="K138" s="1273"/>
      <c r="L138" s="1273"/>
      <c r="M138" s="1273"/>
      <c r="N138" s="1273"/>
      <c r="O138" s="1193"/>
      <c r="P138" s="1193"/>
      <c r="Q138" s="1193"/>
      <c r="R138" s="1193"/>
      <c r="S138" s="1273"/>
      <c r="T138" s="1273"/>
      <c r="U138" s="1193"/>
      <c r="V138" s="1193"/>
      <c r="W138" s="1273"/>
      <c r="X138" s="1193"/>
      <c r="Y138" s="1275" t="s">
        <v>1056</v>
      </c>
      <c r="AD138" s="94"/>
      <c r="AE138" s="94"/>
      <c r="AF138" s="98"/>
      <c r="AG138" s="98"/>
      <c r="AH138" s="98"/>
      <c r="AI138" s="98"/>
      <c r="AJ138" s="98"/>
      <c r="AK138" s="98"/>
      <c r="AL138" s="1534"/>
      <c r="AM138" s="1534"/>
      <c r="AN138" s="1534"/>
      <c r="AO138" s="1534"/>
      <c r="AP138" s="1534"/>
      <c r="AQ138" s="1534"/>
      <c r="AR138" s="1534"/>
      <c r="AS138" s="1534"/>
      <c r="AT138" s="98"/>
      <c r="AU138" s="98"/>
      <c r="AV138" s="98"/>
      <c r="AW138" s="1534"/>
      <c r="AX138" s="1534"/>
      <c r="AY138" s="1534"/>
      <c r="AZ138" s="1534"/>
      <c r="BA138" s="90"/>
    </row>
    <row r="139" spans="2:53" ht="25.05" customHeight="1" x14ac:dyDescent="0.2">
      <c r="B139" s="969" t="s">
        <v>208</v>
      </c>
      <c r="C139" s="1319" t="s">
        <v>91</v>
      </c>
      <c r="D139" s="1320" t="s">
        <v>143</v>
      </c>
      <c r="E139" s="1273" t="s">
        <v>137</v>
      </c>
      <c r="F139" s="1273" t="s">
        <v>162</v>
      </c>
      <c r="G139" s="1273"/>
      <c r="H139" s="1193" t="s">
        <v>138</v>
      </c>
      <c r="I139" s="1193"/>
      <c r="J139" s="1193"/>
      <c r="K139" s="1273"/>
      <c r="L139" s="1273"/>
      <c r="M139" s="1273"/>
      <c r="N139" s="1273"/>
      <c r="O139" s="1193"/>
      <c r="P139" s="1193"/>
      <c r="Q139" s="1193"/>
      <c r="R139" s="1193"/>
      <c r="S139" s="1273"/>
      <c r="T139" s="1273"/>
      <c r="U139" s="1193"/>
      <c r="V139" s="1193"/>
      <c r="W139" s="1273"/>
      <c r="X139" s="1193"/>
      <c r="Y139" s="1275" t="s">
        <v>1059</v>
      </c>
      <c r="AD139" s="94"/>
      <c r="AE139" s="94"/>
      <c r="AF139" s="98"/>
      <c r="AG139" s="98"/>
      <c r="AH139" s="98"/>
      <c r="AI139" s="98"/>
      <c r="AJ139" s="98"/>
      <c r="AK139" s="98"/>
      <c r="AL139" s="1534"/>
      <c r="AM139" s="1534"/>
      <c r="AN139" s="1534"/>
      <c r="AO139" s="1534"/>
      <c r="AP139" s="1534"/>
      <c r="AQ139" s="1534"/>
      <c r="AR139" s="1534"/>
      <c r="AS139" s="1534"/>
      <c r="AT139" s="98"/>
      <c r="AU139" s="98"/>
      <c r="AV139" s="98"/>
      <c r="AW139" s="1534"/>
      <c r="AX139" s="1534"/>
      <c r="AY139" s="1534"/>
      <c r="AZ139" s="1534"/>
      <c r="BA139" s="90"/>
    </row>
    <row r="140" spans="2:53" ht="25.05" customHeight="1" x14ac:dyDescent="0.2">
      <c r="B140" s="969" t="s">
        <v>209</v>
      </c>
      <c r="C140" s="1319" t="s">
        <v>92</v>
      </c>
      <c r="D140" s="1320" t="s">
        <v>253</v>
      </c>
      <c r="E140" s="1273" t="s">
        <v>162</v>
      </c>
      <c r="F140" s="1273" t="s">
        <v>162</v>
      </c>
      <c r="G140" s="1273" t="s">
        <v>162</v>
      </c>
      <c r="H140" s="1193" t="s">
        <v>163</v>
      </c>
      <c r="I140" s="1193"/>
      <c r="J140" s="1193"/>
      <c r="K140" s="1273"/>
      <c r="L140" s="1273"/>
      <c r="M140" s="1273"/>
      <c r="N140" s="1273"/>
      <c r="O140" s="1193"/>
      <c r="P140" s="1193"/>
      <c r="Q140" s="1273"/>
      <c r="R140" s="1193"/>
      <c r="S140" s="1273"/>
      <c r="T140" s="1273"/>
      <c r="U140" s="1193"/>
      <c r="V140" s="1193"/>
      <c r="W140" s="1273"/>
      <c r="X140" s="1193"/>
      <c r="Y140" s="1275" t="s">
        <v>2053</v>
      </c>
      <c r="AD140" s="94"/>
      <c r="AE140" s="94"/>
      <c r="AF140" s="98"/>
      <c r="AG140" s="98"/>
      <c r="AH140" s="98"/>
      <c r="AI140" s="98"/>
      <c r="AJ140" s="98"/>
      <c r="AK140" s="98"/>
      <c r="AL140" s="1534"/>
      <c r="AM140" s="1534"/>
      <c r="AN140" s="1534"/>
      <c r="AO140" s="1534"/>
      <c r="AP140" s="1534"/>
      <c r="AQ140" s="1534"/>
      <c r="AR140" s="1534"/>
      <c r="AS140" s="1534"/>
      <c r="AT140" s="98"/>
      <c r="AU140" s="98"/>
      <c r="AV140" s="98"/>
      <c r="AW140" s="1534"/>
      <c r="AX140" s="1534"/>
      <c r="AY140" s="1534"/>
      <c r="AZ140" s="1534"/>
      <c r="BA140" s="90"/>
    </row>
    <row r="141" spans="2:53" ht="25.05" customHeight="1" x14ac:dyDescent="0.2">
      <c r="B141" s="969" t="s">
        <v>210</v>
      </c>
      <c r="C141" s="1319" t="s">
        <v>1834</v>
      </c>
      <c r="D141" s="1320" t="s">
        <v>143</v>
      </c>
      <c r="E141" s="1273" t="s">
        <v>137</v>
      </c>
      <c r="F141" s="1273" t="s">
        <v>137</v>
      </c>
      <c r="G141" s="1273"/>
      <c r="H141" s="1193"/>
      <c r="I141" s="1193"/>
      <c r="J141" s="1193"/>
      <c r="K141" s="1273"/>
      <c r="L141" s="1273"/>
      <c r="M141" s="1273"/>
      <c r="N141" s="1273"/>
      <c r="O141" s="1193"/>
      <c r="P141" s="1193"/>
      <c r="Q141" s="1273"/>
      <c r="R141" s="1193"/>
      <c r="S141" s="1273"/>
      <c r="T141" s="1273"/>
      <c r="U141" s="1193"/>
      <c r="V141" s="1193"/>
      <c r="W141" s="1273"/>
      <c r="X141" s="1193"/>
      <c r="Y141" s="1275"/>
      <c r="AD141" s="1213"/>
      <c r="AE141" s="1213"/>
      <c r="AF141" s="1212"/>
      <c r="AG141" s="1212"/>
      <c r="AH141" s="1212"/>
      <c r="AI141" s="1212"/>
      <c r="AJ141" s="1212"/>
      <c r="AK141" s="1212"/>
      <c r="AL141" s="1212"/>
      <c r="AM141" s="1212"/>
      <c r="AN141" s="1212"/>
      <c r="AO141" s="1212"/>
      <c r="AP141" s="1212"/>
      <c r="AQ141" s="1212"/>
      <c r="AR141" s="1212"/>
      <c r="AS141" s="1212"/>
      <c r="AT141" s="1212"/>
      <c r="AU141" s="1212"/>
      <c r="AV141" s="1212"/>
      <c r="AW141" s="1212"/>
      <c r="AX141" s="1212"/>
      <c r="AY141" s="1212"/>
      <c r="AZ141" s="1212"/>
      <c r="BA141" s="1222"/>
    </row>
    <row r="142" spans="2:53" ht="25.05" customHeight="1" x14ac:dyDescent="0.2">
      <c r="B142" s="969" t="s">
        <v>211</v>
      </c>
      <c r="C142" s="1319" t="s">
        <v>1866</v>
      </c>
      <c r="D142" s="1320" t="s">
        <v>143</v>
      </c>
      <c r="E142" s="1273" t="s">
        <v>137</v>
      </c>
      <c r="F142" s="1273" t="s">
        <v>137</v>
      </c>
      <c r="G142" s="1273"/>
      <c r="H142" s="1193"/>
      <c r="I142" s="1193"/>
      <c r="J142" s="1193"/>
      <c r="K142" s="1273"/>
      <c r="L142" s="1273"/>
      <c r="M142" s="1273"/>
      <c r="N142" s="1273"/>
      <c r="O142" s="1193"/>
      <c r="P142" s="1193"/>
      <c r="Q142" s="1273"/>
      <c r="R142" s="1193"/>
      <c r="S142" s="1273"/>
      <c r="T142" s="1273"/>
      <c r="U142" s="1193"/>
      <c r="V142" s="1193"/>
      <c r="W142" s="1273"/>
      <c r="X142" s="1193"/>
      <c r="Y142" s="1275"/>
      <c r="AD142" s="1213"/>
      <c r="AE142" s="1213"/>
      <c r="AF142" s="1212"/>
      <c r="AG142" s="1212"/>
      <c r="AH142" s="1212"/>
      <c r="AI142" s="1212"/>
      <c r="AJ142" s="1212"/>
      <c r="AK142" s="1212"/>
      <c r="AL142" s="1212"/>
      <c r="AM142" s="1212"/>
      <c r="AN142" s="1212"/>
      <c r="AO142" s="1212"/>
      <c r="AP142" s="1212"/>
      <c r="AQ142" s="1212"/>
      <c r="AR142" s="1212"/>
      <c r="AS142" s="1212"/>
      <c r="AT142" s="1212"/>
      <c r="AU142" s="1212"/>
      <c r="AV142" s="1212"/>
      <c r="AW142" s="1212"/>
      <c r="AX142" s="1212"/>
      <c r="AY142" s="1212"/>
      <c r="AZ142" s="1212"/>
      <c r="BA142" s="1222"/>
    </row>
    <row r="143" spans="2:53" ht="25.05" customHeight="1" x14ac:dyDescent="0.2">
      <c r="B143" s="969" t="s">
        <v>212</v>
      </c>
      <c r="C143" s="1319" t="s">
        <v>247</v>
      </c>
      <c r="D143" s="1320" t="s">
        <v>143</v>
      </c>
      <c r="E143" s="1273" t="s">
        <v>137</v>
      </c>
      <c r="F143" s="1273" t="s">
        <v>137</v>
      </c>
      <c r="G143" s="1273"/>
      <c r="H143" s="1193"/>
      <c r="I143" s="1193"/>
      <c r="J143" s="1193"/>
      <c r="K143" s="1273"/>
      <c r="L143" s="1273"/>
      <c r="M143" s="1273"/>
      <c r="N143" s="1273"/>
      <c r="O143" s="1193"/>
      <c r="P143" s="1193"/>
      <c r="Q143" s="1273"/>
      <c r="R143" s="1193"/>
      <c r="S143" s="1273"/>
      <c r="T143" s="1273"/>
      <c r="U143" s="1193"/>
      <c r="V143" s="1193"/>
      <c r="W143" s="1273"/>
      <c r="X143" s="1193"/>
      <c r="Y143" s="1275" t="s">
        <v>1956</v>
      </c>
      <c r="AD143" s="94"/>
      <c r="AE143" s="94"/>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0"/>
    </row>
    <row r="144" spans="2:53" ht="25.05" customHeight="1" x14ac:dyDescent="0.2">
      <c r="B144" s="969" t="s">
        <v>213</v>
      </c>
      <c r="C144" s="1319" t="s">
        <v>249</v>
      </c>
      <c r="D144" s="1320" t="s">
        <v>143</v>
      </c>
      <c r="E144" s="1273" t="s">
        <v>137</v>
      </c>
      <c r="F144" s="1273" t="s">
        <v>137</v>
      </c>
      <c r="G144" s="1273"/>
      <c r="H144" s="1193"/>
      <c r="I144" s="1193"/>
      <c r="J144" s="1193"/>
      <c r="K144" s="1273"/>
      <c r="L144" s="1273"/>
      <c r="M144" s="1273"/>
      <c r="N144" s="1273"/>
      <c r="O144" s="1193"/>
      <c r="P144" s="1193"/>
      <c r="Q144" s="1273"/>
      <c r="R144" s="1193"/>
      <c r="S144" s="1273"/>
      <c r="T144" s="1273"/>
      <c r="U144" s="1193"/>
      <c r="V144" s="1193"/>
      <c r="W144" s="1273"/>
      <c r="X144" s="1193"/>
      <c r="Y144" s="1275" t="s">
        <v>1956</v>
      </c>
      <c r="AD144" s="94"/>
      <c r="AE144" s="94"/>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0"/>
    </row>
    <row r="145" spans="2:53" ht="25.05" customHeight="1" x14ac:dyDescent="0.2">
      <c r="B145" s="969" t="s">
        <v>214</v>
      </c>
      <c r="C145" s="1319" t="s">
        <v>149</v>
      </c>
      <c r="D145" s="1320" t="s">
        <v>143</v>
      </c>
      <c r="E145" s="1273" t="s">
        <v>137</v>
      </c>
      <c r="F145" s="1273" t="s">
        <v>137</v>
      </c>
      <c r="G145" s="1273"/>
      <c r="H145" s="1335"/>
      <c r="I145" s="1335"/>
      <c r="J145" s="1335"/>
      <c r="K145" s="1336"/>
      <c r="L145" s="1336"/>
      <c r="M145" s="1336"/>
      <c r="N145" s="1336"/>
      <c r="O145" s="1335"/>
      <c r="P145" s="1335"/>
      <c r="Q145" s="1273"/>
      <c r="R145" s="1335"/>
      <c r="S145" s="1336"/>
      <c r="T145" s="1336"/>
      <c r="U145" s="1335"/>
      <c r="V145" s="1335"/>
      <c r="W145" s="1336"/>
      <c r="X145" s="1335"/>
      <c r="Y145" s="1275"/>
      <c r="Z145" s="1212"/>
      <c r="AA145" s="1534"/>
      <c r="AB145" s="1534"/>
      <c r="AC145" s="1534"/>
      <c r="AD145" s="1534"/>
      <c r="AE145" s="98"/>
      <c r="AF145" s="98"/>
      <c r="AG145" s="98"/>
      <c r="AH145" s="98"/>
      <c r="AI145" s="98"/>
      <c r="AJ145" s="98"/>
      <c r="AK145" s="98"/>
      <c r="AL145" s="1534"/>
      <c r="AM145" s="1534"/>
      <c r="AN145" s="1534"/>
      <c r="AO145" s="1534"/>
      <c r="AP145" s="1534"/>
      <c r="AQ145" s="1534"/>
      <c r="AR145" s="1534"/>
      <c r="AS145" s="1534"/>
      <c r="AT145" s="98"/>
      <c r="AU145" s="98"/>
      <c r="AV145" s="98"/>
      <c r="AW145" s="1534"/>
      <c r="AX145" s="1534"/>
      <c r="AY145" s="1534"/>
      <c r="AZ145" s="1534"/>
      <c r="BA145" s="90"/>
    </row>
    <row r="146" spans="2:53" ht="25.05" customHeight="1" x14ac:dyDescent="0.2">
      <c r="B146" s="969" t="s">
        <v>215</v>
      </c>
      <c r="C146" s="1319" t="s">
        <v>113</v>
      </c>
      <c r="D146" s="1320" t="s">
        <v>143</v>
      </c>
      <c r="E146" s="1273" t="s">
        <v>137</v>
      </c>
      <c r="F146" s="1273" t="s">
        <v>137</v>
      </c>
      <c r="G146" s="1273"/>
      <c r="H146" s="1335"/>
      <c r="I146" s="1193"/>
      <c r="J146" s="1335"/>
      <c r="K146" s="1336"/>
      <c r="L146" s="1336"/>
      <c r="M146" s="1336"/>
      <c r="N146" s="1336"/>
      <c r="O146" s="1335"/>
      <c r="P146" s="1335"/>
      <c r="Q146" s="1336"/>
      <c r="R146" s="1335"/>
      <c r="S146" s="1336"/>
      <c r="T146" s="1336"/>
      <c r="U146" s="1335"/>
      <c r="V146" s="1335"/>
      <c r="W146" s="1336"/>
      <c r="X146" s="1335"/>
      <c r="Y146" s="1275" t="s">
        <v>2069</v>
      </c>
      <c r="Z146" s="1212"/>
      <c r="AA146" s="1534"/>
      <c r="AB146" s="1534"/>
      <c r="AC146" s="1534"/>
      <c r="AD146" s="1534"/>
      <c r="AE146" s="98"/>
      <c r="AF146" s="98"/>
      <c r="AG146" s="98"/>
      <c r="AH146" s="98"/>
      <c r="AI146" s="98"/>
      <c r="AJ146" s="98"/>
      <c r="AK146" s="98"/>
      <c r="AL146" s="1534"/>
      <c r="AM146" s="1534"/>
      <c r="AN146" s="1534"/>
      <c r="AO146" s="1534"/>
      <c r="AP146" s="1534"/>
      <c r="AQ146" s="1534"/>
      <c r="AR146" s="1534"/>
      <c r="AS146" s="1534"/>
      <c r="AT146" s="98"/>
      <c r="AU146" s="98"/>
      <c r="AV146" s="98"/>
      <c r="AW146" s="1534"/>
      <c r="AX146" s="1534"/>
      <c r="AY146" s="1534"/>
      <c r="AZ146" s="1534"/>
      <c r="BA146" s="90"/>
    </row>
    <row r="147" spans="2:53" ht="25.05" customHeight="1" x14ac:dyDescent="0.2">
      <c r="B147" s="969" t="s">
        <v>469</v>
      </c>
      <c r="C147" s="1319" t="s">
        <v>2088</v>
      </c>
      <c r="D147" s="1320" t="s">
        <v>143</v>
      </c>
      <c r="E147" s="1273" t="s">
        <v>137</v>
      </c>
      <c r="F147" s="1273" t="s">
        <v>137</v>
      </c>
      <c r="G147" s="1273"/>
      <c r="H147" s="1335"/>
      <c r="I147" s="1193" t="s">
        <v>162</v>
      </c>
      <c r="J147" s="1335"/>
      <c r="K147" s="1336"/>
      <c r="L147" s="1336"/>
      <c r="M147" s="1336"/>
      <c r="N147" s="1336"/>
      <c r="O147" s="1335"/>
      <c r="P147" s="1335"/>
      <c r="Q147" s="1336"/>
      <c r="R147" s="1335"/>
      <c r="S147" s="1336"/>
      <c r="T147" s="1336"/>
      <c r="U147" s="1335"/>
      <c r="V147" s="1335"/>
      <c r="W147" s="1336"/>
      <c r="X147" s="1335"/>
      <c r="Y147" s="1275" t="s">
        <v>2062</v>
      </c>
      <c r="Z147" s="1500"/>
      <c r="AA147" s="1500"/>
      <c r="AB147" s="1500"/>
      <c r="AC147" s="1500"/>
      <c r="AD147" s="1500"/>
      <c r="AE147" s="1500"/>
      <c r="AF147" s="1500"/>
      <c r="AG147" s="1500"/>
      <c r="AH147" s="1500"/>
      <c r="AI147" s="1500"/>
      <c r="AJ147" s="1500"/>
      <c r="AK147" s="1500"/>
      <c r="AL147" s="1500"/>
      <c r="AM147" s="1500"/>
      <c r="AN147" s="1500"/>
      <c r="AO147" s="1500"/>
      <c r="AP147" s="1500"/>
      <c r="AQ147" s="1500"/>
      <c r="AR147" s="1500"/>
      <c r="AS147" s="1500"/>
      <c r="AT147" s="1500"/>
      <c r="AU147" s="1500"/>
      <c r="AV147" s="1500"/>
      <c r="AW147" s="1500"/>
      <c r="AX147" s="1500"/>
      <c r="AY147" s="1500"/>
      <c r="AZ147" s="1500"/>
      <c r="BA147" s="1501"/>
    </row>
    <row r="148" spans="2:53" ht="25.05" customHeight="1" x14ac:dyDescent="0.2">
      <c r="B148" s="969" t="s">
        <v>470</v>
      </c>
      <c r="C148" s="1319" t="s">
        <v>108</v>
      </c>
      <c r="D148" s="1320" t="s">
        <v>143</v>
      </c>
      <c r="E148" s="1273" t="s">
        <v>137</v>
      </c>
      <c r="F148" s="1273" t="s">
        <v>137</v>
      </c>
      <c r="G148" s="1273"/>
      <c r="H148" s="1193"/>
      <c r="I148" s="1193"/>
      <c r="J148" s="1193"/>
      <c r="K148" s="1273"/>
      <c r="L148" s="1273"/>
      <c r="M148" s="1273"/>
      <c r="N148" s="1273"/>
      <c r="O148" s="1193"/>
      <c r="P148" s="1193"/>
      <c r="Q148" s="1336"/>
      <c r="R148" s="1193"/>
      <c r="S148" s="1273"/>
      <c r="T148" s="1273"/>
      <c r="U148" s="1193"/>
      <c r="V148" s="1193"/>
      <c r="W148" s="1273"/>
      <c r="X148" s="1193"/>
      <c r="Y148" s="1275" t="s">
        <v>1044</v>
      </c>
      <c r="Z148" s="1212"/>
      <c r="AA148" s="1534"/>
      <c r="AB148" s="1534"/>
      <c r="AC148" s="1534"/>
      <c r="AD148" s="1534"/>
      <c r="AE148" s="98"/>
      <c r="AF148" s="98"/>
      <c r="AG148" s="98"/>
      <c r="AH148" s="98"/>
      <c r="AI148" s="98"/>
      <c r="AJ148" s="98"/>
      <c r="AK148" s="98"/>
      <c r="AL148" s="1534"/>
      <c r="AM148" s="1534"/>
      <c r="AN148" s="1534"/>
      <c r="AO148" s="1534"/>
      <c r="AP148" s="1534"/>
      <c r="AQ148" s="1534"/>
      <c r="AR148" s="1534"/>
      <c r="AS148" s="1534"/>
      <c r="AT148" s="98"/>
      <c r="AU148" s="98"/>
      <c r="AV148" s="98"/>
      <c r="AW148" s="1534"/>
      <c r="AX148" s="1534"/>
      <c r="AY148" s="1534"/>
      <c r="AZ148" s="1534"/>
      <c r="BA148" s="90"/>
    </row>
    <row r="149" spans="2:53" ht="25.05" customHeight="1" x14ac:dyDescent="0.2">
      <c r="B149" s="969" t="s">
        <v>471</v>
      </c>
      <c r="C149" s="371" t="s">
        <v>142</v>
      </c>
      <c r="D149" s="372" t="s">
        <v>143</v>
      </c>
      <c r="E149" s="366" t="s">
        <v>137</v>
      </c>
      <c r="F149" s="366" t="s">
        <v>137</v>
      </c>
      <c r="G149" s="366"/>
      <c r="H149" s="367"/>
      <c r="I149" s="367"/>
      <c r="J149" s="367" t="s">
        <v>162</v>
      </c>
      <c r="K149" s="366"/>
      <c r="L149" s="366"/>
      <c r="M149" s="366"/>
      <c r="N149" s="366"/>
      <c r="O149" s="367"/>
      <c r="P149" s="367"/>
      <c r="Q149" s="1253"/>
      <c r="R149" s="367"/>
      <c r="S149" s="366"/>
      <c r="T149" s="366"/>
      <c r="U149" s="367"/>
      <c r="V149" s="367"/>
      <c r="W149" s="366"/>
      <c r="X149" s="367"/>
      <c r="Y149" s="368" t="s">
        <v>938</v>
      </c>
      <c r="Z149" s="1212"/>
      <c r="AA149" s="1534"/>
      <c r="AB149" s="1534"/>
      <c r="AC149" s="1534"/>
      <c r="AD149" s="1534"/>
      <c r="AE149" s="98"/>
      <c r="AF149" s="98"/>
      <c r="AG149" s="98"/>
      <c r="AH149" s="98"/>
      <c r="AI149" s="98"/>
      <c r="AJ149" s="98"/>
      <c r="AK149" s="98"/>
      <c r="AL149" s="1534"/>
      <c r="AM149" s="1534"/>
      <c r="AN149" s="1534"/>
      <c r="AO149" s="1534"/>
      <c r="AP149" s="1534"/>
      <c r="AQ149" s="1534"/>
      <c r="AR149" s="1534"/>
      <c r="AS149" s="1534"/>
      <c r="AT149" s="98"/>
      <c r="AU149" s="98"/>
      <c r="AV149" s="98"/>
      <c r="AW149" s="1534"/>
      <c r="AX149" s="1534"/>
      <c r="AY149" s="1534"/>
      <c r="AZ149" s="1534"/>
      <c r="BA149" s="90"/>
    </row>
    <row r="150" spans="2:53" ht="25.05" customHeight="1" x14ac:dyDescent="0.2">
      <c r="B150" s="969" t="s">
        <v>789</v>
      </c>
      <c r="C150" s="364" t="s">
        <v>1051</v>
      </c>
      <c r="D150" s="365" t="s">
        <v>242</v>
      </c>
      <c r="E150" s="366" t="s">
        <v>162</v>
      </c>
      <c r="F150" s="366" t="s">
        <v>137</v>
      </c>
      <c r="G150" s="366"/>
      <c r="H150" s="367"/>
      <c r="I150" s="367"/>
      <c r="J150" s="367"/>
      <c r="K150" s="366"/>
      <c r="L150" s="366"/>
      <c r="M150" s="366"/>
      <c r="N150" s="366"/>
      <c r="O150" s="367"/>
      <c r="P150" s="367"/>
      <c r="Q150" s="1115"/>
      <c r="R150" s="367"/>
      <c r="S150" s="366"/>
      <c r="T150" s="366"/>
      <c r="U150" s="367"/>
      <c r="V150" s="367"/>
      <c r="W150" s="366"/>
      <c r="X150" s="367"/>
      <c r="Y150" s="377" t="s">
        <v>772</v>
      </c>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0"/>
    </row>
    <row r="151" spans="2:53" ht="25.05" customHeight="1" x14ac:dyDescent="0.2">
      <c r="B151" s="969" t="s">
        <v>790</v>
      </c>
      <c r="C151" s="364" t="s">
        <v>1052</v>
      </c>
      <c r="D151" s="365" t="s">
        <v>242</v>
      </c>
      <c r="E151" s="366" t="s">
        <v>162</v>
      </c>
      <c r="F151" s="366" t="s">
        <v>137</v>
      </c>
      <c r="G151" s="366"/>
      <c r="H151" s="367"/>
      <c r="I151" s="367"/>
      <c r="J151" s="367"/>
      <c r="K151" s="366"/>
      <c r="L151" s="366"/>
      <c r="M151" s="366"/>
      <c r="N151" s="366"/>
      <c r="O151" s="367"/>
      <c r="P151" s="367"/>
      <c r="Q151" s="1115"/>
      <c r="R151" s="367"/>
      <c r="S151" s="366"/>
      <c r="T151" s="366"/>
      <c r="U151" s="367"/>
      <c r="V151" s="367"/>
      <c r="W151" s="366"/>
      <c r="X151" s="367"/>
      <c r="Y151" s="377" t="s">
        <v>772</v>
      </c>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0"/>
    </row>
    <row r="152" spans="2:53" ht="25.05" customHeight="1" x14ac:dyDescent="0.2">
      <c r="B152" s="969" t="s">
        <v>791</v>
      </c>
      <c r="C152" s="364" t="s">
        <v>1053</v>
      </c>
      <c r="D152" s="365" t="s">
        <v>242</v>
      </c>
      <c r="E152" s="366" t="s">
        <v>162</v>
      </c>
      <c r="F152" s="366" t="s">
        <v>137</v>
      </c>
      <c r="G152" s="366"/>
      <c r="H152" s="367"/>
      <c r="I152" s="367"/>
      <c r="J152" s="367"/>
      <c r="K152" s="366"/>
      <c r="L152" s="366"/>
      <c r="M152" s="366"/>
      <c r="N152" s="366"/>
      <c r="O152" s="367"/>
      <c r="P152" s="367"/>
      <c r="Q152" s="1253"/>
      <c r="R152" s="367"/>
      <c r="S152" s="366"/>
      <c r="T152" s="366"/>
      <c r="U152" s="367"/>
      <c r="V152" s="367"/>
      <c r="W152" s="366"/>
      <c r="X152" s="367"/>
      <c r="Y152" s="377" t="s">
        <v>772</v>
      </c>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0"/>
    </row>
    <row r="153" spans="2:53" ht="25.05" customHeight="1" x14ac:dyDescent="0.2">
      <c r="B153" s="969" t="s">
        <v>792</v>
      </c>
      <c r="C153" s="364" t="s">
        <v>1054</v>
      </c>
      <c r="D153" s="365" t="s">
        <v>243</v>
      </c>
      <c r="E153" s="366" t="s">
        <v>162</v>
      </c>
      <c r="F153" s="366" t="s">
        <v>137</v>
      </c>
      <c r="G153" s="366"/>
      <c r="H153" s="367" t="s">
        <v>163</v>
      </c>
      <c r="I153" s="367"/>
      <c r="J153" s="367"/>
      <c r="K153" s="366"/>
      <c r="L153" s="366"/>
      <c r="M153" s="366"/>
      <c r="N153" s="366"/>
      <c r="O153" s="367"/>
      <c r="P153" s="367"/>
      <c r="Q153" s="1115"/>
      <c r="R153" s="367"/>
      <c r="S153" s="366"/>
      <c r="T153" s="366"/>
      <c r="U153" s="367"/>
      <c r="V153" s="367"/>
      <c r="W153" s="366"/>
      <c r="X153" s="367"/>
      <c r="Y153" s="377" t="s">
        <v>772</v>
      </c>
      <c r="AF153" s="94"/>
      <c r="AG153" s="94"/>
      <c r="AH153" s="94"/>
      <c r="AI153" s="94"/>
      <c r="AJ153" s="94"/>
      <c r="AK153" s="94"/>
      <c r="AL153" s="94"/>
      <c r="AM153" s="94"/>
      <c r="AN153" s="94"/>
      <c r="AO153" s="94"/>
      <c r="AP153" s="1535"/>
      <c r="AQ153" s="1535"/>
      <c r="AR153" s="1535"/>
      <c r="AS153" s="1535"/>
      <c r="AT153" s="94"/>
      <c r="AU153" s="94"/>
      <c r="AV153" s="94"/>
      <c r="AW153" s="1535"/>
      <c r="AX153" s="1535"/>
      <c r="AY153" s="1535"/>
      <c r="AZ153" s="1535"/>
      <c r="BA153" s="90"/>
    </row>
    <row r="154" spans="2:53" ht="25.05" customHeight="1" x14ac:dyDescent="0.2">
      <c r="B154" s="969" t="s">
        <v>793</v>
      </c>
      <c r="C154" s="364" t="s">
        <v>773</v>
      </c>
      <c r="D154" s="365" t="s">
        <v>243</v>
      </c>
      <c r="E154" s="366" t="s">
        <v>162</v>
      </c>
      <c r="F154" s="366" t="s">
        <v>137</v>
      </c>
      <c r="G154" s="366"/>
      <c r="H154" s="367" t="s">
        <v>163</v>
      </c>
      <c r="I154" s="367"/>
      <c r="J154" s="367"/>
      <c r="K154" s="366"/>
      <c r="L154" s="366"/>
      <c r="M154" s="366"/>
      <c r="N154" s="366"/>
      <c r="O154" s="367"/>
      <c r="P154" s="367"/>
      <c r="Q154" s="1253"/>
      <c r="R154" s="367"/>
      <c r="S154" s="366"/>
      <c r="T154" s="366"/>
      <c r="U154" s="367"/>
      <c r="V154" s="367"/>
      <c r="W154" s="366"/>
      <c r="X154" s="367"/>
      <c r="Y154" s="377" t="s">
        <v>772</v>
      </c>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0"/>
    </row>
    <row r="155" spans="2:53" ht="25.05" customHeight="1" x14ac:dyDescent="0.2">
      <c r="B155" s="969" t="s">
        <v>794</v>
      </c>
      <c r="C155" s="364" t="s">
        <v>774</v>
      </c>
      <c r="D155" s="365" t="s">
        <v>243</v>
      </c>
      <c r="E155" s="366" t="s">
        <v>162</v>
      </c>
      <c r="F155" s="366" t="s">
        <v>137</v>
      </c>
      <c r="G155" s="366"/>
      <c r="H155" s="367" t="s">
        <v>163</v>
      </c>
      <c r="I155" s="367"/>
      <c r="J155" s="367"/>
      <c r="K155" s="366"/>
      <c r="L155" s="366"/>
      <c r="M155" s="366"/>
      <c r="N155" s="366"/>
      <c r="O155" s="367"/>
      <c r="P155" s="367"/>
      <c r="Q155" s="1115"/>
      <c r="R155" s="367"/>
      <c r="S155" s="366"/>
      <c r="T155" s="366"/>
      <c r="U155" s="367"/>
      <c r="V155" s="367"/>
      <c r="W155" s="366"/>
      <c r="X155" s="367"/>
      <c r="Y155" s="377" t="s">
        <v>772</v>
      </c>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0"/>
    </row>
    <row r="156" spans="2:53" ht="25.05" customHeight="1" x14ac:dyDescent="0.2">
      <c r="B156" s="969" t="s">
        <v>818</v>
      </c>
      <c r="C156" s="1315" t="s">
        <v>775</v>
      </c>
      <c r="D156" s="1316" t="s">
        <v>243</v>
      </c>
      <c r="E156" s="1273" t="s">
        <v>162</v>
      </c>
      <c r="F156" s="1273" t="s">
        <v>137</v>
      </c>
      <c r="G156" s="1273"/>
      <c r="H156" s="1193" t="s">
        <v>163</v>
      </c>
      <c r="I156" s="1193"/>
      <c r="J156" s="1193"/>
      <c r="K156" s="1273"/>
      <c r="L156" s="1273"/>
      <c r="M156" s="1273"/>
      <c r="N156" s="1273"/>
      <c r="O156" s="1193"/>
      <c r="P156" s="1193"/>
      <c r="Q156" s="1273"/>
      <c r="R156" s="1193"/>
      <c r="S156" s="1273"/>
      <c r="T156" s="1273"/>
      <c r="U156" s="1193"/>
      <c r="V156" s="1193"/>
      <c r="W156" s="1273"/>
      <c r="X156" s="1193"/>
      <c r="Y156" s="1280" t="s">
        <v>772</v>
      </c>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0"/>
    </row>
    <row r="157" spans="2:53" ht="25.05" customHeight="1" x14ac:dyDescent="0.2">
      <c r="B157" s="969" t="s">
        <v>2024</v>
      </c>
      <c r="C157" s="1315" t="s">
        <v>776</v>
      </c>
      <c r="D157" s="1316" t="s">
        <v>243</v>
      </c>
      <c r="E157" s="1273" t="s">
        <v>162</v>
      </c>
      <c r="F157" s="1273" t="s">
        <v>137</v>
      </c>
      <c r="G157" s="1273"/>
      <c r="H157" s="1193"/>
      <c r="I157" s="1193"/>
      <c r="J157" s="1193"/>
      <c r="K157" s="1273"/>
      <c r="L157" s="1273"/>
      <c r="M157" s="1273"/>
      <c r="N157" s="1273"/>
      <c r="O157" s="1193"/>
      <c r="P157" s="1193"/>
      <c r="Q157" s="1193"/>
      <c r="R157" s="1323"/>
      <c r="S157" s="1273"/>
      <c r="T157" s="1273"/>
      <c r="U157" s="1193"/>
      <c r="V157" s="1193"/>
      <c r="W157" s="1273"/>
      <c r="X157" s="1193"/>
      <c r="Y157" s="1280" t="s">
        <v>772</v>
      </c>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0"/>
    </row>
    <row r="158" spans="2:53" ht="100.2" customHeight="1" x14ac:dyDescent="0.2">
      <c r="B158" s="1561" t="s">
        <v>2025</v>
      </c>
      <c r="C158" s="1555" t="s">
        <v>1979</v>
      </c>
      <c r="D158" s="1555" t="s">
        <v>143</v>
      </c>
      <c r="E158" s="1552" t="s">
        <v>137</v>
      </c>
      <c r="F158" s="1552" t="s">
        <v>137</v>
      </c>
      <c r="G158" s="1558"/>
      <c r="H158" s="1558"/>
      <c r="I158" s="1558"/>
      <c r="J158" s="1558"/>
      <c r="K158" s="1558"/>
      <c r="L158" s="1558"/>
      <c r="M158" s="1558"/>
      <c r="N158" s="1558"/>
      <c r="O158" s="1558"/>
      <c r="P158" s="1558"/>
      <c r="Q158" s="1558"/>
      <c r="R158" s="1552" t="s">
        <v>162</v>
      </c>
      <c r="S158" s="1558"/>
      <c r="T158" s="1558"/>
      <c r="U158" s="1558"/>
      <c r="V158" s="1558"/>
      <c r="W158" s="1558"/>
      <c r="X158" s="1558"/>
      <c r="Y158" s="1502" t="s">
        <v>2083</v>
      </c>
      <c r="AF158" s="1213"/>
      <c r="AG158" s="1213"/>
      <c r="AH158" s="1213"/>
      <c r="AI158" s="1213"/>
      <c r="AJ158" s="1213"/>
      <c r="AK158" s="1213"/>
      <c r="AL158" s="1213"/>
      <c r="AM158" s="1213"/>
      <c r="AN158" s="1213"/>
      <c r="AO158" s="1213"/>
      <c r="AP158" s="1213"/>
      <c r="AQ158" s="1213"/>
      <c r="AR158" s="1213"/>
      <c r="AS158" s="1213"/>
      <c r="AT158" s="1213"/>
      <c r="AU158" s="1213"/>
      <c r="AV158" s="1213"/>
      <c r="AW158" s="1213"/>
      <c r="AX158" s="1213"/>
      <c r="AY158" s="1213"/>
      <c r="AZ158" s="1213"/>
      <c r="BA158" s="1222"/>
    </row>
    <row r="159" spans="2:53" ht="15.6" customHeight="1" x14ac:dyDescent="0.2">
      <c r="B159" s="1562"/>
      <c r="C159" s="1556"/>
      <c r="D159" s="1556"/>
      <c r="E159" s="1553"/>
      <c r="F159" s="1553"/>
      <c r="G159" s="1559"/>
      <c r="H159" s="1559"/>
      <c r="I159" s="1559"/>
      <c r="J159" s="1559"/>
      <c r="K159" s="1559"/>
      <c r="L159" s="1559"/>
      <c r="M159" s="1559"/>
      <c r="N159" s="1559"/>
      <c r="O159" s="1559"/>
      <c r="P159" s="1559"/>
      <c r="Q159" s="1559"/>
      <c r="R159" s="1553"/>
      <c r="S159" s="1559"/>
      <c r="T159" s="1559"/>
      <c r="U159" s="1559"/>
      <c r="V159" s="1559"/>
      <c r="W159" s="1559"/>
      <c r="X159" s="1559"/>
      <c r="Y159" s="1503" t="s">
        <v>2084</v>
      </c>
      <c r="AF159" s="1350"/>
      <c r="AG159" s="1350"/>
      <c r="AH159" s="1350"/>
      <c r="AI159" s="1350"/>
      <c r="AJ159" s="1350"/>
      <c r="AK159" s="1350"/>
      <c r="AL159" s="1350"/>
      <c r="AM159" s="1350"/>
      <c r="AN159" s="1350"/>
      <c r="AO159" s="1350"/>
      <c r="AP159" s="1350"/>
      <c r="AQ159" s="1350"/>
      <c r="AR159" s="1350"/>
      <c r="AS159" s="1350"/>
      <c r="AT159" s="1350"/>
      <c r="AU159" s="1350"/>
      <c r="AV159" s="1350"/>
      <c r="AW159" s="1350"/>
      <c r="AX159" s="1350"/>
      <c r="AY159" s="1350"/>
      <c r="AZ159" s="1350"/>
      <c r="BA159" s="1351"/>
    </row>
    <row r="160" spans="2:53" ht="15.6" customHeight="1" x14ac:dyDescent="0.2">
      <c r="B160" s="1562"/>
      <c r="C160" s="1556"/>
      <c r="D160" s="1556"/>
      <c r="E160" s="1553"/>
      <c r="F160" s="1553"/>
      <c r="G160" s="1559"/>
      <c r="H160" s="1559"/>
      <c r="I160" s="1559"/>
      <c r="J160" s="1559"/>
      <c r="K160" s="1559"/>
      <c r="L160" s="1559"/>
      <c r="M160" s="1559"/>
      <c r="N160" s="1559"/>
      <c r="O160" s="1559"/>
      <c r="P160" s="1559"/>
      <c r="Q160" s="1559"/>
      <c r="R160" s="1553"/>
      <c r="S160" s="1559"/>
      <c r="T160" s="1559"/>
      <c r="U160" s="1559"/>
      <c r="V160" s="1559"/>
      <c r="W160" s="1559"/>
      <c r="X160" s="1559"/>
      <c r="Y160" s="1504" t="s">
        <v>2085</v>
      </c>
      <c r="AF160" s="1350"/>
      <c r="AG160" s="1350"/>
      <c r="AH160" s="1350"/>
      <c r="AI160" s="1350"/>
      <c r="AJ160" s="1350"/>
      <c r="AK160" s="1350"/>
      <c r="AL160" s="1350"/>
      <c r="AM160" s="1350"/>
      <c r="AN160" s="1350"/>
      <c r="AO160" s="1350"/>
      <c r="AP160" s="1350"/>
      <c r="AQ160" s="1350"/>
      <c r="AR160" s="1350"/>
      <c r="AS160" s="1350"/>
      <c r="AT160" s="1350"/>
      <c r="AU160" s="1350"/>
      <c r="AV160" s="1350"/>
      <c r="AW160" s="1350"/>
      <c r="AX160" s="1350"/>
      <c r="AY160" s="1350"/>
      <c r="AZ160" s="1350"/>
      <c r="BA160" s="1351"/>
    </row>
    <row r="161" spans="2:56" ht="15.6" customHeight="1" x14ac:dyDescent="0.2">
      <c r="B161" s="1563"/>
      <c r="C161" s="1557"/>
      <c r="D161" s="1557"/>
      <c r="E161" s="1554"/>
      <c r="F161" s="1554"/>
      <c r="G161" s="1560"/>
      <c r="H161" s="1560"/>
      <c r="I161" s="1560"/>
      <c r="J161" s="1560"/>
      <c r="K161" s="1560"/>
      <c r="L161" s="1560"/>
      <c r="M161" s="1560"/>
      <c r="N161" s="1560"/>
      <c r="O161" s="1560"/>
      <c r="P161" s="1560"/>
      <c r="Q161" s="1560"/>
      <c r="R161" s="1554"/>
      <c r="S161" s="1560"/>
      <c r="T161" s="1560"/>
      <c r="U161" s="1560"/>
      <c r="V161" s="1560"/>
      <c r="W161" s="1560"/>
      <c r="X161" s="1560"/>
      <c r="Y161" s="1505" t="s">
        <v>2086</v>
      </c>
      <c r="AF161" s="1350"/>
      <c r="AG161" s="1350"/>
      <c r="AH161" s="1350"/>
      <c r="AI161" s="1350"/>
      <c r="AJ161" s="1350"/>
      <c r="AK161" s="1350"/>
      <c r="AL161" s="1350"/>
      <c r="AM161" s="1350"/>
      <c r="AN161" s="1350"/>
      <c r="AO161" s="1350"/>
      <c r="AP161" s="1350"/>
      <c r="AQ161" s="1350"/>
      <c r="AR161" s="1350"/>
      <c r="AS161" s="1350"/>
      <c r="AT161" s="1350"/>
      <c r="AU161" s="1350"/>
      <c r="AV161" s="1350"/>
      <c r="AW161" s="1350"/>
      <c r="AX161" s="1350"/>
      <c r="AY161" s="1350"/>
      <c r="AZ161" s="1350"/>
      <c r="BA161" s="1351"/>
    </row>
    <row r="162" spans="2:56" ht="25.05" customHeight="1" x14ac:dyDescent="0.2">
      <c r="B162" s="969" t="s">
        <v>2026</v>
      </c>
      <c r="C162" s="1337" t="s">
        <v>109</v>
      </c>
      <c r="D162" s="1338" t="s">
        <v>143</v>
      </c>
      <c r="E162" s="1323" t="s">
        <v>137</v>
      </c>
      <c r="F162" s="1323" t="s">
        <v>137</v>
      </c>
      <c r="G162" s="1323"/>
      <c r="H162" s="1324"/>
      <c r="I162" s="1324"/>
      <c r="J162" s="1324"/>
      <c r="K162" s="1323"/>
      <c r="L162" s="1323"/>
      <c r="M162" s="1323" t="s">
        <v>137</v>
      </c>
      <c r="N162" s="1323"/>
      <c r="O162" s="1324"/>
      <c r="P162" s="1324"/>
      <c r="Q162" s="1324"/>
      <c r="R162" s="1273"/>
      <c r="S162" s="1323"/>
      <c r="T162" s="1323"/>
      <c r="U162" s="1324"/>
      <c r="V162" s="1324"/>
      <c r="W162" s="1323"/>
      <c r="X162" s="1324"/>
      <c r="Y162" s="1277" t="s">
        <v>939</v>
      </c>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0"/>
    </row>
    <row r="163" spans="2:56" ht="25.05" customHeight="1" x14ac:dyDescent="0.2">
      <c r="B163" s="970" t="s">
        <v>2087</v>
      </c>
      <c r="C163" s="373" t="s">
        <v>804</v>
      </c>
      <c r="D163" s="380" t="s">
        <v>143</v>
      </c>
      <c r="E163" s="374" t="s">
        <v>162</v>
      </c>
      <c r="F163" s="374" t="s">
        <v>162</v>
      </c>
      <c r="G163" s="374"/>
      <c r="H163" s="375"/>
      <c r="I163" s="375"/>
      <c r="J163" s="375"/>
      <c r="K163" s="374"/>
      <c r="L163" s="374"/>
      <c r="M163" s="374"/>
      <c r="N163" s="374"/>
      <c r="O163" s="375"/>
      <c r="P163" s="375"/>
      <c r="Q163" s="375"/>
      <c r="R163" s="375"/>
      <c r="S163" s="374"/>
      <c r="T163" s="374"/>
      <c r="U163" s="375"/>
      <c r="V163" s="375"/>
      <c r="W163" s="374"/>
      <c r="X163" s="375"/>
      <c r="Y163" s="376"/>
      <c r="Z163" s="1212"/>
      <c r="AA163" s="1534"/>
      <c r="AB163" s="1534"/>
      <c r="AC163" s="1534"/>
      <c r="AD163" s="1534"/>
      <c r="AE163" s="98"/>
      <c r="AF163" s="98"/>
      <c r="AG163" s="98"/>
      <c r="AH163" s="98"/>
      <c r="AI163" s="98"/>
      <c r="AJ163" s="98"/>
      <c r="AK163" s="98"/>
      <c r="AL163" s="1534"/>
      <c r="AM163" s="1534"/>
      <c r="AN163" s="1534"/>
      <c r="AO163" s="1534"/>
      <c r="AP163" s="1534"/>
      <c r="AQ163" s="1534"/>
      <c r="AR163" s="1534"/>
      <c r="AS163" s="1534"/>
      <c r="AT163" s="98"/>
      <c r="AU163" s="98"/>
      <c r="AV163" s="98"/>
      <c r="AW163" s="1534"/>
      <c r="AX163" s="1534"/>
      <c r="AY163" s="1534"/>
      <c r="AZ163" s="1534"/>
      <c r="BA163" s="90"/>
    </row>
    <row r="164" spans="2:56" x14ac:dyDescent="0.2">
      <c r="Y164" s="102"/>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2:56" s="594" customFormat="1" ht="15" customHeight="1" x14ac:dyDescent="0.2">
      <c r="C165" s="1101"/>
      <c r="D165" s="1101"/>
      <c r="AH165" s="1102"/>
      <c r="AI165" s="1102"/>
    </row>
    <row r="166" spans="2:56" s="1103" customFormat="1" ht="16.2" x14ac:dyDescent="0.2">
      <c r="B166" s="1104" t="s">
        <v>1831</v>
      </c>
      <c r="C166" s="1105"/>
      <c r="D166" s="1105" t="s">
        <v>1832</v>
      </c>
      <c r="E166" s="1105"/>
      <c r="F166" s="1105"/>
      <c r="G166" s="1105"/>
      <c r="H166" s="1105"/>
      <c r="I166" s="1105"/>
      <c r="J166" s="1105"/>
      <c r="K166" s="1105"/>
      <c r="L166" s="1105"/>
      <c r="M166" s="1105"/>
      <c r="N166" s="1105"/>
      <c r="O166" s="1105"/>
      <c r="P166" s="1105"/>
      <c r="Q166" s="1123"/>
      <c r="R166" s="1105"/>
      <c r="S166" s="1105"/>
      <c r="T166" s="1105"/>
      <c r="U166" s="1105"/>
      <c r="V166" s="1105"/>
      <c r="W166" s="1105"/>
      <c r="X166" s="1105"/>
      <c r="Y166" s="1105"/>
      <c r="Z166" s="1105"/>
      <c r="AH166" s="1102"/>
      <c r="AI166" s="1102"/>
    </row>
    <row r="167" spans="2:56" s="594" customFormat="1" ht="25.05" customHeight="1" x14ac:dyDescent="0.2">
      <c r="B167" s="552" t="s">
        <v>1833</v>
      </c>
      <c r="C167" s="1344" t="s">
        <v>1834</v>
      </c>
      <c r="D167" s="1326" t="s">
        <v>143</v>
      </c>
      <c r="E167" s="1301" t="s">
        <v>162</v>
      </c>
      <c r="F167" s="1301" t="s">
        <v>162</v>
      </c>
      <c r="G167" s="1301"/>
      <c r="H167" s="1314"/>
      <c r="I167" s="1301"/>
      <c r="J167" s="1301"/>
      <c r="K167" s="1301"/>
      <c r="L167" s="1314"/>
      <c r="M167" s="1301"/>
      <c r="N167" s="1301"/>
      <c r="O167" s="1301"/>
      <c r="P167" s="1301"/>
      <c r="Q167" s="1301"/>
      <c r="R167" s="1301"/>
      <c r="S167" s="1301"/>
      <c r="T167" s="1339"/>
      <c r="U167" s="1339"/>
      <c r="V167" s="1340"/>
      <c r="W167" s="1340"/>
      <c r="X167" s="1340"/>
      <c r="Y167" s="1340"/>
      <c r="Z167" s="1110"/>
      <c r="AA167" s="1111"/>
      <c r="AJ167" s="1102"/>
      <c r="AK167" s="1102"/>
      <c r="AL167" s="1102"/>
      <c r="AM167" s="1102"/>
      <c r="AN167" s="1102"/>
      <c r="AO167" s="1102"/>
      <c r="AP167" s="1102"/>
      <c r="AQ167" s="1102"/>
      <c r="AR167" s="1102"/>
      <c r="AS167" s="1102"/>
      <c r="AT167" s="1102"/>
      <c r="AU167" s="1102"/>
      <c r="AV167" s="1102"/>
      <c r="AW167" s="1102"/>
      <c r="AX167" s="1102"/>
      <c r="AY167" s="1102"/>
      <c r="AZ167" s="1102"/>
      <c r="BA167" s="1102"/>
      <c r="BB167" s="1102"/>
      <c r="BC167" s="1102"/>
      <c r="BD167" s="1102"/>
    </row>
    <row r="168" spans="2:56" s="594" customFormat="1" ht="25.05" customHeight="1" x14ac:dyDescent="0.2">
      <c r="B168" s="1112" t="s">
        <v>1835</v>
      </c>
      <c r="C168" s="1341" t="s">
        <v>1836</v>
      </c>
      <c r="D168" s="1342" t="s">
        <v>143</v>
      </c>
      <c r="E168" s="1340" t="s">
        <v>137</v>
      </c>
      <c r="F168" s="1340" t="s">
        <v>137</v>
      </c>
      <c r="G168" s="1340"/>
      <c r="H168" s="1339"/>
      <c r="I168" s="1340"/>
      <c r="J168" s="1340"/>
      <c r="K168" s="1340"/>
      <c r="L168" s="1339"/>
      <c r="M168" s="1340"/>
      <c r="N168" s="1340"/>
      <c r="O168" s="1340"/>
      <c r="P168" s="1340"/>
      <c r="Q168" s="1340"/>
      <c r="R168" s="1340"/>
      <c r="S168" s="1340"/>
      <c r="T168" s="1339"/>
      <c r="U168" s="1339"/>
      <c r="V168" s="1340"/>
      <c r="W168" s="1340"/>
      <c r="X168" s="1340"/>
      <c r="Y168" s="1340"/>
      <c r="Z168" s="1110"/>
      <c r="AH168" s="1102"/>
      <c r="AI168" s="1102"/>
      <c r="AJ168" s="1113"/>
      <c r="AK168" s="1113"/>
      <c r="AL168" s="1113"/>
      <c r="AM168" s="1113"/>
      <c r="AN168" s="1113"/>
      <c r="AO168" s="1113"/>
      <c r="AP168" s="1533"/>
      <c r="AQ168" s="1533"/>
      <c r="AR168" s="1533"/>
      <c r="AS168" s="1533"/>
      <c r="AT168" s="1533"/>
      <c r="AU168" s="1533"/>
      <c r="AV168" s="1533"/>
      <c r="AW168" s="1533"/>
      <c r="AX168" s="1113"/>
      <c r="AY168" s="1113"/>
      <c r="AZ168" s="1113"/>
      <c r="BA168" s="1533"/>
      <c r="BB168" s="1533"/>
      <c r="BC168" s="1533"/>
      <c r="BD168" s="1533"/>
    </row>
    <row r="169" spans="2:56" s="594" customFormat="1" ht="25.05" customHeight="1" x14ac:dyDescent="0.2">
      <c r="B169" s="1112" t="s">
        <v>1837</v>
      </c>
      <c r="C169" s="1343" t="s">
        <v>1354</v>
      </c>
      <c r="D169" s="1317" t="s">
        <v>143</v>
      </c>
      <c r="E169" s="1273" t="s">
        <v>137</v>
      </c>
      <c r="F169" s="1273" t="s">
        <v>137</v>
      </c>
      <c r="G169" s="1273"/>
      <c r="H169" s="1193"/>
      <c r="I169" s="1273"/>
      <c r="J169" s="1273"/>
      <c r="K169" s="1273"/>
      <c r="L169" s="1193"/>
      <c r="M169" s="1273"/>
      <c r="N169" s="1273"/>
      <c r="O169" s="1273"/>
      <c r="P169" s="1273"/>
      <c r="Q169" s="1273"/>
      <c r="R169" s="1273"/>
      <c r="S169" s="1273"/>
      <c r="T169" s="1193"/>
      <c r="U169" s="1193"/>
      <c r="V169" s="1273"/>
      <c r="W169" s="1273"/>
      <c r="X169" s="1273"/>
      <c r="Y169" s="1273"/>
      <c r="Z169" s="1115"/>
      <c r="AH169" s="1102"/>
      <c r="AI169" s="1102"/>
      <c r="AJ169" s="1113"/>
      <c r="AK169" s="1113"/>
      <c r="AL169" s="1113"/>
      <c r="AM169" s="1113"/>
      <c r="AN169" s="1113"/>
      <c r="AO169" s="1113"/>
      <c r="AP169" s="1533"/>
      <c r="AQ169" s="1533"/>
      <c r="AR169" s="1533"/>
      <c r="AS169" s="1533"/>
      <c r="AT169" s="1533"/>
      <c r="AU169" s="1533"/>
      <c r="AV169" s="1533"/>
      <c r="AW169" s="1533"/>
      <c r="AX169" s="1113"/>
      <c r="AY169" s="1113"/>
      <c r="AZ169" s="1113"/>
      <c r="BA169" s="1533"/>
      <c r="BB169" s="1533"/>
      <c r="BC169" s="1533"/>
      <c r="BD169" s="1533"/>
    </row>
    <row r="170" spans="2:56" s="594" customFormat="1" ht="25.05" customHeight="1" x14ac:dyDescent="0.2">
      <c r="B170" s="1112" t="s">
        <v>1838</v>
      </c>
      <c r="C170" s="1343" t="s">
        <v>1839</v>
      </c>
      <c r="D170" s="1317" t="s">
        <v>143</v>
      </c>
      <c r="E170" s="1273" t="s">
        <v>162</v>
      </c>
      <c r="F170" s="1273" t="s">
        <v>162</v>
      </c>
      <c r="G170" s="1273"/>
      <c r="H170" s="1193"/>
      <c r="I170" s="1273"/>
      <c r="J170" s="1273"/>
      <c r="K170" s="1273"/>
      <c r="L170" s="1193"/>
      <c r="M170" s="1273"/>
      <c r="N170" s="1273"/>
      <c r="O170" s="1273"/>
      <c r="P170" s="1273"/>
      <c r="Q170" s="1273"/>
      <c r="R170" s="1273"/>
      <c r="S170" s="1273"/>
      <c r="T170" s="1193"/>
      <c r="U170" s="1193"/>
      <c r="V170" s="1273"/>
      <c r="W170" s="1273"/>
      <c r="X170" s="1273"/>
      <c r="Y170" s="1273"/>
      <c r="Z170" s="1115"/>
      <c r="AH170" s="1102"/>
      <c r="AI170" s="1102"/>
      <c r="AJ170" s="1113"/>
      <c r="AK170" s="1113"/>
      <c r="AL170" s="1113"/>
      <c r="AM170" s="1113"/>
      <c r="AN170" s="1113"/>
      <c r="AO170" s="1113"/>
      <c r="AP170" s="1533"/>
      <c r="AQ170" s="1533"/>
      <c r="AR170" s="1533"/>
      <c r="AS170" s="1533"/>
      <c r="AT170" s="1533"/>
      <c r="AU170" s="1533"/>
      <c r="AV170" s="1533"/>
      <c r="AW170" s="1533"/>
      <c r="AX170" s="1113"/>
      <c r="AY170" s="1113"/>
      <c r="AZ170" s="1113"/>
      <c r="BA170" s="1533"/>
      <c r="BB170" s="1533"/>
      <c r="BC170" s="1533"/>
      <c r="BD170" s="1533"/>
    </row>
    <row r="171" spans="2:56" s="594" customFormat="1" ht="25.05" customHeight="1" x14ac:dyDescent="0.2">
      <c r="B171" s="1112" t="s">
        <v>1840</v>
      </c>
      <c r="C171" s="1319" t="s">
        <v>146</v>
      </c>
      <c r="D171" s="1317" t="s">
        <v>143</v>
      </c>
      <c r="E171" s="1273" t="s">
        <v>162</v>
      </c>
      <c r="F171" s="1273" t="s">
        <v>162</v>
      </c>
      <c r="G171" s="1273"/>
      <c r="H171" s="1193"/>
      <c r="I171" s="1273"/>
      <c r="J171" s="1273"/>
      <c r="K171" s="1273"/>
      <c r="L171" s="1193"/>
      <c r="M171" s="1273"/>
      <c r="N171" s="1273"/>
      <c r="O171" s="1273"/>
      <c r="P171" s="1273"/>
      <c r="Q171" s="1340"/>
      <c r="R171" s="1273"/>
      <c r="S171" s="1193"/>
      <c r="T171" s="1193"/>
      <c r="U171" s="1193"/>
      <c r="V171" s="1273"/>
      <c r="W171" s="1273"/>
      <c r="X171" s="1273"/>
      <c r="Y171" s="1273"/>
      <c r="Z171" s="1115"/>
      <c r="AH171" s="1102"/>
      <c r="AI171" s="1102"/>
      <c r="AJ171" s="1113"/>
      <c r="AK171" s="1113"/>
      <c r="AL171" s="1113"/>
      <c r="AM171" s="1113"/>
      <c r="AN171" s="1113"/>
      <c r="AO171" s="1113"/>
      <c r="AP171" s="1533"/>
      <c r="AQ171" s="1533"/>
      <c r="AR171" s="1533"/>
      <c r="AS171" s="1533"/>
      <c r="AT171" s="1533"/>
      <c r="AU171" s="1533"/>
      <c r="AV171" s="1533"/>
      <c r="AW171" s="1533"/>
      <c r="AX171" s="1113"/>
      <c r="AY171" s="1113"/>
      <c r="AZ171" s="1113"/>
      <c r="BA171" s="1533"/>
      <c r="BB171" s="1533"/>
      <c r="BC171" s="1533"/>
      <c r="BD171" s="1533"/>
    </row>
    <row r="172" spans="2:56" s="594" customFormat="1" ht="25.05" customHeight="1" x14ac:dyDescent="0.2">
      <c r="B172" s="1112" t="s">
        <v>1841</v>
      </c>
      <c r="C172" s="1315" t="s">
        <v>1256</v>
      </c>
      <c r="D172" s="1317" t="s">
        <v>143</v>
      </c>
      <c r="E172" s="1273" t="s">
        <v>162</v>
      </c>
      <c r="F172" s="1273" t="s">
        <v>162</v>
      </c>
      <c r="G172" s="1273"/>
      <c r="H172" s="1193"/>
      <c r="I172" s="1273"/>
      <c r="J172" s="1273"/>
      <c r="K172" s="1273"/>
      <c r="L172" s="1193"/>
      <c r="M172" s="1273"/>
      <c r="N172" s="1273"/>
      <c r="O172" s="1273"/>
      <c r="P172" s="1273"/>
      <c r="Q172" s="1273"/>
      <c r="R172" s="1273"/>
      <c r="S172" s="1193"/>
      <c r="T172" s="1193"/>
      <c r="U172" s="1193"/>
      <c r="V172" s="1273"/>
      <c r="W172" s="1273"/>
      <c r="X172" s="1273"/>
      <c r="Y172" s="1273"/>
      <c r="Z172" s="1115"/>
      <c r="AH172" s="1102"/>
      <c r="AI172" s="1102"/>
      <c r="AJ172" s="1113"/>
      <c r="AK172" s="1113"/>
      <c r="AL172" s="1113"/>
      <c r="AM172" s="1113"/>
      <c r="AN172" s="1113"/>
      <c r="AO172" s="1113"/>
      <c r="AP172" s="1113"/>
      <c r="AQ172" s="1113"/>
      <c r="AR172" s="1113"/>
      <c r="AS172" s="1113"/>
      <c r="AT172" s="1113"/>
      <c r="AU172" s="1113"/>
      <c r="AV172" s="1113"/>
      <c r="AW172" s="1113"/>
      <c r="AX172" s="1113"/>
      <c r="AY172" s="1113"/>
      <c r="AZ172" s="1113"/>
      <c r="BA172" s="1113"/>
      <c r="BB172" s="1113"/>
      <c r="BC172" s="1113"/>
      <c r="BD172" s="1113"/>
    </row>
    <row r="173" spans="2:56" s="594" customFormat="1" ht="25.05" customHeight="1" x14ac:dyDescent="0.2">
      <c r="B173" s="1112" t="s">
        <v>1842</v>
      </c>
      <c r="C173" s="1315" t="s">
        <v>1843</v>
      </c>
      <c r="D173" s="1317" t="s">
        <v>143</v>
      </c>
      <c r="E173" s="1273" t="s">
        <v>162</v>
      </c>
      <c r="F173" s="1273" t="s">
        <v>162</v>
      </c>
      <c r="G173" s="1273"/>
      <c r="H173" s="1193"/>
      <c r="I173" s="1273" t="s">
        <v>162</v>
      </c>
      <c r="J173" s="1273"/>
      <c r="K173" s="1273"/>
      <c r="L173" s="1193"/>
      <c r="M173" s="1273"/>
      <c r="N173" s="1273"/>
      <c r="O173" s="1273"/>
      <c r="P173" s="1273"/>
      <c r="Q173" s="1273"/>
      <c r="R173" s="1273"/>
      <c r="S173" s="1193"/>
      <c r="T173" s="1193"/>
      <c r="U173" s="1193"/>
      <c r="V173" s="1273"/>
      <c r="W173" s="1273"/>
      <c r="X173" s="1273"/>
      <c r="Y173" s="1328" t="s">
        <v>1996</v>
      </c>
      <c r="Z173" s="1115"/>
      <c r="AJ173" s="1102"/>
      <c r="AK173" s="1102"/>
      <c r="AL173" s="1102"/>
      <c r="AM173" s="1102"/>
      <c r="AN173" s="1102"/>
      <c r="AO173" s="1102"/>
      <c r="AP173" s="1102"/>
      <c r="AQ173" s="1102"/>
      <c r="AR173" s="1102"/>
      <c r="AS173" s="1102"/>
      <c r="AT173" s="1102"/>
      <c r="AU173" s="1102"/>
      <c r="AV173" s="1102"/>
      <c r="AW173" s="1102"/>
      <c r="AX173" s="1102"/>
      <c r="AY173" s="1102"/>
      <c r="AZ173" s="1102"/>
      <c r="BA173" s="1102"/>
      <c r="BB173" s="1102"/>
      <c r="BC173" s="1102"/>
      <c r="BD173" s="1102"/>
    </row>
    <row r="174" spans="2:56" s="594" customFormat="1" ht="25.05" customHeight="1" x14ac:dyDescent="0.2">
      <c r="B174" s="1112" t="s">
        <v>1844</v>
      </c>
      <c r="C174" s="1315" t="s">
        <v>1845</v>
      </c>
      <c r="D174" s="1317" t="s">
        <v>143</v>
      </c>
      <c r="E174" s="1273" t="s">
        <v>162</v>
      </c>
      <c r="F174" s="1273" t="s">
        <v>162</v>
      </c>
      <c r="G174" s="1273"/>
      <c r="H174" s="1193"/>
      <c r="I174" s="1273"/>
      <c r="J174" s="1273"/>
      <c r="K174" s="1273"/>
      <c r="L174" s="1193"/>
      <c r="M174" s="1193"/>
      <c r="N174" s="1273" t="s">
        <v>162</v>
      </c>
      <c r="O174" s="1273"/>
      <c r="P174" s="1273"/>
      <c r="Q174" s="1273"/>
      <c r="R174" s="1273"/>
      <c r="S174" s="1193"/>
      <c r="T174" s="1193"/>
      <c r="U174" s="1193"/>
      <c r="V174" s="1273"/>
      <c r="W174" s="1273"/>
      <c r="X174" s="1273"/>
      <c r="Y174" s="1273"/>
      <c r="Z174" s="1115"/>
      <c r="AJ174" s="1102"/>
      <c r="AK174" s="1102"/>
      <c r="AL174" s="1102"/>
      <c r="AM174" s="1102"/>
      <c r="AN174" s="1102"/>
      <c r="AO174" s="1102"/>
      <c r="AP174" s="1102"/>
      <c r="AQ174" s="1102"/>
      <c r="AR174" s="1102"/>
      <c r="AS174" s="1102"/>
      <c r="AT174" s="1102"/>
      <c r="AU174" s="1102"/>
      <c r="AV174" s="1102"/>
      <c r="AW174" s="1102"/>
      <c r="AX174" s="1102"/>
      <c r="AY174" s="1102"/>
      <c r="AZ174" s="1102"/>
      <c r="BA174" s="1102"/>
      <c r="BB174" s="1102"/>
      <c r="BC174" s="1102"/>
      <c r="BD174" s="1102"/>
    </row>
    <row r="175" spans="2:56" s="594" customFormat="1" ht="25.05" customHeight="1" x14ac:dyDescent="0.2">
      <c r="B175" s="1112" t="s">
        <v>1846</v>
      </c>
      <c r="C175" s="1317" t="s">
        <v>109</v>
      </c>
      <c r="D175" s="1319" t="s">
        <v>143</v>
      </c>
      <c r="E175" s="1273" t="s">
        <v>162</v>
      </c>
      <c r="F175" s="1273" t="s">
        <v>162</v>
      </c>
      <c r="G175" s="1273"/>
      <c r="H175" s="1193"/>
      <c r="I175" s="1273"/>
      <c r="J175" s="1273"/>
      <c r="K175" s="1273" t="s">
        <v>162</v>
      </c>
      <c r="L175" s="1193"/>
      <c r="M175" s="1193"/>
      <c r="N175" s="1273"/>
      <c r="O175" s="1273"/>
      <c r="P175" s="1273"/>
      <c r="Q175" s="1273"/>
      <c r="R175" s="1193"/>
      <c r="S175" s="1193"/>
      <c r="T175" s="1193"/>
      <c r="U175" s="1193"/>
      <c r="V175" s="1273"/>
      <c r="W175" s="1273"/>
      <c r="X175" s="1273"/>
      <c r="Y175" s="1273"/>
      <c r="Z175" s="1115"/>
      <c r="AA175" s="1533"/>
      <c r="AB175" s="1533"/>
      <c r="AC175" s="1533"/>
      <c r="AD175" s="1533"/>
      <c r="AE175" s="1533"/>
      <c r="AF175" s="1533"/>
      <c r="AG175" s="1533"/>
      <c r="AH175" s="1533"/>
      <c r="AI175" s="1113"/>
      <c r="AJ175" s="1113"/>
      <c r="AK175" s="1113"/>
      <c r="AL175" s="1113"/>
      <c r="AM175" s="1113"/>
      <c r="AN175" s="1113"/>
      <c r="AO175" s="1113"/>
      <c r="AP175" s="1533"/>
      <c r="AQ175" s="1533"/>
      <c r="AR175" s="1533"/>
      <c r="AS175" s="1533"/>
      <c r="AT175" s="1533"/>
      <c r="AU175" s="1533"/>
      <c r="AV175" s="1533"/>
      <c r="AW175" s="1533"/>
      <c r="AX175" s="1113"/>
      <c r="AY175" s="1113"/>
      <c r="AZ175" s="1113"/>
      <c r="BA175" s="1533"/>
      <c r="BB175" s="1533"/>
      <c r="BC175" s="1533"/>
      <c r="BD175" s="1533"/>
    </row>
    <row r="176" spans="2:56" s="594" customFormat="1" ht="25.05" customHeight="1" x14ac:dyDescent="0.2">
      <c r="B176" s="1120" t="s">
        <v>1847</v>
      </c>
      <c r="C176" s="1121" t="s">
        <v>804</v>
      </c>
      <c r="D176" s="1122" t="s">
        <v>143</v>
      </c>
      <c r="E176" s="1123" t="s">
        <v>162</v>
      </c>
      <c r="F176" s="1123" t="s">
        <v>162</v>
      </c>
      <c r="G176" s="1123"/>
      <c r="H176" s="1124"/>
      <c r="I176" s="1123"/>
      <c r="J176" s="1123"/>
      <c r="K176" s="1123"/>
      <c r="L176" s="1124"/>
      <c r="M176" s="1123"/>
      <c r="N176" s="1123"/>
      <c r="O176" s="1123"/>
      <c r="P176" s="1123"/>
      <c r="Q176" s="1123"/>
      <c r="R176" s="1123"/>
      <c r="S176" s="1124"/>
      <c r="T176" s="1124"/>
      <c r="U176" s="1124"/>
      <c r="V176" s="1123"/>
      <c r="W176" s="1123"/>
      <c r="X176" s="1123"/>
      <c r="Y176" s="1123"/>
      <c r="Z176" s="1123"/>
      <c r="AH176" s="1102"/>
      <c r="AI176" s="1102"/>
      <c r="AJ176" s="1113"/>
      <c r="AK176" s="1113"/>
      <c r="AL176" s="1113"/>
      <c r="AM176" s="1113"/>
      <c r="AN176" s="1113"/>
      <c r="AO176" s="1113"/>
      <c r="AP176" s="1533"/>
      <c r="AQ176" s="1533"/>
      <c r="AR176" s="1533"/>
      <c r="AS176" s="1533"/>
      <c r="AT176" s="1533"/>
      <c r="AU176" s="1533"/>
      <c r="AV176" s="1533"/>
      <c r="AW176" s="1533"/>
      <c r="AX176" s="1113"/>
      <c r="AY176" s="1113"/>
      <c r="AZ176" s="1113"/>
      <c r="BA176" s="1533"/>
      <c r="BB176" s="1533"/>
      <c r="BC176" s="1533"/>
      <c r="BD176" s="1533"/>
    </row>
    <row r="177" spans="2:56" s="594" customFormat="1" ht="15" customHeight="1" x14ac:dyDescent="0.2">
      <c r="C177" s="1101"/>
      <c r="D177" s="1101"/>
    </row>
    <row r="178" spans="2:56" s="594" customFormat="1" ht="15" customHeight="1" x14ac:dyDescent="0.2">
      <c r="C178" s="1101"/>
      <c r="D178" s="1101"/>
    </row>
    <row r="179" spans="2:56" s="1103" customFormat="1" ht="13.2" x14ac:dyDescent="0.2">
      <c r="B179" s="1125" t="s">
        <v>1848</v>
      </c>
      <c r="C179" s="1126"/>
      <c r="D179" s="1103" t="s">
        <v>1832</v>
      </c>
      <c r="Q179" s="1123"/>
      <c r="S179" s="1105"/>
      <c r="T179" s="1105"/>
      <c r="U179" s="1105"/>
      <c r="V179" s="1105"/>
      <c r="W179" s="1105"/>
      <c r="X179" s="1105"/>
      <c r="Y179" s="1105"/>
      <c r="Z179" s="1105"/>
      <c r="AH179" s="1102"/>
      <c r="AI179" s="1102"/>
    </row>
    <row r="180" spans="2:56" s="594" customFormat="1" ht="25.05" customHeight="1" x14ac:dyDescent="0.2">
      <c r="B180" s="968" t="s">
        <v>1849</v>
      </c>
      <c r="C180" s="1344" t="s">
        <v>1834</v>
      </c>
      <c r="D180" s="1326" t="s">
        <v>143</v>
      </c>
      <c r="E180" s="1301" t="s">
        <v>162</v>
      </c>
      <c r="F180" s="1301" t="s">
        <v>162</v>
      </c>
      <c r="G180" s="1301"/>
      <c r="H180" s="1314"/>
      <c r="I180" s="1301"/>
      <c r="J180" s="1301"/>
      <c r="K180" s="1301"/>
      <c r="L180" s="1314"/>
      <c r="M180" s="1301"/>
      <c r="N180" s="1301"/>
      <c r="O180" s="1301"/>
      <c r="P180" s="1301"/>
      <c r="Q180" s="1301"/>
      <c r="R180" s="1301"/>
      <c r="S180" s="1345"/>
      <c r="T180" s="1339"/>
      <c r="U180" s="1339"/>
      <c r="V180" s="1340"/>
      <c r="W180" s="1340"/>
      <c r="X180" s="1340"/>
      <c r="Y180" s="1340"/>
      <c r="Z180" s="1110"/>
      <c r="AA180" s="1111"/>
      <c r="AJ180" s="1102"/>
      <c r="AK180" s="1102"/>
      <c r="AL180" s="1102"/>
      <c r="AM180" s="1102"/>
      <c r="AN180" s="1102"/>
      <c r="AO180" s="1102"/>
      <c r="AP180" s="1102"/>
      <c r="AQ180" s="1102"/>
      <c r="AR180" s="1102"/>
      <c r="AS180" s="1102"/>
      <c r="AT180" s="1102"/>
      <c r="AU180" s="1102"/>
      <c r="AV180" s="1102"/>
      <c r="AW180" s="1102"/>
      <c r="AX180" s="1102"/>
      <c r="AY180" s="1102"/>
      <c r="AZ180" s="1102"/>
      <c r="BA180" s="1102"/>
      <c r="BB180" s="1102"/>
      <c r="BC180" s="1102"/>
      <c r="BD180" s="1102"/>
    </row>
    <row r="181" spans="2:56" s="594" customFormat="1" ht="25.05" customHeight="1" x14ac:dyDescent="0.2">
      <c r="B181" s="1127" t="s">
        <v>1850</v>
      </c>
      <c r="C181" s="1341" t="s">
        <v>1836</v>
      </c>
      <c r="D181" s="1342" t="s">
        <v>143</v>
      </c>
      <c r="E181" s="1340" t="s">
        <v>137</v>
      </c>
      <c r="F181" s="1340" t="s">
        <v>137</v>
      </c>
      <c r="G181" s="1340"/>
      <c r="H181" s="1339"/>
      <c r="I181" s="1340"/>
      <c r="J181" s="1340"/>
      <c r="K181" s="1340"/>
      <c r="L181" s="1339"/>
      <c r="M181" s="1340"/>
      <c r="N181" s="1340"/>
      <c r="O181" s="1340"/>
      <c r="P181" s="1340"/>
      <c r="Q181" s="1340"/>
      <c r="R181" s="1340"/>
      <c r="S181" s="1339"/>
      <c r="T181" s="1339"/>
      <c r="U181" s="1339"/>
      <c r="V181" s="1340"/>
      <c r="W181" s="1340"/>
      <c r="X181" s="1340"/>
      <c r="Y181" s="1340"/>
      <c r="Z181" s="1110"/>
      <c r="AH181" s="1102"/>
      <c r="AI181" s="1102"/>
      <c r="AJ181" s="1113"/>
      <c r="AK181" s="1113"/>
      <c r="AL181" s="1113"/>
      <c r="AM181" s="1113"/>
      <c r="AN181" s="1113"/>
      <c r="AO181" s="1113"/>
      <c r="AP181" s="1533"/>
      <c r="AQ181" s="1533"/>
      <c r="AR181" s="1533"/>
      <c r="AS181" s="1533"/>
      <c r="AT181" s="1533"/>
      <c r="AU181" s="1533"/>
      <c r="AV181" s="1533"/>
      <c r="AW181" s="1533"/>
      <c r="AX181" s="1113"/>
      <c r="AY181" s="1113"/>
      <c r="AZ181" s="1113"/>
      <c r="BA181" s="1533"/>
      <c r="BB181" s="1533"/>
      <c r="BC181" s="1533"/>
      <c r="BD181" s="1533"/>
    </row>
    <row r="182" spans="2:56" s="594" customFormat="1" ht="25.05" customHeight="1" x14ac:dyDescent="0.2">
      <c r="B182" s="1127" t="s">
        <v>1851</v>
      </c>
      <c r="C182" s="1343" t="s">
        <v>1354</v>
      </c>
      <c r="D182" s="1317" t="s">
        <v>143</v>
      </c>
      <c r="E182" s="1273" t="s">
        <v>137</v>
      </c>
      <c r="F182" s="1273" t="s">
        <v>137</v>
      </c>
      <c r="G182" s="1273"/>
      <c r="H182" s="1193"/>
      <c r="I182" s="1273"/>
      <c r="J182" s="1273"/>
      <c r="K182" s="1273"/>
      <c r="L182" s="1193"/>
      <c r="M182" s="1273"/>
      <c r="N182" s="1273"/>
      <c r="O182" s="1273"/>
      <c r="P182" s="1273"/>
      <c r="Q182" s="1273"/>
      <c r="R182" s="1273"/>
      <c r="S182" s="1193"/>
      <c r="T182" s="1193"/>
      <c r="U182" s="1193"/>
      <c r="V182" s="1273"/>
      <c r="W182" s="1273"/>
      <c r="X182" s="1273"/>
      <c r="Y182" s="1273"/>
      <c r="Z182" s="1115"/>
      <c r="AH182" s="1102"/>
      <c r="AI182" s="1102"/>
      <c r="AJ182" s="1113"/>
      <c r="AK182" s="1113"/>
      <c r="AL182" s="1113"/>
      <c r="AM182" s="1113"/>
      <c r="AN182" s="1113"/>
      <c r="AO182" s="1113"/>
      <c r="AP182" s="1533"/>
      <c r="AQ182" s="1533"/>
      <c r="AR182" s="1533"/>
      <c r="AS182" s="1533"/>
      <c r="AT182" s="1533"/>
      <c r="AU182" s="1533"/>
      <c r="AV182" s="1533"/>
      <c r="AW182" s="1533"/>
      <c r="AX182" s="1113"/>
      <c r="AY182" s="1113"/>
      <c r="AZ182" s="1113"/>
      <c r="BA182" s="1533"/>
      <c r="BB182" s="1533"/>
      <c r="BC182" s="1533"/>
      <c r="BD182" s="1533"/>
    </row>
    <row r="183" spans="2:56" s="594" customFormat="1" ht="25.05" customHeight="1" x14ac:dyDescent="0.2">
      <c r="B183" s="1127" t="s">
        <v>1852</v>
      </c>
      <c r="C183" s="1343" t="s">
        <v>1839</v>
      </c>
      <c r="D183" s="1317" t="s">
        <v>143</v>
      </c>
      <c r="E183" s="1273" t="s">
        <v>162</v>
      </c>
      <c r="F183" s="1273" t="s">
        <v>162</v>
      </c>
      <c r="G183" s="1273"/>
      <c r="H183" s="1193"/>
      <c r="I183" s="1273"/>
      <c r="J183" s="1273"/>
      <c r="K183" s="1273"/>
      <c r="L183" s="1193"/>
      <c r="M183" s="1273"/>
      <c r="N183" s="1273"/>
      <c r="O183" s="1273"/>
      <c r="P183" s="1273"/>
      <c r="Q183" s="1273"/>
      <c r="R183" s="1273"/>
      <c r="S183" s="1193"/>
      <c r="T183" s="1193"/>
      <c r="U183" s="1193"/>
      <c r="V183" s="1273"/>
      <c r="W183" s="1273"/>
      <c r="X183" s="1273"/>
      <c r="Y183" s="1273"/>
      <c r="Z183" s="1115"/>
      <c r="AH183" s="1102"/>
      <c r="AI183" s="1102"/>
      <c r="AJ183" s="1113"/>
      <c r="AK183" s="1113"/>
      <c r="AL183" s="1113"/>
      <c r="AM183" s="1113"/>
      <c r="AN183" s="1113"/>
      <c r="AO183" s="1113"/>
      <c r="AP183" s="1533"/>
      <c r="AQ183" s="1533"/>
      <c r="AR183" s="1533"/>
      <c r="AS183" s="1533"/>
      <c r="AT183" s="1533"/>
      <c r="AU183" s="1533"/>
      <c r="AV183" s="1533"/>
      <c r="AW183" s="1533"/>
      <c r="AX183" s="1113"/>
      <c r="AY183" s="1113"/>
      <c r="AZ183" s="1113"/>
      <c r="BA183" s="1533"/>
      <c r="BB183" s="1533"/>
      <c r="BC183" s="1533"/>
      <c r="BD183" s="1533"/>
    </row>
    <row r="184" spans="2:56" s="594" customFormat="1" ht="25.05" customHeight="1" x14ac:dyDescent="0.2">
      <c r="B184" s="1127" t="s">
        <v>1853</v>
      </c>
      <c r="C184" s="1315" t="s">
        <v>1843</v>
      </c>
      <c r="D184" s="1317" t="s">
        <v>143</v>
      </c>
      <c r="E184" s="1273" t="s">
        <v>162</v>
      </c>
      <c r="F184" s="1273" t="s">
        <v>162</v>
      </c>
      <c r="G184" s="1273"/>
      <c r="H184" s="1193"/>
      <c r="I184" s="1273" t="s">
        <v>162</v>
      </c>
      <c r="J184" s="1273"/>
      <c r="K184" s="1273"/>
      <c r="L184" s="1193"/>
      <c r="M184" s="1273"/>
      <c r="N184" s="1273"/>
      <c r="O184" s="1273"/>
      <c r="P184" s="1273"/>
      <c r="Q184" s="1273"/>
      <c r="R184" s="1273"/>
      <c r="S184" s="1193"/>
      <c r="T184" s="1193"/>
      <c r="U184" s="1193"/>
      <c r="V184" s="1273"/>
      <c r="W184" s="1273"/>
      <c r="X184" s="1273"/>
      <c r="Y184" s="1328" t="s">
        <v>1996</v>
      </c>
      <c r="Z184" s="1115"/>
      <c r="AJ184" s="1102"/>
      <c r="AK184" s="1102"/>
      <c r="AL184" s="1102"/>
      <c r="AM184" s="1102"/>
      <c r="AN184" s="1102"/>
      <c r="AO184" s="1102"/>
      <c r="AP184" s="1102"/>
      <c r="AQ184" s="1102"/>
      <c r="AR184" s="1102"/>
      <c r="AS184" s="1102"/>
      <c r="AT184" s="1102"/>
      <c r="AU184" s="1102"/>
      <c r="AV184" s="1102"/>
      <c r="AW184" s="1102"/>
      <c r="AX184" s="1102"/>
      <c r="AY184" s="1102"/>
      <c r="AZ184" s="1102"/>
      <c r="BA184" s="1102"/>
      <c r="BB184" s="1102"/>
      <c r="BC184" s="1102"/>
      <c r="BD184" s="1102"/>
    </row>
    <row r="185" spans="2:56" s="594" customFormat="1" ht="25.05" customHeight="1" x14ac:dyDescent="0.2">
      <c r="B185" s="1127" t="s">
        <v>1854</v>
      </c>
      <c r="C185" s="1317" t="s">
        <v>109</v>
      </c>
      <c r="D185" s="1319" t="s">
        <v>143</v>
      </c>
      <c r="E185" s="1273" t="s">
        <v>162</v>
      </c>
      <c r="F185" s="1273" t="s">
        <v>162</v>
      </c>
      <c r="G185" s="1273"/>
      <c r="H185" s="1193"/>
      <c r="I185" s="1273"/>
      <c r="J185" s="1273"/>
      <c r="K185" s="1273" t="s">
        <v>162</v>
      </c>
      <c r="L185" s="1193"/>
      <c r="M185" s="1273"/>
      <c r="N185" s="1273"/>
      <c r="O185" s="1273"/>
      <c r="P185" s="1273"/>
      <c r="Q185" s="1273"/>
      <c r="R185" s="1193"/>
      <c r="S185" s="1193"/>
      <c r="T185" s="1193"/>
      <c r="U185" s="1193"/>
      <c r="V185" s="1273"/>
      <c r="W185" s="1273"/>
      <c r="X185" s="1273"/>
      <c r="Y185" s="1273"/>
      <c r="Z185" s="1115"/>
      <c r="AA185" s="1533"/>
      <c r="AB185" s="1533"/>
      <c r="AC185" s="1533"/>
      <c r="AD185" s="1533"/>
      <c r="AE185" s="1533"/>
      <c r="AF185" s="1533"/>
      <c r="AG185" s="1533"/>
      <c r="AH185" s="1533"/>
      <c r="AI185" s="1113"/>
      <c r="AJ185" s="1113"/>
      <c r="AK185" s="1113"/>
      <c r="AL185" s="1113"/>
      <c r="AM185" s="1113"/>
      <c r="AN185" s="1113"/>
      <c r="AO185" s="1113"/>
      <c r="AP185" s="1533"/>
      <c r="AQ185" s="1533"/>
      <c r="AR185" s="1533"/>
      <c r="AS185" s="1533"/>
      <c r="AT185" s="1533"/>
      <c r="AU185" s="1533"/>
      <c r="AV185" s="1533"/>
      <c r="AW185" s="1533"/>
      <c r="AX185" s="1113"/>
      <c r="AY185" s="1113"/>
      <c r="AZ185" s="1113"/>
      <c r="BA185" s="1533"/>
      <c r="BB185" s="1533"/>
      <c r="BC185" s="1533"/>
      <c r="BD185" s="1533"/>
    </row>
    <row r="186" spans="2:56" s="594" customFormat="1" ht="25.05" customHeight="1" x14ac:dyDescent="0.2">
      <c r="B186" s="1129" t="s">
        <v>1855</v>
      </c>
      <c r="C186" s="1121" t="s">
        <v>804</v>
      </c>
      <c r="D186" s="1122" t="s">
        <v>143</v>
      </c>
      <c r="E186" s="1123" t="s">
        <v>162</v>
      </c>
      <c r="F186" s="1123" t="s">
        <v>162</v>
      </c>
      <c r="G186" s="1123"/>
      <c r="H186" s="1124"/>
      <c r="I186" s="1123"/>
      <c r="J186" s="1123"/>
      <c r="K186" s="1123"/>
      <c r="L186" s="1124"/>
      <c r="M186" s="1123"/>
      <c r="N186" s="1123"/>
      <c r="O186" s="1123"/>
      <c r="P186" s="1123"/>
      <c r="Q186" s="1123"/>
      <c r="R186" s="1123"/>
      <c r="S186" s="1124"/>
      <c r="T186" s="1124"/>
      <c r="U186" s="1124"/>
      <c r="V186" s="1123"/>
      <c r="W186" s="1123"/>
      <c r="X186" s="1123"/>
      <c r="Y186" s="1123"/>
      <c r="Z186" s="1123"/>
      <c r="AH186" s="1102"/>
      <c r="AI186" s="1102"/>
      <c r="AJ186" s="1113"/>
      <c r="AK186" s="1113"/>
      <c r="AL186" s="1113"/>
      <c r="AM186" s="1113"/>
      <c r="AN186" s="1113"/>
      <c r="AO186" s="1113"/>
      <c r="AP186" s="1533"/>
      <c r="AQ186" s="1533"/>
      <c r="AR186" s="1533"/>
      <c r="AS186" s="1533"/>
      <c r="AT186" s="1533"/>
      <c r="AU186" s="1533"/>
      <c r="AV186" s="1533"/>
      <c r="AW186" s="1533"/>
      <c r="AX186" s="1113"/>
      <c r="AY186" s="1113"/>
      <c r="AZ186" s="1113"/>
      <c r="BA186" s="1533"/>
      <c r="BB186" s="1533"/>
      <c r="BC186" s="1533"/>
      <c r="BD186" s="1533"/>
    </row>
  </sheetData>
  <mergeCells count="448">
    <mergeCell ref="S158:S161"/>
    <mergeCell ref="T158:T161"/>
    <mergeCell ref="U158:U161"/>
    <mergeCell ref="V158:V161"/>
    <mergeCell ref="W158:W161"/>
    <mergeCell ref="X158:X161"/>
    <mergeCell ref="G158:G161"/>
    <mergeCell ref="R158:R161"/>
    <mergeCell ref="F158:F161"/>
    <mergeCell ref="M158:M161"/>
    <mergeCell ref="N158:N161"/>
    <mergeCell ref="O158:O161"/>
    <mergeCell ref="P158:P161"/>
    <mergeCell ref="Q158:Q161"/>
    <mergeCell ref="E158:E161"/>
    <mergeCell ref="D158:D161"/>
    <mergeCell ref="C158:C161"/>
    <mergeCell ref="B158:B161"/>
    <mergeCell ref="H158:H161"/>
    <mergeCell ref="I158:I161"/>
    <mergeCell ref="J158:J161"/>
    <mergeCell ref="K158:K161"/>
    <mergeCell ref="L158:L161"/>
    <mergeCell ref="E126:E129"/>
    <mergeCell ref="D126:D129"/>
    <mergeCell ref="C126:C129"/>
    <mergeCell ref="B126:B129"/>
    <mergeCell ref="H126:H129"/>
    <mergeCell ref="I126:I129"/>
    <mergeCell ref="J126:J129"/>
    <mergeCell ref="K126:K129"/>
    <mergeCell ref="L126:L129"/>
    <mergeCell ref="S56:S59"/>
    <mergeCell ref="T56:T59"/>
    <mergeCell ref="U56:U59"/>
    <mergeCell ref="V56:V59"/>
    <mergeCell ref="W56:W59"/>
    <mergeCell ref="X56:X59"/>
    <mergeCell ref="G126:G129"/>
    <mergeCell ref="R126:R129"/>
    <mergeCell ref="F126:F129"/>
    <mergeCell ref="M126:M129"/>
    <mergeCell ref="N126:N129"/>
    <mergeCell ref="O126:O129"/>
    <mergeCell ref="P126:P129"/>
    <mergeCell ref="Q126:Q129"/>
    <mergeCell ref="S126:S129"/>
    <mergeCell ref="T126:T129"/>
    <mergeCell ref="U126:U129"/>
    <mergeCell ref="V126:V129"/>
    <mergeCell ref="W126:W129"/>
    <mergeCell ref="X126:X129"/>
    <mergeCell ref="G56:G59"/>
    <mergeCell ref="F56:F59"/>
    <mergeCell ref="E56:E59"/>
    <mergeCell ref="R56:R59"/>
    <mergeCell ref="D56:D59"/>
    <mergeCell ref="C56:C59"/>
    <mergeCell ref="B56:B59"/>
    <mergeCell ref="H56:H59"/>
    <mergeCell ref="I56:I59"/>
    <mergeCell ref="J56:J59"/>
    <mergeCell ref="K56:K59"/>
    <mergeCell ref="L56:L59"/>
    <mergeCell ref="M56:M59"/>
    <mergeCell ref="N56:N59"/>
    <mergeCell ref="O56:O59"/>
    <mergeCell ref="P56:P59"/>
    <mergeCell ref="Q56:Q59"/>
    <mergeCell ref="G4:G18"/>
    <mergeCell ref="BA84:BB84"/>
    <mergeCell ref="BC84:BD84"/>
    <mergeCell ref="BA79:BB79"/>
    <mergeCell ref="BC79:BD79"/>
    <mergeCell ref="AP80:AQ80"/>
    <mergeCell ref="AR80:AS80"/>
    <mergeCell ref="AT80:AU80"/>
    <mergeCell ref="AV80:AW80"/>
    <mergeCell ref="BA80:BB80"/>
    <mergeCell ref="BC80:BD80"/>
    <mergeCell ref="AP82:AQ82"/>
    <mergeCell ref="AR82:AS82"/>
    <mergeCell ref="AT82:AU82"/>
    <mergeCell ref="AV82:AW82"/>
    <mergeCell ref="BA82:BB82"/>
    <mergeCell ref="BC82:BD82"/>
    <mergeCell ref="AP79:AQ79"/>
    <mergeCell ref="AR79:AS79"/>
    <mergeCell ref="AT79:AU79"/>
    <mergeCell ref="AV79:AW79"/>
    <mergeCell ref="AP84:AQ84"/>
    <mergeCell ref="AR84:AS84"/>
    <mergeCell ref="AT84:AU84"/>
    <mergeCell ref="AV84:AW84"/>
    <mergeCell ref="BA76:BB76"/>
    <mergeCell ref="BC76:BD76"/>
    <mergeCell ref="AP77:AQ77"/>
    <mergeCell ref="AR77:AS77"/>
    <mergeCell ref="AT77:AU77"/>
    <mergeCell ref="AV77:AW77"/>
    <mergeCell ref="BA77:BB77"/>
    <mergeCell ref="BC77:BD77"/>
    <mergeCell ref="AP78:AQ78"/>
    <mergeCell ref="AR78:AS78"/>
    <mergeCell ref="AT78:AU78"/>
    <mergeCell ref="AV78:AW78"/>
    <mergeCell ref="BA78:BB78"/>
    <mergeCell ref="BC78:BD78"/>
    <mergeCell ref="AP76:AQ76"/>
    <mergeCell ref="AR76:AS76"/>
    <mergeCell ref="AT76:AU76"/>
    <mergeCell ref="AV76:AW76"/>
    <mergeCell ref="BA72:BB72"/>
    <mergeCell ref="BC72:BD72"/>
    <mergeCell ref="AP73:AQ73"/>
    <mergeCell ref="AR73:AS73"/>
    <mergeCell ref="AT73:AU73"/>
    <mergeCell ref="AV73:AW73"/>
    <mergeCell ref="BA73:BB73"/>
    <mergeCell ref="BC73:BD73"/>
    <mergeCell ref="AP75:AQ75"/>
    <mergeCell ref="AR75:AS75"/>
    <mergeCell ref="AT75:AU75"/>
    <mergeCell ref="AV75:AW75"/>
    <mergeCell ref="BA75:BB75"/>
    <mergeCell ref="BC75:BD75"/>
    <mergeCell ref="BA65:BB65"/>
    <mergeCell ref="BC65:BD65"/>
    <mergeCell ref="AP70:AQ70"/>
    <mergeCell ref="AR70:AS70"/>
    <mergeCell ref="AT70:AU70"/>
    <mergeCell ref="AV70:AW70"/>
    <mergeCell ref="BA70:BB70"/>
    <mergeCell ref="BC70:BD70"/>
    <mergeCell ref="AP71:AQ71"/>
    <mergeCell ref="AR71:AS71"/>
    <mergeCell ref="AT71:AU71"/>
    <mergeCell ref="AV71:AW71"/>
    <mergeCell ref="BA71:BB71"/>
    <mergeCell ref="BC71:BD71"/>
    <mergeCell ref="BC185:BD185"/>
    <mergeCell ref="AP186:AQ186"/>
    <mergeCell ref="AR186:AS186"/>
    <mergeCell ref="AT186:AU186"/>
    <mergeCell ref="AV186:AW186"/>
    <mergeCell ref="BA186:BB186"/>
    <mergeCell ref="BC186:BD186"/>
    <mergeCell ref="AA185:AB185"/>
    <mergeCell ref="AC185:AD185"/>
    <mergeCell ref="AE185:AF185"/>
    <mergeCell ref="AG185:AH185"/>
    <mergeCell ref="AP185:AQ185"/>
    <mergeCell ref="AR185:AS185"/>
    <mergeCell ref="AT185:AU185"/>
    <mergeCell ref="AV185:AW185"/>
    <mergeCell ref="BA185:BB185"/>
    <mergeCell ref="AP182:AQ182"/>
    <mergeCell ref="AR182:AS182"/>
    <mergeCell ref="AT182:AU182"/>
    <mergeCell ref="AV182:AW182"/>
    <mergeCell ref="BA182:BB182"/>
    <mergeCell ref="BC182:BD182"/>
    <mergeCell ref="AP183:AQ183"/>
    <mergeCell ref="AR183:AS183"/>
    <mergeCell ref="AT183:AU183"/>
    <mergeCell ref="AV183:AW183"/>
    <mergeCell ref="BA183:BB183"/>
    <mergeCell ref="BC183:BD183"/>
    <mergeCell ref="BC175:BD175"/>
    <mergeCell ref="AP176:AQ176"/>
    <mergeCell ref="AR176:AS176"/>
    <mergeCell ref="AT176:AU176"/>
    <mergeCell ref="AV176:AW176"/>
    <mergeCell ref="BA176:BB176"/>
    <mergeCell ref="BC176:BD176"/>
    <mergeCell ref="AP181:AQ181"/>
    <mergeCell ref="AR181:AS181"/>
    <mergeCell ref="AT181:AU181"/>
    <mergeCell ref="AV181:AW181"/>
    <mergeCell ref="BA181:BB181"/>
    <mergeCell ref="BC181:BD181"/>
    <mergeCell ref="AA175:AB175"/>
    <mergeCell ref="AC175:AD175"/>
    <mergeCell ref="AE175:AF175"/>
    <mergeCell ref="AG175:AH175"/>
    <mergeCell ref="AP175:AQ175"/>
    <mergeCell ref="AR175:AS175"/>
    <mergeCell ref="AT175:AU175"/>
    <mergeCell ref="AV175:AW175"/>
    <mergeCell ref="BA175:BB175"/>
    <mergeCell ref="AP170:AQ170"/>
    <mergeCell ref="AR170:AS170"/>
    <mergeCell ref="AT170:AU170"/>
    <mergeCell ref="AV170:AW170"/>
    <mergeCell ref="BA170:BB170"/>
    <mergeCell ref="BC170:BD170"/>
    <mergeCell ref="AP171:AQ171"/>
    <mergeCell ref="AR171:AS171"/>
    <mergeCell ref="AT171:AU171"/>
    <mergeCell ref="AV171:AW171"/>
    <mergeCell ref="BA171:BB171"/>
    <mergeCell ref="BC171:BD171"/>
    <mergeCell ref="AP168:AQ168"/>
    <mergeCell ref="AR168:AS168"/>
    <mergeCell ref="AT168:AU168"/>
    <mergeCell ref="AV168:AW168"/>
    <mergeCell ref="BA168:BB168"/>
    <mergeCell ref="BC168:BD168"/>
    <mergeCell ref="AP169:AQ169"/>
    <mergeCell ref="AR169:AS169"/>
    <mergeCell ref="AT169:AU169"/>
    <mergeCell ref="AV169:AW169"/>
    <mergeCell ref="BA169:BB169"/>
    <mergeCell ref="BC169:BD169"/>
    <mergeCell ref="AY163:AZ163"/>
    <mergeCell ref="AY149:AZ149"/>
    <mergeCell ref="AP163:AQ163"/>
    <mergeCell ref="AR163:AS163"/>
    <mergeCell ref="AW163:AX163"/>
    <mergeCell ref="AP149:AQ149"/>
    <mergeCell ref="AW149:AX149"/>
    <mergeCell ref="AR149:AS149"/>
    <mergeCell ref="AN149:AO149"/>
    <mergeCell ref="AP153:AQ153"/>
    <mergeCell ref="AR153:AS153"/>
    <mergeCell ref="AW153:AX153"/>
    <mergeCell ref="AY153:AZ153"/>
    <mergeCell ref="AC112:AD112"/>
    <mergeCell ref="AL148:AM148"/>
    <mergeCell ref="AA146:AB146"/>
    <mergeCell ref="AC146:AD146"/>
    <mergeCell ref="AN146:AO146"/>
    <mergeCell ref="AA131:AB131"/>
    <mergeCell ref="AA163:AB163"/>
    <mergeCell ref="AC163:AD163"/>
    <mergeCell ref="AL163:AM163"/>
    <mergeCell ref="AN163:AO163"/>
    <mergeCell ref="AN148:AO148"/>
    <mergeCell ref="AL116:AM116"/>
    <mergeCell ref="AC149:AD149"/>
    <mergeCell ref="AA149:AB149"/>
    <mergeCell ref="AN139:AO139"/>
    <mergeCell ref="AL131:AM131"/>
    <mergeCell ref="AL140:AM140"/>
    <mergeCell ref="AN140:AO140"/>
    <mergeCell ref="AL146:AM146"/>
    <mergeCell ref="AA145:AB145"/>
    <mergeCell ref="AC145:AD145"/>
    <mergeCell ref="AL145:AM145"/>
    <mergeCell ref="AA148:AB148"/>
    <mergeCell ref="AC148:AD148"/>
    <mergeCell ref="AL149:AM149"/>
    <mergeCell ref="AL139:AM139"/>
    <mergeCell ref="AA116:AB116"/>
    <mergeCell ref="AW49:AX49"/>
    <mergeCell ref="AY61:AZ61"/>
    <mergeCell ref="AP65:AQ65"/>
    <mergeCell ref="AR65:AS65"/>
    <mergeCell ref="AT65:AU65"/>
    <mergeCell ref="AV65:AW65"/>
    <mergeCell ref="AP72:AQ72"/>
    <mergeCell ref="AR72:AS72"/>
    <mergeCell ref="AT72:AU72"/>
    <mergeCell ref="AV72:AW72"/>
    <mergeCell ref="AP105:AQ105"/>
    <mergeCell ref="AN112:AO112"/>
    <mergeCell ref="AP112:AQ112"/>
    <mergeCell ref="AL112:AM112"/>
    <mergeCell ref="AL107:AM107"/>
    <mergeCell ref="AN113:AO113"/>
    <mergeCell ref="AN131:AO131"/>
    <mergeCell ref="AN105:AO105"/>
    <mergeCell ref="AN107:AO107"/>
    <mergeCell ref="AN106:AO106"/>
    <mergeCell ref="AL113:AM113"/>
    <mergeCell ref="E4:E18"/>
    <mergeCell ref="H4:H18"/>
    <mergeCell ref="Y4:Y18"/>
    <mergeCell ref="AC131:AD131"/>
    <mergeCell ref="F4:F18"/>
    <mergeCell ref="W4:W18"/>
    <mergeCell ref="M4:M18"/>
    <mergeCell ref="S4:S18"/>
    <mergeCell ref="L4:L18"/>
    <mergeCell ref="AC113:AD113"/>
    <mergeCell ref="AA113:AB113"/>
    <mergeCell ref="T4:T18"/>
    <mergeCell ref="AA115:AB115"/>
    <mergeCell ref="AC116:AD116"/>
    <mergeCell ref="AC115:AD115"/>
    <mergeCell ref="AA112:AB112"/>
    <mergeCell ref="J4:J18"/>
    <mergeCell ref="O4:O18"/>
    <mergeCell ref="X4:X18"/>
    <mergeCell ref="V4:V18"/>
    <mergeCell ref="R4:R18"/>
    <mergeCell ref="P4:P18"/>
    <mergeCell ref="U4:U18"/>
    <mergeCell ref="Q4:Q18"/>
    <mergeCell ref="AZ4:AZ18"/>
    <mergeCell ref="AY33:AZ33"/>
    <mergeCell ref="AY34:AZ34"/>
    <mergeCell ref="AY47:AZ47"/>
    <mergeCell ref="AP61:AQ61"/>
    <mergeCell ref="AY26:AZ26"/>
    <mergeCell ref="AR40:AS40"/>
    <mergeCell ref="AW40:AX40"/>
    <mergeCell ref="AY40:AZ40"/>
    <mergeCell ref="AP40:AQ40"/>
    <mergeCell ref="AR21:AS21"/>
    <mergeCell ref="AW21:AX21"/>
    <mergeCell ref="AY21:AZ21"/>
    <mergeCell ref="AY25:AZ25"/>
    <mergeCell ref="AY27:AZ27"/>
    <mergeCell ref="AR61:AS61"/>
    <mergeCell ref="AR49:AS49"/>
    <mergeCell ref="AY32:AZ32"/>
    <mergeCell ref="AY35:AZ35"/>
    <mergeCell ref="AY36:AZ36"/>
    <mergeCell ref="AY49:AZ49"/>
    <mergeCell ref="AW61:AX61"/>
    <mergeCell ref="AP21:AQ21"/>
    <mergeCell ref="AP49:AQ49"/>
    <mergeCell ref="AL106:AM106"/>
    <mergeCell ref="AL105:AM105"/>
    <mergeCell ref="AP145:AQ145"/>
    <mergeCell ref="AN145:AO145"/>
    <mergeCell ref="AP140:AQ140"/>
    <mergeCell ref="AP139:AQ139"/>
    <mergeCell ref="AN115:AO115"/>
    <mergeCell ref="AP113:AQ113"/>
    <mergeCell ref="AL115:AM115"/>
    <mergeCell ref="AP107:AQ107"/>
    <mergeCell ref="AR146:AS146"/>
    <mergeCell ref="AR131:AS131"/>
    <mergeCell ref="AR121:AS121"/>
    <mergeCell ref="AR138:AS138"/>
    <mergeCell ref="AR115:AS115"/>
    <mergeCell ref="AP135:AQ135"/>
    <mergeCell ref="AR135:AS135"/>
    <mergeCell ref="AY145:AZ145"/>
    <mergeCell ref="AY146:AZ146"/>
    <mergeCell ref="AW146:AX146"/>
    <mergeCell ref="AW145:AX145"/>
    <mergeCell ref="AY135:AZ135"/>
    <mergeCell ref="AW121:AX121"/>
    <mergeCell ref="AW135:AX135"/>
    <mergeCell ref="AY113:AZ113"/>
    <mergeCell ref="AY112:AZ112"/>
    <mergeCell ref="AY102:AZ102"/>
    <mergeCell ref="AW105:AX105"/>
    <mergeCell ref="AW113:AX113"/>
    <mergeCell ref="AW116:AX116"/>
    <mergeCell ref="AW106:AX106"/>
    <mergeCell ref="AW107:AX107"/>
    <mergeCell ref="AY115:AZ115"/>
    <mergeCell ref="AY116:AZ116"/>
    <mergeCell ref="AW112:AX112"/>
    <mergeCell ref="AR105:AS105"/>
    <mergeCell ref="AW115:AX115"/>
    <mergeCell ref="AR107:AS107"/>
    <mergeCell ref="AR113:AS113"/>
    <mergeCell ref="AY148:AZ148"/>
    <mergeCell ref="AR148:AS148"/>
    <mergeCell ref="AR145:AS145"/>
    <mergeCell ref="AP115:AQ115"/>
    <mergeCell ref="AR139:AS139"/>
    <mergeCell ref="AW139:AX139"/>
    <mergeCell ref="AW138:AX138"/>
    <mergeCell ref="AR140:AS140"/>
    <mergeCell ref="AW140:AX140"/>
    <mergeCell ref="AY121:AZ121"/>
    <mergeCell ref="AY131:AZ131"/>
    <mergeCell ref="AW131:AX131"/>
    <mergeCell ref="AY139:AZ139"/>
    <mergeCell ref="AY140:AZ140"/>
    <mergeCell ref="AY138:AZ138"/>
    <mergeCell ref="AP146:AQ146"/>
    <mergeCell ref="AP148:AQ148"/>
    <mergeCell ref="AW148:AX148"/>
    <mergeCell ref="AR116:AS116"/>
    <mergeCell ref="AP121:AQ121"/>
    <mergeCell ref="BA88:BB88"/>
    <mergeCell ref="BC88:BD88"/>
    <mergeCell ref="AP91:AQ91"/>
    <mergeCell ref="AR91:AS91"/>
    <mergeCell ref="AT91:AU91"/>
    <mergeCell ref="AV91:AW91"/>
    <mergeCell ref="BA91:BB91"/>
    <mergeCell ref="BC91:BD91"/>
    <mergeCell ref="AP92:AQ92"/>
    <mergeCell ref="AR92:AS92"/>
    <mergeCell ref="AT92:AU92"/>
    <mergeCell ref="AV92:AW92"/>
    <mergeCell ref="BA92:BB92"/>
    <mergeCell ref="BC92:BD92"/>
    <mergeCell ref="AP88:AQ88"/>
    <mergeCell ref="AR88:AS88"/>
    <mergeCell ref="AT88:AU88"/>
    <mergeCell ref="AV88:AW88"/>
    <mergeCell ref="BC95:BD95"/>
    <mergeCell ref="AP93:AQ93"/>
    <mergeCell ref="AR93:AS93"/>
    <mergeCell ref="AP131:AQ131"/>
    <mergeCell ref="AN116:AO116"/>
    <mergeCell ref="AL138:AM138"/>
    <mergeCell ref="AN138:AO138"/>
    <mergeCell ref="AP116:AQ116"/>
    <mergeCell ref="AP138:AQ138"/>
    <mergeCell ref="AY105:AZ105"/>
    <mergeCell ref="AY107:AZ107"/>
    <mergeCell ref="AW102:AX102"/>
    <mergeCell ref="AY106:AZ106"/>
    <mergeCell ref="AT93:AU93"/>
    <mergeCell ref="AV93:AW93"/>
    <mergeCell ref="AP97:AQ97"/>
    <mergeCell ref="AR97:AS97"/>
    <mergeCell ref="AT97:AU97"/>
    <mergeCell ref="AV97:AW97"/>
    <mergeCell ref="AP102:AQ102"/>
    <mergeCell ref="AP106:AQ106"/>
    <mergeCell ref="AR102:AS102"/>
    <mergeCell ref="AR106:AS106"/>
    <mergeCell ref="AR112:AS112"/>
    <mergeCell ref="I4:I18"/>
    <mergeCell ref="N4:N18"/>
    <mergeCell ref="K4:K18"/>
    <mergeCell ref="BA97:BB97"/>
    <mergeCell ref="BC97:BD97"/>
    <mergeCell ref="AP98:AQ98"/>
    <mergeCell ref="AR98:AS98"/>
    <mergeCell ref="AT98:AU98"/>
    <mergeCell ref="AV98:AW98"/>
    <mergeCell ref="BA98:BB98"/>
    <mergeCell ref="BC98:BD98"/>
    <mergeCell ref="BA93:BB93"/>
    <mergeCell ref="BC93:BD93"/>
    <mergeCell ref="AP94:AQ94"/>
    <mergeCell ref="AR94:AS94"/>
    <mergeCell ref="AT94:AU94"/>
    <mergeCell ref="AV94:AW94"/>
    <mergeCell ref="BA94:BB94"/>
    <mergeCell ref="BC94:BD94"/>
    <mergeCell ref="AP95:AQ95"/>
    <mergeCell ref="AR95:AS95"/>
    <mergeCell ref="AT95:AU95"/>
    <mergeCell ref="AV95:AW95"/>
    <mergeCell ref="BA95:BB95"/>
  </mergeCells>
  <phoneticPr fontId="2"/>
  <hyperlinks>
    <hyperlink ref="Y57" r:id="rId1" xr:uid="{78B4F254-7811-4DE0-8A67-40D269A2367B}"/>
    <hyperlink ref="Y59" r:id="rId2" xr:uid="{857C679B-F5F2-483A-9F69-3EC1CBD2D42D}"/>
    <hyperlink ref="Y127" r:id="rId3" xr:uid="{E334C1E7-8156-495A-97C0-9C1616B85A03}"/>
    <hyperlink ref="Y129" r:id="rId4" xr:uid="{F526BD5D-78BC-4212-930E-DF4EC5292760}"/>
    <hyperlink ref="Y159" r:id="rId5" xr:uid="{3BE9966E-8AA2-4589-81C7-CFDBCFE55792}"/>
    <hyperlink ref="Y161" r:id="rId6" xr:uid="{822998CA-1D5A-4C94-BF74-AEE3ECB0E33C}"/>
  </hyperlinks>
  <printOptions horizontalCentered="1"/>
  <pageMargins left="0.19685039370078741" right="0.19685039370078741" top="0.19685039370078741" bottom="0.19685039370078741" header="0.31496062992125984" footer="0.31496062992125984"/>
  <pageSetup paperSize="9" scale="52" fitToHeight="0" orientation="landscape" r:id="rId7"/>
  <rowBreaks count="5" manualBreakCount="5">
    <brk id="62" max="16383" man="1"/>
    <brk id="85" max="21" man="1"/>
    <brk id="99" max="21" man="1"/>
    <brk id="132" max="21" man="1"/>
    <brk id="16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8FA4-4339-466E-AC66-AE84F4DB42C5}">
  <sheetPr>
    <tabColor rgb="FFFF0000"/>
    <pageSetUpPr fitToPage="1"/>
  </sheetPr>
  <dimension ref="B1:BC176"/>
  <sheetViews>
    <sheetView zoomScale="85" zoomScaleNormal="85" zoomScaleSheetLayoutView="70" workbookViewId="0">
      <pane xSplit="4" ySplit="18" topLeftCell="E19" activePane="bottomRight" state="frozen"/>
      <selection activeCell="F43" sqref="F43"/>
      <selection pane="topRight" activeCell="F43" sqref="F43"/>
      <selection pane="bottomLeft" activeCell="F43" sqref="F43"/>
      <selection pane="bottomRight" activeCell="X131" sqref="X131"/>
    </sheetView>
  </sheetViews>
  <sheetFormatPr defaultColWidth="9" defaultRowHeight="12" x14ac:dyDescent="0.2"/>
  <cols>
    <col min="1" max="1" width="1" style="87" customWidth="1"/>
    <col min="2" max="2" width="8.21875" style="87" customWidth="1"/>
    <col min="3" max="3" width="30.109375" style="91" customWidth="1"/>
    <col min="4" max="4" width="7.33203125" style="91" customWidth="1"/>
    <col min="5" max="9" width="5.6640625" style="87" customWidth="1"/>
    <col min="10" max="12" width="7.44140625" style="87" customWidth="1"/>
    <col min="13" max="15" width="5.6640625" style="87" customWidth="1"/>
    <col min="16" max="16" width="5.77734375" style="594" customWidth="1"/>
    <col min="17" max="17" width="5.6640625" style="87" customWidth="1"/>
    <col min="18" max="18" width="6.88671875" style="87" customWidth="1"/>
    <col min="19" max="19" width="7" style="87" customWidth="1"/>
    <col min="20" max="20" width="7.109375" style="87" customWidth="1"/>
    <col min="21" max="23" width="5.6640625" style="87" customWidth="1"/>
    <col min="24" max="24" width="100.6640625" style="87" customWidth="1"/>
    <col min="25" max="25" width="1.109375" style="87" customWidth="1"/>
    <col min="26" max="51" width="3.109375" style="87" customWidth="1"/>
    <col min="52" max="16384" width="9" style="87"/>
  </cols>
  <sheetData>
    <row r="1" spans="2:51" ht="16.2" x14ac:dyDescent="0.2">
      <c r="B1" s="312" t="s">
        <v>136</v>
      </c>
    </row>
    <row r="3" spans="2:51" s="89" customFormat="1" ht="13.5" customHeight="1" x14ac:dyDescent="0.2">
      <c r="B3" s="540"/>
      <c r="C3" s="541" t="s">
        <v>115</v>
      </c>
      <c r="D3" s="542"/>
      <c r="E3" s="543">
        <v>2</v>
      </c>
      <c r="F3" s="1321" t="s">
        <v>1567</v>
      </c>
      <c r="G3" s="544">
        <v>7</v>
      </c>
      <c r="H3" s="544">
        <v>11</v>
      </c>
      <c r="I3" s="544" t="s">
        <v>1591</v>
      </c>
      <c r="J3" s="543" t="s">
        <v>2022</v>
      </c>
      <c r="K3" s="543" t="s">
        <v>1944</v>
      </c>
      <c r="L3" s="543" t="s">
        <v>1747</v>
      </c>
      <c r="M3" s="543">
        <v>20</v>
      </c>
      <c r="N3" s="544">
        <v>22</v>
      </c>
      <c r="O3" s="544" t="s">
        <v>1938</v>
      </c>
      <c r="P3" s="1321">
        <v>24</v>
      </c>
      <c r="Q3" s="544">
        <v>28</v>
      </c>
      <c r="R3" s="543">
        <v>30</v>
      </c>
      <c r="S3" s="543" t="s">
        <v>1568</v>
      </c>
      <c r="T3" s="544">
        <v>31</v>
      </c>
      <c r="U3" s="544">
        <v>35</v>
      </c>
      <c r="V3" s="1321">
        <v>38</v>
      </c>
      <c r="W3" s="544">
        <v>40</v>
      </c>
      <c r="X3" s="545" t="s">
        <v>139</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row>
    <row r="4" spans="2:51" ht="12" customHeight="1" x14ac:dyDescent="0.2">
      <c r="B4" s="546"/>
      <c r="C4" s="547"/>
      <c r="D4" s="548"/>
      <c r="E4" s="1537" t="s">
        <v>659</v>
      </c>
      <c r="F4" s="1537" t="s">
        <v>120</v>
      </c>
      <c r="G4" s="1527" t="s">
        <v>932</v>
      </c>
      <c r="H4" s="1527" t="s">
        <v>1978</v>
      </c>
      <c r="I4" s="1527" t="s">
        <v>1110</v>
      </c>
      <c r="J4" s="1530" t="s">
        <v>2023</v>
      </c>
      <c r="K4" s="1546" t="s">
        <v>1048</v>
      </c>
      <c r="L4" s="1546" t="s">
        <v>1049</v>
      </c>
      <c r="M4" s="1530" t="s">
        <v>1995</v>
      </c>
      <c r="N4" s="1527" t="s">
        <v>1111</v>
      </c>
      <c r="O4" s="1549" t="s">
        <v>1112</v>
      </c>
      <c r="P4" s="1546" t="s">
        <v>931</v>
      </c>
      <c r="Q4" s="1527" t="s">
        <v>1731</v>
      </c>
      <c r="R4" s="1546" t="s">
        <v>358</v>
      </c>
      <c r="S4" s="1546" t="s">
        <v>359</v>
      </c>
      <c r="T4" s="1543" t="s">
        <v>360</v>
      </c>
      <c r="U4" s="1527" t="s">
        <v>1675</v>
      </c>
      <c r="V4" s="1543" t="s">
        <v>930</v>
      </c>
      <c r="W4" s="1549" t="s">
        <v>1635</v>
      </c>
      <c r="X4" s="1540" t="s">
        <v>2067</v>
      </c>
      <c r="Y4" s="1271"/>
      <c r="Z4" s="100"/>
      <c r="AA4" s="1271"/>
      <c r="AB4" s="1271"/>
      <c r="AC4" s="1271"/>
      <c r="AD4" s="1271"/>
      <c r="AE4" s="97"/>
      <c r="AF4" s="1271"/>
      <c r="AG4" s="1271"/>
      <c r="AH4" s="1271" t="s">
        <v>134</v>
      </c>
      <c r="AI4" s="1271"/>
      <c r="AJ4" s="1271" t="s">
        <v>134</v>
      </c>
      <c r="AK4" s="100"/>
      <c r="AL4" s="100"/>
      <c r="AM4" s="1271"/>
      <c r="AN4" s="1271"/>
      <c r="AO4" s="1272"/>
      <c r="AP4" s="1272"/>
      <c r="AQ4" s="1272"/>
      <c r="AR4" s="1272"/>
      <c r="AS4" s="1272"/>
      <c r="AT4" s="1271"/>
      <c r="AU4" s="1272"/>
      <c r="AV4" s="1272"/>
      <c r="AW4" s="1272"/>
      <c r="AX4" s="1272"/>
      <c r="AY4" s="1536"/>
    </row>
    <row r="5" spans="2:51" ht="12" customHeight="1" x14ac:dyDescent="0.2">
      <c r="B5" s="546"/>
      <c r="C5" s="547"/>
      <c r="D5" s="548"/>
      <c r="E5" s="1538"/>
      <c r="F5" s="1538"/>
      <c r="G5" s="1528"/>
      <c r="H5" s="1528"/>
      <c r="I5" s="1528"/>
      <c r="J5" s="1531"/>
      <c r="K5" s="1547"/>
      <c r="L5" s="1547"/>
      <c r="M5" s="1531"/>
      <c r="N5" s="1528"/>
      <c r="O5" s="1550"/>
      <c r="P5" s="1547"/>
      <c r="Q5" s="1528"/>
      <c r="R5" s="1547"/>
      <c r="S5" s="1547"/>
      <c r="T5" s="1544"/>
      <c r="U5" s="1528"/>
      <c r="V5" s="1544"/>
      <c r="W5" s="1550"/>
      <c r="X5" s="1541"/>
      <c r="Y5" s="1271"/>
      <c r="Z5" s="1271"/>
      <c r="AA5" s="1271"/>
      <c r="AB5" s="1271"/>
      <c r="AC5" s="1271"/>
      <c r="AD5" s="1271"/>
      <c r="AE5" s="97"/>
      <c r="AF5" s="1271"/>
      <c r="AG5" s="1271"/>
      <c r="AH5" s="1271"/>
      <c r="AI5" s="1271"/>
      <c r="AJ5" s="1271"/>
      <c r="AK5" s="1271"/>
      <c r="AL5" s="1271"/>
      <c r="AM5" s="1271"/>
      <c r="AN5" s="1271"/>
      <c r="AO5" s="1272"/>
      <c r="AP5" s="1272"/>
      <c r="AQ5" s="1271"/>
      <c r="AR5" s="97"/>
      <c r="AS5" s="1271"/>
      <c r="AT5" s="1271"/>
      <c r="AU5" s="1271"/>
      <c r="AV5" s="1271"/>
      <c r="AW5" s="1271"/>
      <c r="AX5" s="1271"/>
      <c r="AY5" s="1536"/>
    </row>
    <row r="6" spans="2:51" ht="12" customHeight="1" x14ac:dyDescent="0.2">
      <c r="B6" s="546"/>
      <c r="C6" s="547"/>
      <c r="D6" s="548"/>
      <c r="E6" s="1538"/>
      <c r="F6" s="1538"/>
      <c r="G6" s="1528"/>
      <c r="H6" s="1528"/>
      <c r="I6" s="1528"/>
      <c r="J6" s="1531"/>
      <c r="K6" s="1547"/>
      <c r="L6" s="1547"/>
      <c r="M6" s="1531"/>
      <c r="N6" s="1528"/>
      <c r="O6" s="1550"/>
      <c r="P6" s="1547"/>
      <c r="Q6" s="1528"/>
      <c r="R6" s="1547"/>
      <c r="S6" s="1547"/>
      <c r="T6" s="1544"/>
      <c r="U6" s="1528"/>
      <c r="V6" s="1544"/>
      <c r="W6" s="1550"/>
      <c r="X6" s="1541"/>
      <c r="Y6" s="1271"/>
      <c r="Z6" s="1271"/>
      <c r="AA6" s="1271"/>
      <c r="AB6" s="1271"/>
      <c r="AC6" s="1271"/>
      <c r="AD6" s="1271"/>
      <c r="AE6" s="97"/>
      <c r="AF6" s="1271"/>
      <c r="AG6" s="1271"/>
      <c r="AH6" s="1271"/>
      <c r="AI6" s="1271"/>
      <c r="AJ6" s="1271"/>
      <c r="AK6" s="1271"/>
      <c r="AL6" s="1271"/>
      <c r="AM6" s="1271"/>
      <c r="AN6" s="1271"/>
      <c r="AO6" s="1272"/>
      <c r="AP6" s="1272"/>
      <c r="AQ6" s="1271"/>
      <c r="AR6" s="97"/>
      <c r="AS6" s="1271"/>
      <c r="AT6" s="1271"/>
      <c r="AU6" s="1271"/>
      <c r="AV6" s="1271"/>
      <c r="AW6" s="1271"/>
      <c r="AX6" s="1271"/>
      <c r="AY6" s="1536"/>
    </row>
    <row r="7" spans="2:51" ht="12" customHeight="1" x14ac:dyDescent="0.2">
      <c r="B7" s="546"/>
      <c r="C7" s="547"/>
      <c r="D7" s="548"/>
      <c r="E7" s="1538"/>
      <c r="F7" s="1538"/>
      <c r="G7" s="1528"/>
      <c r="H7" s="1528"/>
      <c r="I7" s="1528"/>
      <c r="J7" s="1531"/>
      <c r="K7" s="1547"/>
      <c r="L7" s="1547"/>
      <c r="M7" s="1531"/>
      <c r="N7" s="1528"/>
      <c r="O7" s="1550"/>
      <c r="P7" s="1547"/>
      <c r="Q7" s="1528"/>
      <c r="R7" s="1547"/>
      <c r="S7" s="1547"/>
      <c r="T7" s="1544"/>
      <c r="U7" s="1528"/>
      <c r="V7" s="1544"/>
      <c r="W7" s="1550"/>
      <c r="X7" s="1541"/>
      <c r="Y7" s="1271"/>
      <c r="Z7" s="1271"/>
      <c r="AA7" s="1271"/>
      <c r="AB7" s="1271"/>
      <c r="AC7" s="1271"/>
      <c r="AD7" s="1271"/>
      <c r="AE7" s="97"/>
      <c r="AF7" s="1271"/>
      <c r="AG7" s="1271"/>
      <c r="AH7" s="1271"/>
      <c r="AI7" s="1271"/>
      <c r="AJ7" s="1271"/>
      <c r="AK7" s="1271"/>
      <c r="AL7" s="1271"/>
      <c r="AM7" s="1271"/>
      <c r="AN7" s="1271"/>
      <c r="AO7" s="1272"/>
      <c r="AP7" s="1272"/>
      <c r="AQ7" s="1271"/>
      <c r="AR7" s="97"/>
      <c r="AS7" s="1271"/>
      <c r="AT7" s="1271"/>
      <c r="AU7" s="1271"/>
      <c r="AV7" s="1271"/>
      <c r="AW7" s="1271"/>
      <c r="AX7" s="1271"/>
      <c r="AY7" s="1536"/>
    </row>
    <row r="8" spans="2:51" ht="12" customHeight="1" x14ac:dyDescent="0.2">
      <c r="B8" s="546"/>
      <c r="C8" s="547"/>
      <c r="D8" s="548"/>
      <c r="E8" s="1538"/>
      <c r="F8" s="1538"/>
      <c r="G8" s="1528"/>
      <c r="H8" s="1528"/>
      <c r="I8" s="1528"/>
      <c r="J8" s="1531"/>
      <c r="K8" s="1547"/>
      <c r="L8" s="1547"/>
      <c r="M8" s="1531"/>
      <c r="N8" s="1528"/>
      <c r="O8" s="1550"/>
      <c r="P8" s="1547"/>
      <c r="Q8" s="1528"/>
      <c r="R8" s="1547"/>
      <c r="S8" s="1547"/>
      <c r="T8" s="1544"/>
      <c r="U8" s="1528"/>
      <c r="V8" s="1544"/>
      <c r="W8" s="1550"/>
      <c r="X8" s="1541"/>
      <c r="Y8" s="1271"/>
      <c r="Z8" s="1271"/>
      <c r="AA8" s="1271"/>
      <c r="AB8" s="1271"/>
      <c r="AC8" s="1271"/>
      <c r="AD8" s="1271"/>
      <c r="AE8" s="97"/>
      <c r="AF8" s="1271"/>
      <c r="AG8" s="1271"/>
      <c r="AH8" s="1271"/>
      <c r="AI8" s="1271"/>
      <c r="AJ8" s="1271"/>
      <c r="AK8" s="1271"/>
      <c r="AL8" s="1271"/>
      <c r="AM8" s="1271"/>
      <c r="AN8" s="1271"/>
      <c r="AO8" s="1272"/>
      <c r="AP8" s="1272"/>
      <c r="AQ8" s="1271"/>
      <c r="AR8" s="97"/>
      <c r="AS8" s="1271"/>
      <c r="AT8" s="1271"/>
      <c r="AU8" s="1271"/>
      <c r="AV8" s="1271"/>
      <c r="AW8" s="1271"/>
      <c r="AX8" s="1271"/>
      <c r="AY8" s="1536"/>
    </row>
    <row r="9" spans="2:51" ht="12" customHeight="1" x14ac:dyDescent="0.2">
      <c r="B9" s="546"/>
      <c r="C9" s="547"/>
      <c r="D9" s="548"/>
      <c r="E9" s="1538"/>
      <c r="F9" s="1538"/>
      <c r="G9" s="1528"/>
      <c r="H9" s="1528"/>
      <c r="I9" s="1528"/>
      <c r="J9" s="1531"/>
      <c r="K9" s="1547"/>
      <c r="L9" s="1547"/>
      <c r="M9" s="1531"/>
      <c r="N9" s="1528"/>
      <c r="O9" s="1550"/>
      <c r="P9" s="1547"/>
      <c r="Q9" s="1528"/>
      <c r="R9" s="1547"/>
      <c r="S9" s="1547"/>
      <c r="T9" s="1544"/>
      <c r="U9" s="1528"/>
      <c r="V9" s="1544"/>
      <c r="W9" s="1550"/>
      <c r="X9" s="1541"/>
      <c r="Y9" s="1271"/>
      <c r="Z9" s="1271"/>
      <c r="AA9" s="1271"/>
      <c r="AB9" s="1271"/>
      <c r="AC9" s="1271"/>
      <c r="AD9" s="1271"/>
      <c r="AE9" s="97"/>
      <c r="AF9" s="1271"/>
      <c r="AG9" s="1271"/>
      <c r="AH9" s="1271"/>
      <c r="AI9" s="1271"/>
      <c r="AJ9" s="1271"/>
      <c r="AK9" s="1271"/>
      <c r="AL9" s="1271"/>
      <c r="AM9" s="1271"/>
      <c r="AN9" s="1271"/>
      <c r="AO9" s="1272"/>
      <c r="AP9" s="1272"/>
      <c r="AQ9" s="1271"/>
      <c r="AR9" s="97"/>
      <c r="AS9" s="1271"/>
      <c r="AT9" s="1271"/>
      <c r="AU9" s="1271"/>
      <c r="AV9" s="1271"/>
      <c r="AW9" s="1271"/>
      <c r="AX9" s="1271"/>
      <c r="AY9" s="1536"/>
    </row>
    <row r="10" spans="2:51" ht="12" customHeight="1" x14ac:dyDescent="0.2">
      <c r="B10" s="546"/>
      <c r="C10" s="547"/>
      <c r="D10" s="548"/>
      <c r="E10" s="1538"/>
      <c r="F10" s="1538"/>
      <c r="G10" s="1528"/>
      <c r="H10" s="1528"/>
      <c r="I10" s="1528"/>
      <c r="J10" s="1531"/>
      <c r="K10" s="1547"/>
      <c r="L10" s="1547"/>
      <c r="M10" s="1531"/>
      <c r="N10" s="1528"/>
      <c r="O10" s="1550"/>
      <c r="P10" s="1547"/>
      <c r="Q10" s="1528"/>
      <c r="R10" s="1547"/>
      <c r="S10" s="1547"/>
      <c r="T10" s="1544"/>
      <c r="U10" s="1528"/>
      <c r="V10" s="1544"/>
      <c r="W10" s="1550"/>
      <c r="X10" s="1541"/>
      <c r="Y10" s="1271"/>
      <c r="Z10" s="1271"/>
      <c r="AA10" s="1271"/>
      <c r="AB10" s="1271"/>
      <c r="AC10" s="1271"/>
      <c r="AD10" s="1271"/>
      <c r="AE10" s="97"/>
      <c r="AF10" s="1271"/>
      <c r="AG10" s="1271"/>
      <c r="AH10" s="1271"/>
      <c r="AI10" s="1271"/>
      <c r="AJ10" s="1271"/>
      <c r="AK10" s="1271"/>
      <c r="AL10" s="1271"/>
      <c r="AM10" s="1271"/>
      <c r="AN10" s="1271"/>
      <c r="AO10" s="1272"/>
      <c r="AP10" s="1272"/>
      <c r="AQ10" s="1271"/>
      <c r="AR10" s="97"/>
      <c r="AS10" s="1271"/>
      <c r="AT10" s="1271"/>
      <c r="AU10" s="1271"/>
      <c r="AV10" s="1271"/>
      <c r="AW10" s="1271"/>
      <c r="AX10" s="1271"/>
      <c r="AY10" s="1536"/>
    </row>
    <row r="11" spans="2:51" ht="12" customHeight="1" x14ac:dyDescent="0.2">
      <c r="B11" s="546"/>
      <c r="C11" s="547"/>
      <c r="D11" s="548"/>
      <c r="E11" s="1538"/>
      <c r="F11" s="1538"/>
      <c r="G11" s="1528"/>
      <c r="H11" s="1528"/>
      <c r="I11" s="1528"/>
      <c r="J11" s="1531"/>
      <c r="K11" s="1547"/>
      <c r="L11" s="1547"/>
      <c r="M11" s="1531"/>
      <c r="N11" s="1528"/>
      <c r="O11" s="1550"/>
      <c r="P11" s="1547"/>
      <c r="Q11" s="1528"/>
      <c r="R11" s="1547"/>
      <c r="S11" s="1547"/>
      <c r="T11" s="1544"/>
      <c r="U11" s="1528"/>
      <c r="V11" s="1544"/>
      <c r="W11" s="1550"/>
      <c r="X11" s="1541"/>
      <c r="Y11" s="1271"/>
      <c r="Z11" s="1271"/>
      <c r="AA11" s="1271"/>
      <c r="AB11" s="1271"/>
      <c r="AC11" s="1271"/>
      <c r="AD11" s="1271"/>
      <c r="AE11" s="97"/>
      <c r="AF11" s="1271"/>
      <c r="AG11" s="1271"/>
      <c r="AH11" s="1271"/>
      <c r="AI11" s="1271"/>
      <c r="AJ11" s="1271"/>
      <c r="AK11" s="1271"/>
      <c r="AL11" s="1271"/>
      <c r="AM11" s="1271"/>
      <c r="AN11" s="1271"/>
      <c r="AO11" s="1272"/>
      <c r="AP11" s="1272"/>
      <c r="AQ11" s="1271"/>
      <c r="AR11" s="97"/>
      <c r="AS11" s="1271"/>
      <c r="AT11" s="1271"/>
      <c r="AU11" s="1271"/>
      <c r="AV11" s="1271"/>
      <c r="AW11" s="1271"/>
      <c r="AX11" s="1271"/>
      <c r="AY11" s="1536"/>
    </row>
    <row r="12" spans="2:51" ht="12" customHeight="1" x14ac:dyDescent="0.2">
      <c r="B12" s="546"/>
      <c r="C12" s="547"/>
      <c r="D12" s="548"/>
      <c r="E12" s="1538"/>
      <c r="F12" s="1538"/>
      <c r="G12" s="1528"/>
      <c r="H12" s="1528"/>
      <c r="I12" s="1528"/>
      <c r="J12" s="1531"/>
      <c r="K12" s="1547"/>
      <c r="L12" s="1547"/>
      <c r="M12" s="1531"/>
      <c r="N12" s="1528"/>
      <c r="O12" s="1550"/>
      <c r="P12" s="1547"/>
      <c r="Q12" s="1528"/>
      <c r="R12" s="1547"/>
      <c r="S12" s="1547"/>
      <c r="T12" s="1544"/>
      <c r="U12" s="1528"/>
      <c r="V12" s="1544"/>
      <c r="W12" s="1550"/>
      <c r="X12" s="1541"/>
      <c r="Y12" s="1271"/>
      <c r="Z12" s="1271"/>
      <c r="AA12" s="1271"/>
      <c r="AB12" s="1271"/>
      <c r="AC12" s="1271"/>
      <c r="AD12" s="1271"/>
      <c r="AE12" s="97"/>
      <c r="AF12" s="1271"/>
      <c r="AG12" s="1271"/>
      <c r="AH12" s="1271"/>
      <c r="AI12" s="1271"/>
      <c r="AJ12" s="1271"/>
      <c r="AK12" s="1271"/>
      <c r="AL12" s="1271"/>
      <c r="AM12" s="1271"/>
      <c r="AN12" s="1271"/>
      <c r="AO12" s="1272"/>
      <c r="AP12" s="1272"/>
      <c r="AQ12" s="1271"/>
      <c r="AR12" s="97"/>
      <c r="AS12" s="1271"/>
      <c r="AT12" s="1271"/>
      <c r="AU12" s="1271"/>
      <c r="AV12" s="1271"/>
      <c r="AW12" s="1271"/>
      <c r="AX12" s="1271"/>
      <c r="AY12" s="1536"/>
    </row>
    <row r="13" spans="2:51" ht="12" customHeight="1" x14ac:dyDescent="0.2">
      <c r="B13" s="546"/>
      <c r="C13" s="547"/>
      <c r="D13" s="548"/>
      <c r="E13" s="1538"/>
      <c r="F13" s="1538"/>
      <c r="G13" s="1528"/>
      <c r="H13" s="1528"/>
      <c r="I13" s="1528"/>
      <c r="J13" s="1531"/>
      <c r="K13" s="1547"/>
      <c r="L13" s="1547"/>
      <c r="M13" s="1531"/>
      <c r="N13" s="1528"/>
      <c r="O13" s="1550"/>
      <c r="P13" s="1547"/>
      <c r="Q13" s="1528"/>
      <c r="R13" s="1547"/>
      <c r="S13" s="1547"/>
      <c r="T13" s="1544"/>
      <c r="U13" s="1528"/>
      <c r="V13" s="1544"/>
      <c r="W13" s="1550"/>
      <c r="X13" s="1541"/>
      <c r="Y13" s="1271"/>
      <c r="Z13" s="1271"/>
      <c r="AA13" s="1271"/>
      <c r="AB13" s="1271"/>
      <c r="AC13" s="1271"/>
      <c r="AD13" s="1271"/>
      <c r="AE13" s="97"/>
      <c r="AF13" s="1271"/>
      <c r="AG13" s="1271"/>
      <c r="AH13" s="1271"/>
      <c r="AI13" s="1271"/>
      <c r="AJ13" s="1271"/>
      <c r="AK13" s="1271"/>
      <c r="AL13" s="1271"/>
      <c r="AM13" s="1271"/>
      <c r="AN13" s="1271"/>
      <c r="AO13" s="1272"/>
      <c r="AP13" s="1272"/>
      <c r="AQ13" s="1271"/>
      <c r="AR13" s="97"/>
      <c r="AS13" s="1271"/>
      <c r="AT13" s="1271"/>
      <c r="AU13" s="1271"/>
      <c r="AV13" s="1271"/>
      <c r="AW13" s="1271"/>
      <c r="AX13" s="1271"/>
      <c r="AY13" s="1536"/>
    </row>
    <row r="14" spans="2:51" ht="12" customHeight="1" x14ac:dyDescent="0.2">
      <c r="B14" s="546"/>
      <c r="C14" s="547"/>
      <c r="D14" s="548"/>
      <c r="E14" s="1538"/>
      <c r="F14" s="1538"/>
      <c r="G14" s="1528"/>
      <c r="H14" s="1528"/>
      <c r="I14" s="1528"/>
      <c r="J14" s="1531"/>
      <c r="K14" s="1547"/>
      <c r="L14" s="1547"/>
      <c r="M14" s="1531"/>
      <c r="N14" s="1528"/>
      <c r="O14" s="1550"/>
      <c r="P14" s="1547"/>
      <c r="Q14" s="1528"/>
      <c r="R14" s="1547"/>
      <c r="S14" s="1547"/>
      <c r="T14" s="1544"/>
      <c r="U14" s="1528"/>
      <c r="V14" s="1544"/>
      <c r="W14" s="1550"/>
      <c r="X14" s="1541"/>
      <c r="Y14" s="1271"/>
      <c r="Z14" s="1271"/>
      <c r="AA14" s="1271"/>
      <c r="AB14" s="1271"/>
      <c r="AC14" s="1271"/>
      <c r="AD14" s="1271"/>
      <c r="AE14" s="97"/>
      <c r="AF14" s="1271"/>
      <c r="AG14" s="1271"/>
      <c r="AH14" s="1271"/>
      <c r="AI14" s="1271"/>
      <c r="AJ14" s="1271"/>
      <c r="AK14" s="1271"/>
      <c r="AL14" s="1271"/>
      <c r="AM14" s="1271"/>
      <c r="AN14" s="1271"/>
      <c r="AO14" s="1272"/>
      <c r="AP14" s="1272"/>
      <c r="AQ14" s="1271"/>
      <c r="AR14" s="97"/>
      <c r="AS14" s="1271"/>
      <c r="AT14" s="1271"/>
      <c r="AU14" s="1271"/>
      <c r="AV14" s="1271"/>
      <c r="AW14" s="1271"/>
      <c r="AX14" s="1271"/>
      <c r="AY14" s="1536"/>
    </row>
    <row r="15" spans="2:51" ht="12" customHeight="1" x14ac:dyDescent="0.2">
      <c r="B15" s="546"/>
      <c r="C15" s="547"/>
      <c r="D15" s="548"/>
      <c r="E15" s="1538"/>
      <c r="F15" s="1538"/>
      <c r="G15" s="1528"/>
      <c r="H15" s="1528"/>
      <c r="I15" s="1528"/>
      <c r="J15" s="1531"/>
      <c r="K15" s="1547"/>
      <c r="L15" s="1547"/>
      <c r="M15" s="1531"/>
      <c r="N15" s="1528"/>
      <c r="O15" s="1550"/>
      <c r="P15" s="1547"/>
      <c r="Q15" s="1528"/>
      <c r="R15" s="1547"/>
      <c r="S15" s="1547"/>
      <c r="T15" s="1544"/>
      <c r="U15" s="1528"/>
      <c r="V15" s="1544"/>
      <c r="W15" s="1550"/>
      <c r="X15" s="1541"/>
      <c r="Y15" s="1271"/>
      <c r="Z15" s="1271"/>
      <c r="AA15" s="1271"/>
      <c r="AB15" s="1271"/>
      <c r="AC15" s="1271"/>
      <c r="AD15" s="1271"/>
      <c r="AE15" s="97"/>
      <c r="AF15" s="1271"/>
      <c r="AG15" s="1271"/>
      <c r="AH15" s="1271"/>
      <c r="AI15" s="1271"/>
      <c r="AJ15" s="1271"/>
      <c r="AK15" s="1271"/>
      <c r="AL15" s="1271"/>
      <c r="AM15" s="1271"/>
      <c r="AN15" s="1271"/>
      <c r="AO15" s="1272"/>
      <c r="AP15" s="1272"/>
      <c r="AQ15" s="1271"/>
      <c r="AR15" s="97"/>
      <c r="AS15" s="1271"/>
      <c r="AT15" s="1271"/>
      <c r="AU15" s="1271"/>
      <c r="AV15" s="1271"/>
      <c r="AW15" s="1271"/>
      <c r="AX15" s="1271"/>
      <c r="AY15" s="1536"/>
    </row>
    <row r="16" spans="2:51" ht="12" customHeight="1" x14ac:dyDescent="0.2">
      <c r="B16" s="546"/>
      <c r="C16" s="547"/>
      <c r="D16" s="548"/>
      <c r="E16" s="1538"/>
      <c r="F16" s="1538"/>
      <c r="G16" s="1528"/>
      <c r="H16" s="1528"/>
      <c r="I16" s="1528"/>
      <c r="J16" s="1531"/>
      <c r="K16" s="1547"/>
      <c r="L16" s="1547"/>
      <c r="M16" s="1531"/>
      <c r="N16" s="1528"/>
      <c r="O16" s="1550"/>
      <c r="P16" s="1547"/>
      <c r="Q16" s="1528"/>
      <c r="R16" s="1547"/>
      <c r="S16" s="1547"/>
      <c r="T16" s="1544"/>
      <c r="U16" s="1528"/>
      <c r="V16" s="1544"/>
      <c r="W16" s="1550"/>
      <c r="X16" s="1541"/>
      <c r="Y16" s="1271"/>
      <c r="Z16" s="1271"/>
      <c r="AA16" s="1271"/>
      <c r="AB16" s="1271"/>
      <c r="AC16" s="1271"/>
      <c r="AD16" s="1271"/>
      <c r="AE16" s="97"/>
      <c r="AF16" s="1271"/>
      <c r="AG16" s="1271"/>
      <c r="AH16" s="1271"/>
      <c r="AI16" s="1271"/>
      <c r="AJ16" s="1271"/>
      <c r="AK16" s="1271"/>
      <c r="AL16" s="1271"/>
      <c r="AM16" s="1271"/>
      <c r="AN16" s="1271"/>
      <c r="AO16" s="1272"/>
      <c r="AP16" s="1272"/>
      <c r="AQ16" s="1271"/>
      <c r="AR16" s="97"/>
      <c r="AS16" s="1271"/>
      <c r="AT16" s="1271"/>
      <c r="AU16" s="1271"/>
      <c r="AV16" s="1271"/>
      <c r="AW16" s="1271"/>
      <c r="AX16" s="1271"/>
      <c r="AY16" s="1536"/>
    </row>
    <row r="17" spans="2:52" ht="12" customHeight="1" x14ac:dyDescent="0.2">
      <c r="B17" s="546"/>
      <c r="C17" s="547"/>
      <c r="D17" s="548"/>
      <c r="E17" s="1538"/>
      <c r="F17" s="1538"/>
      <c r="G17" s="1528"/>
      <c r="H17" s="1528"/>
      <c r="I17" s="1528"/>
      <c r="J17" s="1531"/>
      <c r="K17" s="1547"/>
      <c r="L17" s="1547"/>
      <c r="M17" s="1531"/>
      <c r="N17" s="1528"/>
      <c r="O17" s="1550"/>
      <c r="P17" s="1547"/>
      <c r="Q17" s="1528"/>
      <c r="R17" s="1547"/>
      <c r="S17" s="1547"/>
      <c r="T17" s="1544"/>
      <c r="U17" s="1528"/>
      <c r="V17" s="1544"/>
      <c r="W17" s="1550"/>
      <c r="X17" s="1541"/>
      <c r="Y17" s="1271"/>
      <c r="Z17" s="1271"/>
      <c r="AA17" s="1271"/>
      <c r="AB17" s="1271"/>
      <c r="AC17" s="1271"/>
      <c r="AD17" s="1271"/>
      <c r="AE17" s="97"/>
      <c r="AF17" s="1271"/>
      <c r="AG17" s="1271"/>
      <c r="AH17" s="1271"/>
      <c r="AI17" s="1271"/>
      <c r="AJ17" s="1271"/>
      <c r="AK17" s="1271"/>
      <c r="AL17" s="1271"/>
      <c r="AM17" s="1271"/>
      <c r="AN17" s="1271"/>
      <c r="AO17" s="1271"/>
      <c r="AP17" s="1271"/>
      <c r="AQ17" s="1271"/>
      <c r="AR17" s="97"/>
      <c r="AS17" s="1271"/>
      <c r="AT17" s="1271"/>
      <c r="AU17" s="1271"/>
      <c r="AV17" s="1271"/>
      <c r="AW17" s="1271"/>
      <c r="AX17" s="1271"/>
      <c r="AY17" s="1536"/>
    </row>
    <row r="18" spans="2:52" ht="12" customHeight="1" x14ac:dyDescent="0.2">
      <c r="B18" s="549" t="s">
        <v>116</v>
      </c>
      <c r="C18" s="550" t="s">
        <v>114</v>
      </c>
      <c r="D18" s="551"/>
      <c r="E18" s="1539"/>
      <c r="F18" s="1539"/>
      <c r="G18" s="1529"/>
      <c r="H18" s="1529"/>
      <c r="I18" s="1529"/>
      <c r="J18" s="1532"/>
      <c r="K18" s="1548"/>
      <c r="L18" s="1548"/>
      <c r="M18" s="1532"/>
      <c r="N18" s="1529"/>
      <c r="O18" s="1551"/>
      <c r="P18" s="1548"/>
      <c r="Q18" s="1529"/>
      <c r="R18" s="1548"/>
      <c r="S18" s="1548"/>
      <c r="T18" s="1545"/>
      <c r="U18" s="1529"/>
      <c r="V18" s="1545"/>
      <c r="W18" s="1551"/>
      <c r="X18" s="1542"/>
      <c r="Y18" s="1271"/>
      <c r="Z18" s="1271"/>
      <c r="AA18" s="1271"/>
      <c r="AB18" s="1271"/>
      <c r="AC18" s="1271"/>
      <c r="AD18" s="1271"/>
      <c r="AE18" s="97"/>
      <c r="AF18" s="1271"/>
      <c r="AG18" s="1271"/>
      <c r="AH18" s="1271"/>
      <c r="AI18" s="1271"/>
      <c r="AJ18" s="1271"/>
      <c r="AK18" s="1271"/>
      <c r="AL18" s="1271"/>
      <c r="AM18" s="1271"/>
      <c r="AN18" s="1271"/>
      <c r="AO18" s="1271"/>
      <c r="AP18" s="1271"/>
      <c r="AQ18" s="1271"/>
      <c r="AR18" s="97"/>
      <c r="AS18" s="1271"/>
      <c r="AT18" s="1271"/>
      <c r="AU18" s="1271"/>
      <c r="AV18" s="1271"/>
      <c r="AW18" s="1271"/>
      <c r="AX18" s="1271"/>
      <c r="AY18" s="1536"/>
    </row>
    <row r="19" spans="2:52" ht="13.5" customHeight="1" x14ac:dyDescent="0.2">
      <c r="AC19" s="1271"/>
      <c r="AD19" s="1271"/>
      <c r="AE19" s="97"/>
      <c r="AF19" s="1271"/>
      <c r="AG19" s="1271"/>
      <c r="AH19" s="1271"/>
      <c r="AI19" s="1271"/>
      <c r="AJ19" s="1271"/>
      <c r="AK19" s="1272"/>
      <c r="AL19" s="1272"/>
      <c r="AM19" s="1272"/>
      <c r="AN19" s="1272"/>
      <c r="AO19" s="1272"/>
      <c r="AP19" s="1272"/>
      <c r="AQ19" s="1272"/>
      <c r="AR19" s="1272"/>
      <c r="AS19" s="1272"/>
      <c r="AT19" s="1272"/>
      <c r="AU19" s="1272"/>
      <c r="AV19" s="1272"/>
      <c r="AW19" s="1272"/>
      <c r="AX19" s="1272"/>
      <c r="AY19" s="1272"/>
      <c r="AZ19" s="1272"/>
    </row>
    <row r="20" spans="2:52" s="93" customFormat="1" ht="16.2" x14ac:dyDescent="0.2">
      <c r="B20" s="313" t="s">
        <v>241</v>
      </c>
      <c r="D20" s="93" t="s">
        <v>361</v>
      </c>
      <c r="E20" s="101"/>
      <c r="F20" s="101"/>
      <c r="G20" s="101"/>
      <c r="H20" s="101"/>
      <c r="I20" s="101"/>
      <c r="J20" s="101"/>
      <c r="K20" s="101"/>
      <c r="L20" s="101"/>
      <c r="M20" s="101"/>
      <c r="N20" s="101"/>
      <c r="O20" s="101"/>
      <c r="P20" s="1249"/>
      <c r="Q20" s="101"/>
      <c r="R20" s="101"/>
      <c r="S20" s="101"/>
      <c r="T20" s="101"/>
      <c r="U20" s="101"/>
      <c r="V20" s="101"/>
      <c r="W20" s="101"/>
      <c r="AC20" s="1270"/>
      <c r="AD20" s="1270"/>
      <c r="AE20" s="1270"/>
      <c r="AF20" s="1270"/>
      <c r="AG20" s="1270"/>
      <c r="AH20" s="1270"/>
      <c r="AI20" s="1270"/>
      <c r="AJ20" s="1270"/>
      <c r="AK20" s="95"/>
      <c r="AL20" s="95"/>
      <c r="AM20" s="95"/>
      <c r="AN20" s="95"/>
      <c r="AO20" s="95"/>
      <c r="AP20" s="95"/>
      <c r="AQ20" s="95"/>
      <c r="AR20" s="95"/>
      <c r="AS20" s="95"/>
      <c r="AT20" s="95"/>
      <c r="AU20" s="95"/>
      <c r="AV20" s="95"/>
      <c r="AW20" s="95"/>
      <c r="AX20" s="95"/>
      <c r="AY20" s="95"/>
      <c r="AZ20" s="92"/>
    </row>
    <row r="21" spans="2:52" ht="36" x14ac:dyDescent="0.2">
      <c r="B21" s="968" t="s">
        <v>240</v>
      </c>
      <c r="C21" s="359" t="s">
        <v>365</v>
      </c>
      <c r="D21" s="360" t="s">
        <v>364</v>
      </c>
      <c r="E21" s="361" t="s">
        <v>162</v>
      </c>
      <c r="F21" s="361" t="s">
        <v>162</v>
      </c>
      <c r="G21" s="362" t="s">
        <v>138</v>
      </c>
      <c r="H21" s="362"/>
      <c r="I21" s="362"/>
      <c r="J21" s="361"/>
      <c r="K21" s="361"/>
      <c r="L21" s="361"/>
      <c r="M21" s="361"/>
      <c r="N21" s="362"/>
      <c r="O21" s="362"/>
      <c r="P21" s="1107"/>
      <c r="Q21" s="362"/>
      <c r="R21" s="361" t="s">
        <v>162</v>
      </c>
      <c r="S21" s="361"/>
      <c r="T21" s="362"/>
      <c r="U21" s="362"/>
      <c r="V21" s="361"/>
      <c r="W21" s="362"/>
      <c r="X21" s="363"/>
      <c r="AE21" s="1270"/>
      <c r="AF21" s="1270"/>
      <c r="AG21" s="1270"/>
      <c r="AH21" s="1270"/>
      <c r="AI21" s="1270"/>
      <c r="AJ21" s="1270"/>
      <c r="AK21" s="1270"/>
      <c r="AL21" s="1270"/>
      <c r="AM21" s="1270"/>
      <c r="AN21" s="1270"/>
      <c r="AO21" s="1535"/>
      <c r="AP21" s="1535"/>
      <c r="AQ21" s="1535"/>
      <c r="AR21" s="1535"/>
      <c r="AS21" s="1270"/>
      <c r="AT21" s="1270"/>
      <c r="AU21" s="1270"/>
      <c r="AV21" s="1535"/>
      <c r="AW21" s="1535"/>
      <c r="AX21" s="1535"/>
      <c r="AY21" s="1535"/>
      <c r="AZ21" s="1272"/>
    </row>
    <row r="22" spans="2:52" ht="36" x14ac:dyDescent="0.2">
      <c r="B22" s="969" t="s">
        <v>255</v>
      </c>
      <c r="C22" s="364" t="s">
        <v>366</v>
      </c>
      <c r="D22" s="365" t="s">
        <v>661</v>
      </c>
      <c r="E22" s="366" t="s">
        <v>162</v>
      </c>
      <c r="F22" s="366" t="s">
        <v>162</v>
      </c>
      <c r="G22" s="367" t="s">
        <v>138</v>
      </c>
      <c r="H22" s="367"/>
      <c r="I22" s="367"/>
      <c r="J22" s="366"/>
      <c r="K22" s="366"/>
      <c r="L22" s="366"/>
      <c r="M22" s="366"/>
      <c r="N22" s="367"/>
      <c r="O22" s="367"/>
      <c r="P22" s="1115"/>
      <c r="Q22" s="367"/>
      <c r="R22" s="366"/>
      <c r="S22" s="366" t="s">
        <v>162</v>
      </c>
      <c r="T22" s="367"/>
      <c r="U22" s="367"/>
      <c r="V22" s="366"/>
      <c r="W22" s="367"/>
      <c r="X22" s="368"/>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2"/>
    </row>
    <row r="23" spans="2:52" ht="36" x14ac:dyDescent="0.2">
      <c r="B23" s="969" t="s">
        <v>256</v>
      </c>
      <c r="C23" s="364" t="s">
        <v>362</v>
      </c>
      <c r="D23" s="365" t="s">
        <v>252</v>
      </c>
      <c r="E23" s="366" t="s">
        <v>162</v>
      </c>
      <c r="F23" s="366" t="s">
        <v>162</v>
      </c>
      <c r="G23" s="367" t="s">
        <v>138</v>
      </c>
      <c r="H23" s="367"/>
      <c r="I23" s="367"/>
      <c r="J23" s="366"/>
      <c r="K23" s="366"/>
      <c r="L23" s="366"/>
      <c r="M23" s="366"/>
      <c r="N23" s="367"/>
      <c r="O23" s="367"/>
      <c r="P23" s="1115"/>
      <c r="Q23" s="367"/>
      <c r="R23" s="366" t="s">
        <v>2059</v>
      </c>
      <c r="S23" s="366" t="s">
        <v>2059</v>
      </c>
      <c r="T23" s="367"/>
      <c r="U23" s="367"/>
      <c r="V23" s="366"/>
      <c r="W23" s="367"/>
      <c r="X23" s="368" t="s">
        <v>2072</v>
      </c>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2"/>
    </row>
    <row r="24" spans="2:52" ht="25.05" customHeight="1" x14ac:dyDescent="0.2">
      <c r="B24" s="969" t="s">
        <v>257</v>
      </c>
      <c r="C24" s="369" t="s">
        <v>106</v>
      </c>
      <c r="D24" s="364" t="s">
        <v>143</v>
      </c>
      <c r="E24" s="366" t="s">
        <v>137</v>
      </c>
      <c r="F24" s="366" t="s">
        <v>137</v>
      </c>
      <c r="G24" s="367" t="s">
        <v>138</v>
      </c>
      <c r="H24" s="367"/>
      <c r="I24" s="370"/>
      <c r="J24" s="370"/>
      <c r="K24" s="370"/>
      <c r="L24" s="370"/>
      <c r="M24" s="370"/>
      <c r="N24" s="370"/>
      <c r="O24" s="370"/>
      <c r="P24" s="1250"/>
      <c r="Q24" s="370"/>
      <c r="R24" s="370"/>
      <c r="S24" s="370"/>
      <c r="T24" s="370"/>
      <c r="U24" s="370"/>
      <c r="V24" s="370"/>
      <c r="W24" s="370"/>
      <c r="X24" s="368" t="s">
        <v>2027</v>
      </c>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2"/>
    </row>
    <row r="25" spans="2:52" ht="25.05" customHeight="1" x14ac:dyDescent="0.2">
      <c r="B25" s="969" t="s">
        <v>258</v>
      </c>
      <c r="C25" s="371" t="s">
        <v>91</v>
      </c>
      <c r="D25" s="365" t="s">
        <v>143</v>
      </c>
      <c r="E25" s="366" t="s">
        <v>137</v>
      </c>
      <c r="F25" s="366" t="s">
        <v>137</v>
      </c>
      <c r="G25" s="367" t="s">
        <v>138</v>
      </c>
      <c r="H25" s="367"/>
      <c r="I25" s="367"/>
      <c r="J25" s="366"/>
      <c r="K25" s="366"/>
      <c r="L25" s="366"/>
      <c r="M25" s="366"/>
      <c r="N25" s="367"/>
      <c r="O25" s="367"/>
      <c r="P25" s="1115"/>
      <c r="Q25" s="367"/>
      <c r="R25" s="366"/>
      <c r="S25" s="366"/>
      <c r="T25" s="367"/>
      <c r="U25" s="367"/>
      <c r="V25" s="366"/>
      <c r="W25" s="367"/>
      <c r="X25" s="368" t="s">
        <v>2028</v>
      </c>
      <c r="AE25" s="1270"/>
      <c r="AF25" s="1270"/>
      <c r="AG25" s="1270"/>
      <c r="AH25" s="1270"/>
      <c r="AI25" s="1270"/>
      <c r="AJ25" s="1270"/>
      <c r="AK25" s="1270"/>
      <c r="AL25" s="1270"/>
      <c r="AM25" s="1270"/>
      <c r="AN25" s="1270"/>
      <c r="AO25" s="1270"/>
      <c r="AP25" s="1270"/>
      <c r="AQ25" s="1270"/>
      <c r="AR25" s="1270"/>
      <c r="AS25" s="1270"/>
      <c r="AT25" s="1270"/>
      <c r="AU25" s="1270"/>
      <c r="AV25" s="1270"/>
      <c r="AW25" s="1270"/>
      <c r="AX25" s="1535"/>
      <c r="AY25" s="1535"/>
      <c r="AZ25" s="1272"/>
    </row>
    <row r="26" spans="2:52" ht="25.05" customHeight="1" x14ac:dyDescent="0.2">
      <c r="B26" s="969" t="s">
        <v>259</v>
      </c>
      <c r="C26" s="1319" t="s">
        <v>92</v>
      </c>
      <c r="D26" s="1320" t="s">
        <v>244</v>
      </c>
      <c r="E26" s="1273" t="s">
        <v>162</v>
      </c>
      <c r="F26" s="1273" t="s">
        <v>137</v>
      </c>
      <c r="G26" s="1193" t="s">
        <v>163</v>
      </c>
      <c r="H26" s="1193"/>
      <c r="I26" s="367"/>
      <c r="J26" s="366"/>
      <c r="K26" s="366"/>
      <c r="L26" s="366"/>
      <c r="M26" s="366"/>
      <c r="N26" s="367"/>
      <c r="O26" s="367"/>
      <c r="P26" s="1115"/>
      <c r="Q26" s="367"/>
      <c r="R26" s="366"/>
      <c r="S26" s="366"/>
      <c r="T26" s="367"/>
      <c r="U26" s="367"/>
      <c r="V26" s="366"/>
      <c r="W26" s="367"/>
      <c r="X26" s="368"/>
      <c r="AE26" s="1270"/>
      <c r="AF26" s="1270"/>
      <c r="AG26" s="1270"/>
      <c r="AH26" s="1270"/>
      <c r="AI26" s="1270"/>
      <c r="AJ26" s="1270"/>
      <c r="AK26" s="1270"/>
      <c r="AL26" s="1270"/>
      <c r="AM26" s="1270"/>
      <c r="AN26" s="1270"/>
      <c r="AO26" s="1270"/>
      <c r="AP26" s="1270"/>
      <c r="AQ26" s="1270"/>
      <c r="AR26" s="1270"/>
      <c r="AS26" s="1270"/>
      <c r="AT26" s="1270"/>
      <c r="AU26" s="1270"/>
      <c r="AV26" s="1270"/>
      <c r="AW26" s="1270"/>
      <c r="AX26" s="1535"/>
      <c r="AY26" s="1535"/>
      <c r="AZ26" s="1272"/>
    </row>
    <row r="27" spans="2:52" ht="25.05" customHeight="1" x14ac:dyDescent="0.2">
      <c r="B27" s="969" t="s">
        <v>260</v>
      </c>
      <c r="C27" s="1319" t="s">
        <v>107</v>
      </c>
      <c r="D27" s="1316" t="s">
        <v>143</v>
      </c>
      <c r="E27" s="1273" t="s">
        <v>162</v>
      </c>
      <c r="F27" s="1273" t="s">
        <v>162</v>
      </c>
      <c r="G27" s="1193"/>
      <c r="H27" s="1193"/>
      <c r="I27" s="367"/>
      <c r="J27" s="366"/>
      <c r="K27" s="366"/>
      <c r="L27" s="366"/>
      <c r="M27" s="366"/>
      <c r="N27" s="367"/>
      <c r="O27" s="367"/>
      <c r="P27" s="1115"/>
      <c r="Q27" s="367"/>
      <c r="R27" s="366"/>
      <c r="S27" s="366"/>
      <c r="T27" s="367"/>
      <c r="U27" s="367"/>
      <c r="V27" s="366"/>
      <c r="W27" s="367"/>
      <c r="X27" s="368"/>
      <c r="AE27" s="1270"/>
      <c r="AF27" s="1270"/>
      <c r="AG27" s="1270"/>
      <c r="AH27" s="1270"/>
      <c r="AI27" s="1270"/>
      <c r="AJ27" s="1270"/>
      <c r="AK27" s="1270"/>
      <c r="AL27" s="1270"/>
      <c r="AM27" s="1270"/>
      <c r="AN27" s="1270"/>
      <c r="AO27" s="1270"/>
      <c r="AP27" s="1270"/>
      <c r="AQ27" s="1270"/>
      <c r="AR27" s="1270"/>
      <c r="AS27" s="1270"/>
      <c r="AT27" s="1270"/>
      <c r="AU27" s="1270"/>
      <c r="AV27" s="1270"/>
      <c r="AW27" s="1270"/>
      <c r="AX27" s="1535"/>
      <c r="AY27" s="1535"/>
      <c r="AZ27" s="1272"/>
    </row>
    <row r="28" spans="2:52" ht="25.05" customHeight="1" x14ac:dyDescent="0.2">
      <c r="B28" s="969" t="s">
        <v>261</v>
      </c>
      <c r="C28" s="1319" t="s">
        <v>797</v>
      </c>
      <c r="D28" s="1316" t="s">
        <v>143</v>
      </c>
      <c r="E28" s="1273" t="s">
        <v>162</v>
      </c>
      <c r="F28" s="1273" t="s">
        <v>162</v>
      </c>
      <c r="G28" s="1193"/>
      <c r="H28" s="1193"/>
      <c r="I28" s="367"/>
      <c r="J28" s="366"/>
      <c r="K28" s="366"/>
      <c r="L28" s="366"/>
      <c r="M28" s="366"/>
      <c r="N28" s="367"/>
      <c r="O28" s="367"/>
      <c r="P28" s="1115"/>
      <c r="Q28" s="367"/>
      <c r="R28" s="366"/>
      <c r="S28" s="366"/>
      <c r="T28" s="367"/>
      <c r="U28" s="367"/>
      <c r="V28" s="366"/>
      <c r="W28" s="367"/>
      <c r="X28" s="368"/>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2"/>
    </row>
    <row r="29" spans="2:52" ht="25.05" customHeight="1" x14ac:dyDescent="0.2">
      <c r="B29" s="969" t="s">
        <v>262</v>
      </c>
      <c r="C29" s="1319" t="s">
        <v>1578</v>
      </c>
      <c r="D29" s="1316" t="s">
        <v>143</v>
      </c>
      <c r="E29" s="1273" t="s">
        <v>162</v>
      </c>
      <c r="F29" s="1273" t="s">
        <v>162</v>
      </c>
      <c r="G29" s="1193"/>
      <c r="H29" s="1193"/>
      <c r="I29" s="367"/>
      <c r="J29" s="366"/>
      <c r="K29" s="366"/>
      <c r="L29" s="366"/>
      <c r="M29" s="366"/>
      <c r="N29" s="367"/>
      <c r="O29" s="367"/>
      <c r="P29" s="1115"/>
      <c r="Q29" s="367"/>
      <c r="R29" s="366"/>
      <c r="S29" s="366"/>
      <c r="T29" s="367"/>
      <c r="U29" s="948"/>
      <c r="V29" s="366"/>
      <c r="W29" s="367"/>
      <c r="X29" s="368"/>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2"/>
    </row>
    <row r="30" spans="2:52" ht="25.05" customHeight="1" x14ac:dyDescent="0.2">
      <c r="B30" s="969" t="s">
        <v>263</v>
      </c>
      <c r="C30" s="1319" t="s">
        <v>1579</v>
      </c>
      <c r="D30" s="1316" t="s">
        <v>143</v>
      </c>
      <c r="E30" s="1273" t="s">
        <v>162</v>
      </c>
      <c r="F30" s="1273" t="s">
        <v>162</v>
      </c>
      <c r="G30" s="1193"/>
      <c r="H30" s="1193"/>
      <c r="I30" s="367"/>
      <c r="J30" s="366"/>
      <c r="K30" s="366"/>
      <c r="L30" s="366"/>
      <c r="M30" s="366"/>
      <c r="N30" s="367"/>
      <c r="O30" s="367"/>
      <c r="P30" s="1115"/>
      <c r="Q30" s="367"/>
      <c r="R30" s="366"/>
      <c r="S30" s="366"/>
      <c r="T30" s="367"/>
      <c r="U30" s="948"/>
      <c r="V30" s="366"/>
      <c r="W30" s="367"/>
      <c r="X30" s="368"/>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2"/>
    </row>
    <row r="31" spans="2:52" ht="25.05" customHeight="1" x14ac:dyDescent="0.2">
      <c r="B31" s="969" t="s">
        <v>264</v>
      </c>
      <c r="C31" s="371" t="s">
        <v>798</v>
      </c>
      <c r="D31" s="365" t="s">
        <v>143</v>
      </c>
      <c r="E31" s="366" t="s">
        <v>162</v>
      </c>
      <c r="F31" s="366" t="s">
        <v>162</v>
      </c>
      <c r="G31" s="367"/>
      <c r="H31" s="367"/>
      <c r="I31" s="367"/>
      <c r="J31" s="366"/>
      <c r="K31" s="366"/>
      <c r="L31" s="366"/>
      <c r="M31" s="366"/>
      <c r="N31" s="367"/>
      <c r="O31" s="367"/>
      <c r="P31" s="1115"/>
      <c r="Q31" s="367"/>
      <c r="R31" s="366"/>
      <c r="S31" s="366"/>
      <c r="T31" s="367"/>
      <c r="U31" s="367"/>
      <c r="V31" s="366"/>
      <c r="W31" s="367"/>
      <c r="X31" s="368"/>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2"/>
    </row>
    <row r="32" spans="2:52" ht="25.05" customHeight="1" x14ac:dyDescent="0.2">
      <c r="B32" s="969" t="s">
        <v>265</v>
      </c>
      <c r="C32" s="371" t="s">
        <v>248</v>
      </c>
      <c r="D32" s="365" t="s">
        <v>143</v>
      </c>
      <c r="E32" s="366" t="s">
        <v>162</v>
      </c>
      <c r="F32" s="366" t="s">
        <v>162</v>
      </c>
      <c r="G32" s="367"/>
      <c r="H32" s="367"/>
      <c r="I32" s="367"/>
      <c r="J32" s="366"/>
      <c r="K32" s="366"/>
      <c r="L32" s="366"/>
      <c r="M32" s="366"/>
      <c r="N32" s="367"/>
      <c r="O32" s="367"/>
      <c r="P32" s="1115"/>
      <c r="Q32" s="367"/>
      <c r="R32" s="366"/>
      <c r="S32" s="366"/>
      <c r="T32" s="367"/>
      <c r="U32" s="367"/>
      <c r="V32" s="366"/>
      <c r="W32" s="367"/>
      <c r="X32" s="1274"/>
      <c r="AE32" s="1270"/>
      <c r="AF32" s="1270"/>
      <c r="AG32" s="1270"/>
      <c r="AH32" s="1270"/>
      <c r="AI32" s="1270"/>
      <c r="AJ32" s="1270"/>
      <c r="AK32" s="1270"/>
      <c r="AL32" s="1270"/>
      <c r="AM32" s="1270"/>
      <c r="AN32" s="1270"/>
      <c r="AO32" s="1270"/>
      <c r="AP32" s="1270"/>
      <c r="AQ32" s="1270"/>
      <c r="AR32" s="1270"/>
      <c r="AS32" s="1270"/>
      <c r="AT32" s="1270"/>
      <c r="AU32" s="1270"/>
      <c r="AV32" s="1270"/>
      <c r="AW32" s="1270"/>
      <c r="AX32" s="1535"/>
      <c r="AY32" s="1535"/>
      <c r="AZ32" s="1272"/>
    </row>
    <row r="33" spans="2:52" ht="25.05" customHeight="1" x14ac:dyDescent="0.2">
      <c r="B33" s="969" t="s">
        <v>266</v>
      </c>
      <c r="C33" s="371" t="s">
        <v>250</v>
      </c>
      <c r="D33" s="365" t="s">
        <v>143</v>
      </c>
      <c r="E33" s="366" t="s">
        <v>162</v>
      </c>
      <c r="F33" s="366" t="s">
        <v>162</v>
      </c>
      <c r="G33" s="367"/>
      <c r="H33" s="367"/>
      <c r="I33" s="367"/>
      <c r="J33" s="366"/>
      <c r="K33" s="366"/>
      <c r="L33" s="366"/>
      <c r="M33" s="366"/>
      <c r="N33" s="367"/>
      <c r="O33" s="367"/>
      <c r="P33" s="1115"/>
      <c r="Q33" s="367"/>
      <c r="R33" s="366"/>
      <c r="S33" s="366"/>
      <c r="T33" s="367"/>
      <c r="U33" s="367"/>
      <c r="V33" s="366"/>
      <c r="W33" s="367"/>
      <c r="X33" s="1274"/>
      <c r="AE33" s="1270"/>
      <c r="AF33" s="1270"/>
      <c r="AG33" s="1270"/>
      <c r="AH33" s="1270"/>
      <c r="AI33" s="1270"/>
      <c r="AJ33" s="1270"/>
      <c r="AK33" s="1270"/>
      <c r="AL33" s="1270"/>
      <c r="AM33" s="1270"/>
      <c r="AN33" s="1270"/>
      <c r="AO33" s="1270"/>
      <c r="AP33" s="1270"/>
      <c r="AQ33" s="1270"/>
      <c r="AR33" s="1270"/>
      <c r="AS33" s="1270"/>
      <c r="AT33" s="1270"/>
      <c r="AU33" s="1270"/>
      <c r="AV33" s="1270"/>
      <c r="AW33" s="1270"/>
      <c r="AX33" s="1535"/>
      <c r="AY33" s="1535"/>
      <c r="AZ33" s="1272"/>
    </row>
    <row r="34" spans="2:52" ht="25.05" customHeight="1" x14ac:dyDescent="0.2">
      <c r="B34" s="969" t="s">
        <v>267</v>
      </c>
      <c r="C34" s="371" t="s">
        <v>140</v>
      </c>
      <c r="D34" s="365" t="s">
        <v>143</v>
      </c>
      <c r="E34" s="366" t="s">
        <v>162</v>
      </c>
      <c r="F34" s="366" t="s">
        <v>162</v>
      </c>
      <c r="G34" s="367"/>
      <c r="H34" s="367"/>
      <c r="I34" s="367"/>
      <c r="J34" s="366"/>
      <c r="K34" s="366"/>
      <c r="L34" s="366"/>
      <c r="M34" s="366"/>
      <c r="N34" s="367"/>
      <c r="O34" s="367"/>
      <c r="P34" s="1115"/>
      <c r="Q34" s="367"/>
      <c r="R34" s="366"/>
      <c r="S34" s="366"/>
      <c r="T34" s="367"/>
      <c r="U34" s="367"/>
      <c r="V34" s="366"/>
      <c r="W34" s="367"/>
      <c r="X34" s="1275"/>
      <c r="AE34" s="1270"/>
      <c r="AF34" s="1270"/>
      <c r="AG34" s="1270"/>
      <c r="AH34" s="1270"/>
      <c r="AI34" s="1270"/>
      <c r="AJ34" s="1270"/>
      <c r="AK34" s="1270"/>
      <c r="AL34" s="1270"/>
      <c r="AM34" s="1270"/>
      <c r="AN34" s="1270"/>
      <c r="AO34" s="1270"/>
      <c r="AP34" s="1270"/>
      <c r="AQ34" s="1270"/>
      <c r="AR34" s="1270"/>
      <c r="AS34" s="1270"/>
      <c r="AT34" s="1270"/>
      <c r="AU34" s="1270"/>
      <c r="AV34" s="1270"/>
      <c r="AW34" s="1270"/>
      <c r="AX34" s="1535"/>
      <c r="AY34" s="1535"/>
      <c r="AZ34" s="1272"/>
    </row>
    <row r="35" spans="2:52" ht="25.05" customHeight="1" x14ac:dyDescent="0.2">
      <c r="B35" s="969" t="s">
        <v>268</v>
      </c>
      <c r="C35" s="371" t="s">
        <v>799</v>
      </c>
      <c r="D35" s="365" t="s">
        <v>143</v>
      </c>
      <c r="E35" s="366" t="s">
        <v>162</v>
      </c>
      <c r="F35" s="366" t="s">
        <v>162</v>
      </c>
      <c r="G35" s="367" t="s">
        <v>138</v>
      </c>
      <c r="H35" s="367"/>
      <c r="I35" s="367"/>
      <c r="J35" s="366"/>
      <c r="K35" s="366"/>
      <c r="L35" s="366"/>
      <c r="M35" s="366"/>
      <c r="N35" s="367"/>
      <c r="O35" s="367"/>
      <c r="P35" s="1115"/>
      <c r="Q35" s="367"/>
      <c r="R35" s="366"/>
      <c r="S35" s="366"/>
      <c r="T35" s="367"/>
      <c r="U35" s="367"/>
      <c r="V35" s="366" t="s">
        <v>162</v>
      </c>
      <c r="W35" s="367"/>
      <c r="X35" s="368" t="s">
        <v>2029</v>
      </c>
      <c r="AE35" s="1270"/>
      <c r="AF35" s="1270"/>
      <c r="AG35" s="1270"/>
      <c r="AH35" s="1270"/>
      <c r="AI35" s="1270"/>
      <c r="AJ35" s="1270"/>
      <c r="AK35" s="1270"/>
      <c r="AL35" s="1270"/>
      <c r="AM35" s="1270"/>
      <c r="AN35" s="1270"/>
      <c r="AO35" s="1270"/>
      <c r="AP35" s="1270"/>
      <c r="AQ35" s="1270"/>
      <c r="AR35" s="1270"/>
      <c r="AS35" s="1270"/>
      <c r="AT35" s="1270"/>
      <c r="AU35" s="1270"/>
      <c r="AV35" s="1270"/>
      <c r="AW35" s="1270"/>
      <c r="AX35" s="1535"/>
      <c r="AY35" s="1535"/>
      <c r="AZ35" s="1272"/>
    </row>
    <row r="36" spans="2:52" ht="25.05" customHeight="1" x14ac:dyDescent="0.2">
      <c r="B36" s="969" t="s">
        <v>269</v>
      </c>
      <c r="C36" s="371" t="s">
        <v>141</v>
      </c>
      <c r="D36" s="365" t="s">
        <v>143</v>
      </c>
      <c r="E36" s="366" t="s">
        <v>162</v>
      </c>
      <c r="F36" s="366" t="s">
        <v>162</v>
      </c>
      <c r="G36" s="367"/>
      <c r="H36" s="367"/>
      <c r="I36" s="367"/>
      <c r="J36" s="366"/>
      <c r="K36" s="366"/>
      <c r="L36" s="366"/>
      <c r="M36" s="366"/>
      <c r="N36" s="367"/>
      <c r="O36" s="367"/>
      <c r="P36" s="1115"/>
      <c r="Q36" s="367"/>
      <c r="R36" s="366"/>
      <c r="S36" s="366"/>
      <c r="T36" s="367"/>
      <c r="U36" s="367"/>
      <c r="V36" s="366"/>
      <c r="W36" s="367"/>
      <c r="X36" s="368"/>
      <c r="AE36" s="1270"/>
      <c r="AF36" s="1270"/>
      <c r="AG36" s="1270"/>
      <c r="AH36" s="1270"/>
      <c r="AI36" s="1270"/>
      <c r="AJ36" s="1270"/>
      <c r="AK36" s="1270"/>
      <c r="AL36" s="1270"/>
      <c r="AM36" s="1270"/>
      <c r="AN36" s="1270"/>
      <c r="AO36" s="1270"/>
      <c r="AP36" s="1270"/>
      <c r="AQ36" s="1270"/>
      <c r="AR36" s="1270"/>
      <c r="AS36" s="1270"/>
      <c r="AT36" s="1270"/>
      <c r="AU36" s="1270"/>
      <c r="AV36" s="1270"/>
      <c r="AW36" s="1270"/>
      <c r="AX36" s="1535"/>
      <c r="AY36" s="1535"/>
      <c r="AZ36" s="1272"/>
    </row>
    <row r="37" spans="2:52" ht="25.05" customHeight="1" x14ac:dyDescent="0.2">
      <c r="B37" s="969" t="s">
        <v>270</v>
      </c>
      <c r="C37" s="424" t="s">
        <v>1051</v>
      </c>
      <c r="D37" s="425" t="s">
        <v>242</v>
      </c>
      <c r="E37" s="608" t="s">
        <v>162</v>
      </c>
      <c r="F37" s="608" t="s">
        <v>162</v>
      </c>
      <c r="G37" s="426"/>
      <c r="H37" s="426"/>
      <c r="I37" s="426"/>
      <c r="J37" s="608"/>
      <c r="K37" s="608"/>
      <c r="L37" s="608"/>
      <c r="M37" s="608"/>
      <c r="N37" s="426"/>
      <c r="O37" s="426"/>
      <c r="P37" s="426"/>
      <c r="Q37" s="426"/>
      <c r="R37" s="608"/>
      <c r="S37" s="608"/>
      <c r="T37" s="426"/>
      <c r="U37" s="426"/>
      <c r="V37" s="608"/>
      <c r="W37" s="426"/>
      <c r="X37" s="427"/>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2"/>
    </row>
    <row r="38" spans="2:52" ht="25.05" customHeight="1" x14ac:dyDescent="0.2">
      <c r="B38" s="969" t="s">
        <v>271</v>
      </c>
      <c r="C38" s="424" t="s">
        <v>1052</v>
      </c>
      <c r="D38" s="425" t="s">
        <v>242</v>
      </c>
      <c r="E38" s="608" t="s">
        <v>162</v>
      </c>
      <c r="F38" s="608" t="s">
        <v>162</v>
      </c>
      <c r="G38" s="426" t="s">
        <v>163</v>
      </c>
      <c r="H38" s="426"/>
      <c r="I38" s="426"/>
      <c r="J38" s="608"/>
      <c r="K38" s="608"/>
      <c r="L38" s="608"/>
      <c r="M38" s="608"/>
      <c r="N38" s="426"/>
      <c r="O38" s="426"/>
      <c r="P38" s="1251"/>
      <c r="Q38" s="426"/>
      <c r="R38" s="608"/>
      <c r="S38" s="608"/>
      <c r="T38" s="426"/>
      <c r="U38" s="426"/>
      <c r="V38" s="608"/>
      <c r="W38" s="426"/>
      <c r="X38" s="427"/>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2"/>
    </row>
    <row r="39" spans="2:52" ht="25.05" customHeight="1" x14ac:dyDescent="0.2">
      <c r="B39" s="969" t="s">
        <v>272</v>
      </c>
      <c r="C39" s="424" t="s">
        <v>1053</v>
      </c>
      <c r="D39" s="425" t="s">
        <v>242</v>
      </c>
      <c r="E39" s="608" t="s">
        <v>162</v>
      </c>
      <c r="F39" s="608" t="s">
        <v>162</v>
      </c>
      <c r="G39" s="426" t="s">
        <v>163</v>
      </c>
      <c r="H39" s="426"/>
      <c r="I39" s="426"/>
      <c r="J39" s="608"/>
      <c r="K39" s="608"/>
      <c r="L39" s="608"/>
      <c r="M39" s="608"/>
      <c r="N39" s="426"/>
      <c r="O39" s="426"/>
      <c r="P39" s="1251"/>
      <c r="Q39" s="426"/>
      <c r="R39" s="608"/>
      <c r="S39" s="608"/>
      <c r="T39" s="426"/>
      <c r="U39" s="426"/>
      <c r="V39" s="608"/>
      <c r="W39" s="426"/>
      <c r="X39" s="427"/>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2"/>
    </row>
    <row r="40" spans="2:52" ht="25.05" customHeight="1" x14ac:dyDescent="0.2">
      <c r="B40" s="969" t="s">
        <v>777</v>
      </c>
      <c r="C40" s="424" t="s">
        <v>1054</v>
      </c>
      <c r="D40" s="425" t="s">
        <v>243</v>
      </c>
      <c r="E40" s="608" t="s">
        <v>162</v>
      </c>
      <c r="F40" s="608" t="s">
        <v>162</v>
      </c>
      <c r="G40" s="426" t="s">
        <v>163</v>
      </c>
      <c r="H40" s="426"/>
      <c r="I40" s="426"/>
      <c r="J40" s="608"/>
      <c r="K40" s="608"/>
      <c r="L40" s="608"/>
      <c r="M40" s="608"/>
      <c r="N40" s="426"/>
      <c r="O40" s="426"/>
      <c r="P40" s="1251"/>
      <c r="Q40" s="426"/>
      <c r="R40" s="608"/>
      <c r="S40" s="608"/>
      <c r="T40" s="426"/>
      <c r="U40" s="426"/>
      <c r="V40" s="608"/>
      <c r="W40" s="426"/>
      <c r="X40" s="427"/>
      <c r="AE40" s="1270"/>
      <c r="AF40" s="1270"/>
      <c r="AG40" s="1270"/>
      <c r="AH40" s="1270"/>
      <c r="AI40" s="1270"/>
      <c r="AJ40" s="1270"/>
      <c r="AK40" s="1270"/>
      <c r="AL40" s="1270"/>
      <c r="AM40" s="1270"/>
      <c r="AN40" s="1270"/>
      <c r="AO40" s="1535"/>
      <c r="AP40" s="1535"/>
      <c r="AQ40" s="1535"/>
      <c r="AR40" s="1535"/>
      <c r="AS40" s="1270"/>
      <c r="AT40" s="1270"/>
      <c r="AU40" s="1270"/>
      <c r="AV40" s="1535"/>
      <c r="AW40" s="1535"/>
      <c r="AX40" s="1535"/>
      <c r="AY40" s="1535"/>
      <c r="AZ40" s="1272"/>
    </row>
    <row r="41" spans="2:52" ht="25.05" customHeight="1" x14ac:dyDescent="0.2">
      <c r="B41" s="969" t="s">
        <v>778</v>
      </c>
      <c r="C41" s="424" t="s">
        <v>773</v>
      </c>
      <c r="D41" s="425" t="s">
        <v>243</v>
      </c>
      <c r="E41" s="608" t="s">
        <v>162</v>
      </c>
      <c r="F41" s="608" t="s">
        <v>162</v>
      </c>
      <c r="G41" s="426" t="s">
        <v>163</v>
      </c>
      <c r="H41" s="426"/>
      <c r="I41" s="426"/>
      <c r="J41" s="608"/>
      <c r="K41" s="608"/>
      <c r="L41" s="608"/>
      <c r="M41" s="608"/>
      <c r="N41" s="426"/>
      <c r="O41" s="426"/>
      <c r="P41" s="1251"/>
      <c r="Q41" s="426"/>
      <c r="R41" s="608"/>
      <c r="S41" s="608"/>
      <c r="T41" s="426"/>
      <c r="U41" s="426"/>
      <c r="V41" s="608"/>
      <c r="W41" s="426"/>
      <c r="X41" s="427"/>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2"/>
    </row>
    <row r="42" spans="2:52" ht="25.05" customHeight="1" x14ac:dyDescent="0.2">
      <c r="B42" s="969" t="s">
        <v>779</v>
      </c>
      <c r="C42" s="424" t="s">
        <v>774</v>
      </c>
      <c r="D42" s="425" t="s">
        <v>243</v>
      </c>
      <c r="E42" s="608" t="s">
        <v>162</v>
      </c>
      <c r="F42" s="608" t="s">
        <v>162</v>
      </c>
      <c r="G42" s="426" t="s">
        <v>163</v>
      </c>
      <c r="H42" s="426"/>
      <c r="I42" s="426"/>
      <c r="J42" s="608"/>
      <c r="K42" s="608"/>
      <c r="L42" s="608"/>
      <c r="M42" s="608"/>
      <c r="N42" s="426"/>
      <c r="O42" s="426"/>
      <c r="P42" s="1251"/>
      <c r="Q42" s="426"/>
      <c r="R42" s="608"/>
      <c r="S42" s="608"/>
      <c r="T42" s="426"/>
      <c r="U42" s="426"/>
      <c r="V42" s="608"/>
      <c r="W42" s="426"/>
      <c r="X42" s="427"/>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2"/>
    </row>
    <row r="43" spans="2:52" ht="25.05" customHeight="1" x14ac:dyDescent="0.2">
      <c r="B43" s="969" t="s">
        <v>780</v>
      </c>
      <c r="C43" s="424" t="s">
        <v>775</v>
      </c>
      <c r="D43" s="425" t="s">
        <v>243</v>
      </c>
      <c r="E43" s="608" t="s">
        <v>162</v>
      </c>
      <c r="F43" s="608" t="s">
        <v>162</v>
      </c>
      <c r="G43" s="426" t="s">
        <v>163</v>
      </c>
      <c r="H43" s="426"/>
      <c r="I43" s="426"/>
      <c r="J43" s="608"/>
      <c r="K43" s="608"/>
      <c r="L43" s="608"/>
      <c r="M43" s="608"/>
      <c r="N43" s="426"/>
      <c r="O43" s="426"/>
      <c r="P43" s="1251"/>
      <c r="Q43" s="426"/>
      <c r="R43" s="608"/>
      <c r="S43" s="608"/>
      <c r="T43" s="426"/>
      <c r="U43" s="426"/>
      <c r="V43" s="608"/>
      <c r="W43" s="426"/>
      <c r="X43" s="427"/>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2"/>
    </row>
    <row r="44" spans="2:52" ht="25.05" customHeight="1" x14ac:dyDescent="0.2">
      <c r="B44" s="969" t="s">
        <v>781</v>
      </c>
      <c r="C44" s="424" t="s">
        <v>776</v>
      </c>
      <c r="D44" s="425" t="s">
        <v>243</v>
      </c>
      <c r="E44" s="608" t="s">
        <v>162</v>
      </c>
      <c r="F44" s="608" t="s">
        <v>162</v>
      </c>
      <c r="G44" s="426"/>
      <c r="H44" s="426"/>
      <c r="I44" s="426"/>
      <c r="J44" s="608"/>
      <c r="K44" s="608"/>
      <c r="L44" s="608"/>
      <c r="M44" s="608"/>
      <c r="N44" s="426"/>
      <c r="O44" s="426"/>
      <c r="P44" s="426"/>
      <c r="Q44" s="426"/>
      <c r="R44" s="608"/>
      <c r="S44" s="608"/>
      <c r="T44" s="426"/>
      <c r="U44" s="426"/>
      <c r="V44" s="608"/>
      <c r="W44" s="426"/>
      <c r="X44" s="967"/>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2"/>
    </row>
    <row r="45" spans="2:52" ht="25.05" customHeight="1" x14ac:dyDescent="0.2">
      <c r="B45" s="969" t="s">
        <v>782</v>
      </c>
      <c r="C45" s="424" t="s">
        <v>1577</v>
      </c>
      <c r="D45" s="425" t="s">
        <v>243</v>
      </c>
      <c r="E45" s="608" t="s">
        <v>162</v>
      </c>
      <c r="F45" s="608" t="s">
        <v>162</v>
      </c>
      <c r="G45" s="426"/>
      <c r="H45" s="426"/>
      <c r="I45" s="426"/>
      <c r="J45" s="608"/>
      <c r="K45" s="608"/>
      <c r="L45" s="608"/>
      <c r="M45" s="608"/>
      <c r="N45" s="426"/>
      <c r="O45" s="426"/>
      <c r="P45" s="426"/>
      <c r="Q45" s="426"/>
      <c r="R45" s="608"/>
      <c r="S45" s="608"/>
      <c r="T45" s="426"/>
      <c r="U45" s="426"/>
      <c r="V45" s="608"/>
      <c r="W45" s="426"/>
      <c r="X45" s="427"/>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2"/>
    </row>
    <row r="46" spans="2:52" ht="25.05" customHeight="1" x14ac:dyDescent="0.2">
      <c r="B46" s="969" t="s">
        <v>805</v>
      </c>
      <c r="C46" s="371" t="s">
        <v>246</v>
      </c>
      <c r="D46" s="365" t="s">
        <v>243</v>
      </c>
      <c r="E46" s="366" t="s">
        <v>162</v>
      </c>
      <c r="F46" s="366" t="s">
        <v>162</v>
      </c>
      <c r="G46" s="367" t="s">
        <v>163</v>
      </c>
      <c r="H46" s="367"/>
      <c r="I46" s="367"/>
      <c r="J46" s="366"/>
      <c r="K46" s="366"/>
      <c r="L46" s="366"/>
      <c r="M46" s="366"/>
      <c r="N46" s="367"/>
      <c r="O46" s="367"/>
      <c r="P46" s="367"/>
      <c r="Q46" s="367"/>
      <c r="R46" s="366"/>
      <c r="S46" s="366"/>
      <c r="T46" s="367"/>
      <c r="U46" s="367"/>
      <c r="V46" s="366"/>
      <c r="W46" s="367"/>
      <c r="X46" s="1275"/>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2"/>
    </row>
    <row r="47" spans="2:52" ht="25.05" customHeight="1" x14ac:dyDescent="0.2">
      <c r="B47" s="969" t="s">
        <v>806</v>
      </c>
      <c r="C47" s="1319" t="s">
        <v>142</v>
      </c>
      <c r="D47" s="1316" t="s">
        <v>143</v>
      </c>
      <c r="E47" s="1273" t="s">
        <v>162</v>
      </c>
      <c r="F47" s="1273" t="s">
        <v>162</v>
      </c>
      <c r="G47" s="1193"/>
      <c r="H47" s="1193"/>
      <c r="I47" s="1193" t="s">
        <v>162</v>
      </c>
      <c r="J47" s="1273"/>
      <c r="K47" s="1273"/>
      <c r="L47" s="1273"/>
      <c r="M47" s="1273"/>
      <c r="N47" s="1193"/>
      <c r="O47" s="1193"/>
      <c r="P47" s="1273"/>
      <c r="Q47" s="1193"/>
      <c r="R47" s="1273"/>
      <c r="S47" s="1273"/>
      <c r="T47" s="1193"/>
      <c r="U47" s="1193"/>
      <c r="V47" s="1273"/>
      <c r="W47" s="1193"/>
      <c r="X47" s="1275"/>
      <c r="AE47" s="1270"/>
      <c r="AF47" s="1270"/>
      <c r="AG47" s="1270"/>
      <c r="AH47" s="1270"/>
      <c r="AI47" s="1270"/>
      <c r="AJ47" s="1270"/>
      <c r="AK47" s="1270"/>
      <c r="AL47" s="1270"/>
      <c r="AM47" s="1270"/>
      <c r="AN47" s="1270"/>
      <c r="AO47" s="1270"/>
      <c r="AP47" s="1270"/>
      <c r="AQ47" s="1270"/>
      <c r="AR47" s="1270"/>
      <c r="AS47" s="1270"/>
      <c r="AT47" s="1270"/>
      <c r="AU47" s="1270"/>
      <c r="AV47" s="1270"/>
      <c r="AW47" s="1270"/>
      <c r="AX47" s="1535"/>
      <c r="AY47" s="1535"/>
      <c r="AZ47" s="1272"/>
    </row>
    <row r="48" spans="2:52" ht="25.05" customHeight="1" x14ac:dyDescent="0.2">
      <c r="B48" s="969" t="s">
        <v>807</v>
      </c>
      <c r="C48" s="1319" t="s">
        <v>1597</v>
      </c>
      <c r="D48" s="1316" t="s">
        <v>143</v>
      </c>
      <c r="E48" s="1273" t="s">
        <v>162</v>
      </c>
      <c r="F48" s="1273" t="s">
        <v>162</v>
      </c>
      <c r="G48" s="1193"/>
      <c r="H48" s="1193"/>
      <c r="I48" s="1193"/>
      <c r="J48" s="1273"/>
      <c r="K48" s="1273"/>
      <c r="L48" s="1273"/>
      <c r="M48" s="1273"/>
      <c r="N48" s="1193"/>
      <c r="O48" s="1193"/>
      <c r="P48" s="1273"/>
      <c r="Q48" s="1193"/>
      <c r="R48" s="1273"/>
      <c r="S48" s="1273"/>
      <c r="T48" s="1193"/>
      <c r="U48" s="1193"/>
      <c r="V48" s="1273"/>
      <c r="W48" s="1193" t="s">
        <v>162</v>
      </c>
      <c r="X48" s="1275"/>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2"/>
    </row>
    <row r="49" spans="2:55" ht="25.05" customHeight="1" x14ac:dyDescent="0.2">
      <c r="B49" s="969" t="s">
        <v>808</v>
      </c>
      <c r="C49" s="1319" t="s">
        <v>245</v>
      </c>
      <c r="D49" s="1316" t="s">
        <v>143</v>
      </c>
      <c r="E49" s="1273" t="s">
        <v>162</v>
      </c>
      <c r="F49" s="1273" t="s">
        <v>162</v>
      </c>
      <c r="G49" s="1193" t="s">
        <v>163</v>
      </c>
      <c r="H49" s="1193"/>
      <c r="I49" s="1193"/>
      <c r="J49" s="1273"/>
      <c r="K49" s="1273"/>
      <c r="L49" s="1273"/>
      <c r="M49" s="1273"/>
      <c r="N49" s="1193"/>
      <c r="O49" s="1193"/>
      <c r="P49" s="1273"/>
      <c r="Q49" s="1193"/>
      <c r="R49" s="1273"/>
      <c r="S49" s="1273"/>
      <c r="T49" s="1193" t="s">
        <v>162</v>
      </c>
      <c r="U49" s="1193"/>
      <c r="V49" s="1273"/>
      <c r="W49" s="1193"/>
      <c r="X49" s="1275"/>
      <c r="AE49" s="1270"/>
      <c r="AF49" s="1270"/>
      <c r="AG49" s="1270"/>
      <c r="AH49" s="1270"/>
      <c r="AI49" s="1270"/>
      <c r="AJ49" s="1270"/>
      <c r="AK49" s="1270"/>
      <c r="AL49" s="1270"/>
      <c r="AM49" s="1270"/>
      <c r="AN49" s="1270"/>
      <c r="AO49" s="1535"/>
      <c r="AP49" s="1535"/>
      <c r="AQ49" s="1535"/>
      <c r="AR49" s="1535"/>
      <c r="AS49" s="1270"/>
      <c r="AT49" s="1270"/>
      <c r="AU49" s="1270"/>
      <c r="AV49" s="1535"/>
      <c r="AW49" s="1535"/>
      <c r="AX49" s="1535"/>
      <c r="AY49" s="1535"/>
      <c r="AZ49" s="1272"/>
    </row>
    <row r="50" spans="2:55" ht="25.05" customHeight="1" x14ac:dyDescent="0.2">
      <c r="B50" s="969" t="s">
        <v>809</v>
      </c>
      <c r="C50" s="1322" t="s">
        <v>800</v>
      </c>
      <c r="D50" s="1316" t="s">
        <v>243</v>
      </c>
      <c r="E50" s="1273" t="s">
        <v>162</v>
      </c>
      <c r="F50" s="1273" t="s">
        <v>162</v>
      </c>
      <c r="G50" s="1324"/>
      <c r="H50" s="1324"/>
      <c r="I50" s="1324"/>
      <c r="J50" s="1323"/>
      <c r="K50" s="1323"/>
      <c r="L50" s="1323"/>
      <c r="M50" s="1323"/>
      <c r="N50" s="1324"/>
      <c r="O50" s="1324"/>
      <c r="P50" s="1273"/>
      <c r="Q50" s="1324"/>
      <c r="R50" s="1323"/>
      <c r="S50" s="1323"/>
      <c r="T50" s="1324"/>
      <c r="U50" s="1324"/>
      <c r="V50" s="1323"/>
      <c r="W50" s="1324"/>
      <c r="X50" s="1277"/>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2"/>
    </row>
    <row r="51" spans="2:55" ht="25.05" customHeight="1" x14ac:dyDescent="0.2">
      <c r="B51" s="969" t="s">
        <v>810</v>
      </c>
      <c r="C51" s="1322" t="s">
        <v>801</v>
      </c>
      <c r="D51" s="1316" t="s">
        <v>243</v>
      </c>
      <c r="E51" s="1273" t="s">
        <v>162</v>
      </c>
      <c r="F51" s="1273" t="s">
        <v>162</v>
      </c>
      <c r="G51" s="1324"/>
      <c r="H51" s="1324"/>
      <c r="I51" s="1324"/>
      <c r="J51" s="1323"/>
      <c r="K51" s="1323"/>
      <c r="L51" s="1323"/>
      <c r="M51" s="1323"/>
      <c r="N51" s="1324"/>
      <c r="O51" s="1324"/>
      <c r="P51" s="1273"/>
      <c r="Q51" s="1324"/>
      <c r="R51" s="1323"/>
      <c r="S51" s="1323"/>
      <c r="T51" s="1324"/>
      <c r="U51" s="1324"/>
      <c r="V51" s="1323"/>
      <c r="W51" s="1324"/>
      <c r="X51" s="1277"/>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2"/>
    </row>
    <row r="52" spans="2:55" ht="25.05" customHeight="1" x14ac:dyDescent="0.2">
      <c r="B52" s="969" t="s">
        <v>1748</v>
      </c>
      <c r="C52" s="1322" t="s">
        <v>802</v>
      </c>
      <c r="D52" s="1316" t="s">
        <v>243</v>
      </c>
      <c r="E52" s="1273" t="s">
        <v>162</v>
      </c>
      <c r="F52" s="1273" t="s">
        <v>162</v>
      </c>
      <c r="G52" s="1324"/>
      <c r="H52" s="1324"/>
      <c r="I52" s="1324"/>
      <c r="J52" s="1323"/>
      <c r="K52" s="1323"/>
      <c r="L52" s="1323"/>
      <c r="M52" s="1323"/>
      <c r="N52" s="1324"/>
      <c r="O52" s="1324"/>
      <c r="P52" s="1323"/>
      <c r="Q52" s="1324"/>
      <c r="R52" s="1323"/>
      <c r="S52" s="1323"/>
      <c r="T52" s="1324"/>
      <c r="U52" s="1324"/>
      <c r="V52" s="1193"/>
      <c r="W52" s="1324"/>
      <c r="X52" s="1277"/>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2"/>
    </row>
    <row r="53" spans="2:55" ht="25.05" customHeight="1" x14ac:dyDescent="0.2">
      <c r="B53" s="969" t="s">
        <v>1749</v>
      </c>
      <c r="C53" s="1322" t="s">
        <v>803</v>
      </c>
      <c r="D53" s="1316" t="s">
        <v>243</v>
      </c>
      <c r="E53" s="1273" t="s">
        <v>162</v>
      </c>
      <c r="F53" s="1273" t="s">
        <v>162</v>
      </c>
      <c r="G53" s="1324"/>
      <c r="H53" s="1324"/>
      <c r="I53" s="1324"/>
      <c r="J53" s="1323"/>
      <c r="K53" s="1323"/>
      <c r="L53" s="1323"/>
      <c r="M53" s="1323"/>
      <c r="N53" s="1324"/>
      <c r="O53" s="1324"/>
      <c r="P53" s="1323"/>
      <c r="Q53" s="1324"/>
      <c r="R53" s="1323"/>
      <c r="S53" s="1323"/>
      <c r="T53" s="1324"/>
      <c r="U53" s="1324"/>
      <c r="V53" s="1323"/>
      <c r="W53" s="1324"/>
      <c r="X53" s="1277"/>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2"/>
    </row>
    <row r="54" spans="2:55" ht="25.05" customHeight="1" x14ac:dyDescent="0.2">
      <c r="B54" s="969" t="s">
        <v>1750</v>
      </c>
      <c r="C54" s="1322" t="s">
        <v>1636</v>
      </c>
      <c r="D54" s="1316" t="s">
        <v>143</v>
      </c>
      <c r="E54" s="1273" t="s">
        <v>162</v>
      </c>
      <c r="F54" s="1273" t="s">
        <v>162</v>
      </c>
      <c r="G54" s="1324"/>
      <c r="H54" s="1324"/>
      <c r="I54" s="1324"/>
      <c r="J54" s="1323"/>
      <c r="K54" s="1323"/>
      <c r="L54" s="1323"/>
      <c r="M54" s="1323"/>
      <c r="N54" s="1324"/>
      <c r="O54" s="1324"/>
      <c r="P54" s="1323"/>
      <c r="Q54" s="1324"/>
      <c r="R54" s="1323"/>
      <c r="S54" s="1323"/>
      <c r="T54" s="1324"/>
      <c r="U54" s="1324" t="s">
        <v>162</v>
      </c>
      <c r="V54" s="1323"/>
      <c r="W54" s="1324"/>
      <c r="X54" s="1277"/>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2"/>
    </row>
    <row r="55" spans="2:55" ht="25.05" customHeight="1" x14ac:dyDescent="0.2">
      <c r="B55" s="969" t="s">
        <v>1751</v>
      </c>
      <c r="C55" s="1322" t="s">
        <v>1637</v>
      </c>
      <c r="D55" s="1316" t="s">
        <v>143</v>
      </c>
      <c r="E55" s="1273" t="s">
        <v>162</v>
      </c>
      <c r="F55" s="1273" t="s">
        <v>162</v>
      </c>
      <c r="G55" s="1324"/>
      <c r="H55" s="1324"/>
      <c r="I55" s="1324"/>
      <c r="J55" s="1323"/>
      <c r="K55" s="1323"/>
      <c r="L55" s="1323"/>
      <c r="M55" s="1323"/>
      <c r="N55" s="1324"/>
      <c r="O55" s="1324"/>
      <c r="P55" s="1323"/>
      <c r="Q55" s="1324"/>
      <c r="R55" s="1323"/>
      <c r="S55" s="1323"/>
      <c r="T55" s="1324"/>
      <c r="U55" s="1324" t="s">
        <v>162</v>
      </c>
      <c r="V55" s="1323"/>
      <c r="W55" s="1324"/>
      <c r="X55" s="1277"/>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2"/>
    </row>
    <row r="56" spans="2:55" ht="25.05" customHeight="1" x14ac:dyDescent="0.2">
      <c r="B56" s="969" t="s">
        <v>1752</v>
      </c>
      <c r="C56" s="1322" t="s">
        <v>1638</v>
      </c>
      <c r="D56" s="1316" t="s">
        <v>143</v>
      </c>
      <c r="E56" s="1273" t="s">
        <v>162</v>
      </c>
      <c r="F56" s="1273" t="s">
        <v>162</v>
      </c>
      <c r="G56" s="1324"/>
      <c r="H56" s="1324"/>
      <c r="I56" s="1324"/>
      <c r="J56" s="1323"/>
      <c r="K56" s="1323"/>
      <c r="L56" s="1323"/>
      <c r="M56" s="1323"/>
      <c r="N56" s="1324"/>
      <c r="O56" s="1324"/>
      <c r="P56" s="1323"/>
      <c r="Q56" s="1324" t="s">
        <v>162</v>
      </c>
      <c r="R56" s="1323"/>
      <c r="S56" s="1323"/>
      <c r="T56" s="1324"/>
      <c r="U56" s="1324"/>
      <c r="V56" s="1323"/>
      <c r="W56" s="1324"/>
      <c r="X56" s="1277"/>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2"/>
    </row>
    <row r="57" spans="2:55" ht="25.05" customHeight="1" x14ac:dyDescent="0.2">
      <c r="B57" s="969" t="s">
        <v>1753</v>
      </c>
      <c r="C57" s="1319" t="s">
        <v>109</v>
      </c>
      <c r="D57" s="1315" t="s">
        <v>143</v>
      </c>
      <c r="E57" s="1273" t="s">
        <v>162</v>
      </c>
      <c r="F57" s="1273" t="s">
        <v>162</v>
      </c>
      <c r="G57" s="1193"/>
      <c r="H57" s="1193"/>
      <c r="I57" s="1193"/>
      <c r="J57" s="1273"/>
      <c r="K57" s="1273"/>
      <c r="L57" s="1273" t="s">
        <v>162</v>
      </c>
      <c r="M57" s="1273"/>
      <c r="N57" s="1193"/>
      <c r="O57" s="1193"/>
      <c r="P57" s="1323"/>
      <c r="Q57" s="1193"/>
      <c r="R57" s="1193"/>
      <c r="S57" s="1273"/>
      <c r="T57" s="1193"/>
      <c r="U57" s="1193"/>
      <c r="V57" s="1273"/>
      <c r="W57" s="1193"/>
      <c r="X57" s="1277"/>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2"/>
    </row>
    <row r="58" spans="2:55" ht="25.05" customHeight="1" x14ac:dyDescent="0.2">
      <c r="B58" s="970" t="s">
        <v>1754</v>
      </c>
      <c r="C58" s="1346" t="s">
        <v>804</v>
      </c>
      <c r="D58" s="1347" t="s">
        <v>143</v>
      </c>
      <c r="E58" s="1331" t="s">
        <v>162</v>
      </c>
      <c r="F58" s="1331" t="s">
        <v>162</v>
      </c>
      <c r="G58" s="1332"/>
      <c r="H58" s="1332"/>
      <c r="I58" s="1332"/>
      <c r="J58" s="1331"/>
      <c r="K58" s="1331"/>
      <c r="L58" s="1331"/>
      <c r="M58" s="1331"/>
      <c r="N58" s="1332"/>
      <c r="O58" s="1332"/>
      <c r="P58" s="1348"/>
      <c r="Q58" s="1332"/>
      <c r="R58" s="1331"/>
      <c r="S58" s="1331"/>
      <c r="T58" s="1332"/>
      <c r="U58" s="1332"/>
      <c r="V58" s="1331"/>
      <c r="W58" s="1332"/>
      <c r="X58" s="1278"/>
      <c r="AE58" s="1270"/>
      <c r="AF58" s="1270"/>
      <c r="AG58" s="1270"/>
      <c r="AH58" s="1270"/>
      <c r="AI58" s="1270"/>
      <c r="AJ58" s="1270"/>
      <c r="AK58" s="1270"/>
      <c r="AL58" s="1270"/>
      <c r="AM58" s="1270"/>
      <c r="AN58" s="1270"/>
      <c r="AO58" s="1535"/>
      <c r="AP58" s="1535"/>
      <c r="AQ58" s="1535"/>
      <c r="AR58" s="1535"/>
      <c r="AS58" s="1270"/>
      <c r="AT58" s="1270"/>
      <c r="AU58" s="1270"/>
      <c r="AV58" s="1535"/>
      <c r="AW58" s="1535"/>
      <c r="AX58" s="1535"/>
      <c r="AY58" s="1535"/>
      <c r="AZ58" s="1272"/>
    </row>
    <row r="59" spans="2:55" x14ac:dyDescent="0.2">
      <c r="AC59" s="1271"/>
      <c r="AD59" s="1271"/>
      <c r="AE59" s="97"/>
      <c r="AF59" s="1271"/>
      <c r="AG59" s="1271"/>
      <c r="AH59" s="1271"/>
      <c r="AI59" s="1271"/>
      <c r="AJ59" s="1271"/>
      <c r="AK59" s="1272"/>
      <c r="AL59" s="1272"/>
      <c r="AM59" s="1272"/>
      <c r="AN59" s="1272"/>
      <c r="AO59" s="1272"/>
      <c r="AP59" s="1272"/>
      <c r="AQ59" s="1272"/>
      <c r="AR59" s="1272"/>
      <c r="AS59" s="1272"/>
      <c r="AT59" s="1272"/>
      <c r="AU59" s="1272"/>
      <c r="AV59" s="1272"/>
      <c r="AW59" s="1272"/>
      <c r="AX59" s="1272"/>
      <c r="AY59" s="1272"/>
      <c r="AZ59" s="1272"/>
    </row>
    <row r="60" spans="2:55" s="93" customFormat="1" ht="14.4" x14ac:dyDescent="0.2">
      <c r="D60" s="88"/>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row>
    <row r="61" spans="2:55" s="93" customFormat="1" ht="16.2" x14ac:dyDescent="0.2">
      <c r="B61" s="313" t="s">
        <v>221</v>
      </c>
      <c r="D61" s="88"/>
      <c r="P61" s="594"/>
      <c r="X61" s="1325" t="s">
        <v>1830</v>
      </c>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row>
    <row r="62" spans="2:55" s="594" customFormat="1" ht="25.05" customHeight="1" x14ac:dyDescent="0.2">
      <c r="B62" s="552" t="s">
        <v>151</v>
      </c>
      <c r="C62" s="1149" t="s">
        <v>190</v>
      </c>
      <c r="D62" s="1147" t="s">
        <v>1868</v>
      </c>
      <c r="E62" s="1107" t="s">
        <v>162</v>
      </c>
      <c r="F62" s="1107" t="s">
        <v>162</v>
      </c>
      <c r="G62" s="1106"/>
      <c r="H62" s="1107"/>
      <c r="I62" s="1107"/>
      <c r="J62" s="1107"/>
      <c r="K62" s="1106"/>
      <c r="L62" s="1107"/>
      <c r="M62" s="1107"/>
      <c r="N62" s="1107"/>
      <c r="O62" s="1107"/>
      <c r="P62" s="1107"/>
      <c r="Q62" s="1107"/>
      <c r="R62" s="1106"/>
      <c r="S62" s="1106"/>
      <c r="T62" s="1106"/>
      <c r="U62" s="1107"/>
      <c r="V62" s="1107"/>
      <c r="W62" s="1107"/>
      <c r="X62" s="1256"/>
      <c r="Y62" s="1107"/>
      <c r="AG62" s="1102"/>
      <c r="AH62" s="1102"/>
      <c r="AI62" s="1268"/>
      <c r="AJ62" s="1268"/>
      <c r="AK62" s="1268"/>
      <c r="AL62" s="1268"/>
      <c r="AM62" s="1268"/>
      <c r="AN62" s="1268"/>
      <c r="AO62" s="1533"/>
      <c r="AP62" s="1533"/>
      <c r="AQ62" s="1533"/>
      <c r="AR62" s="1533"/>
      <c r="AS62" s="1533"/>
      <c r="AT62" s="1533"/>
      <c r="AU62" s="1533"/>
      <c r="AV62" s="1533"/>
      <c r="AW62" s="1268"/>
      <c r="AX62" s="1268"/>
      <c r="AY62" s="1268"/>
      <c r="AZ62" s="1533"/>
      <c r="BA62" s="1533"/>
      <c r="BB62" s="1533"/>
      <c r="BC62" s="1533"/>
    </row>
    <row r="63" spans="2:55" s="594" customFormat="1" ht="25.05" customHeight="1" x14ac:dyDescent="0.2">
      <c r="B63" s="1130" t="s">
        <v>176</v>
      </c>
      <c r="C63" s="1315" t="s">
        <v>91</v>
      </c>
      <c r="D63" s="1317" t="s">
        <v>1868</v>
      </c>
      <c r="E63" s="1273" t="s">
        <v>137</v>
      </c>
      <c r="F63" s="1273" t="s">
        <v>137</v>
      </c>
      <c r="G63" s="1193" t="s">
        <v>138</v>
      </c>
      <c r="H63" s="1273"/>
      <c r="I63" s="1273"/>
      <c r="J63" s="1273"/>
      <c r="K63" s="1193"/>
      <c r="L63" s="1273"/>
      <c r="M63" s="1273"/>
      <c r="N63" s="1273"/>
      <c r="O63" s="1273"/>
      <c r="P63" s="1115"/>
      <c r="Q63" s="1115"/>
      <c r="R63" s="1116"/>
      <c r="S63" s="1116"/>
      <c r="T63" s="1116"/>
      <c r="U63" s="1115"/>
      <c r="V63" s="1115"/>
      <c r="W63" s="1115"/>
      <c r="X63" s="1257" t="s">
        <v>2028</v>
      </c>
      <c r="Y63" s="1115"/>
      <c r="AG63" s="1102"/>
      <c r="AH63" s="1102"/>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row>
    <row r="64" spans="2:55" s="594" customFormat="1" ht="25.05" customHeight="1" x14ac:dyDescent="0.2">
      <c r="B64" s="1130" t="s">
        <v>177</v>
      </c>
      <c r="C64" s="1315" t="s">
        <v>1834</v>
      </c>
      <c r="D64" s="1317" t="s">
        <v>1868</v>
      </c>
      <c r="E64" s="1273" t="s">
        <v>162</v>
      </c>
      <c r="F64" s="1273" t="s">
        <v>162</v>
      </c>
      <c r="G64" s="1193"/>
      <c r="H64" s="1273"/>
      <c r="I64" s="1273"/>
      <c r="J64" s="1273"/>
      <c r="K64" s="1193"/>
      <c r="L64" s="1273"/>
      <c r="M64" s="1273"/>
      <c r="N64" s="1273"/>
      <c r="O64" s="1273"/>
      <c r="P64" s="1115"/>
      <c r="Q64" s="1115"/>
      <c r="R64" s="1116"/>
      <c r="S64" s="1116"/>
      <c r="T64" s="1116"/>
      <c r="U64" s="1115"/>
      <c r="V64" s="1115"/>
      <c r="W64" s="1115"/>
      <c r="X64" s="1257"/>
      <c r="Y64" s="1115"/>
      <c r="AI64" s="1102"/>
      <c r="AJ64" s="1102"/>
      <c r="AK64" s="1102"/>
      <c r="AL64" s="1102"/>
      <c r="AM64" s="1102"/>
      <c r="AN64" s="1102"/>
      <c r="AO64" s="1102"/>
      <c r="AP64" s="1102"/>
      <c r="AQ64" s="1102"/>
      <c r="AR64" s="1102"/>
      <c r="AS64" s="1102"/>
      <c r="AT64" s="1102"/>
      <c r="AU64" s="1102"/>
      <c r="AV64" s="1102"/>
      <c r="AW64" s="1102"/>
      <c r="AX64" s="1102"/>
      <c r="AY64" s="1102"/>
      <c r="AZ64" s="1102"/>
      <c r="BA64" s="1102"/>
      <c r="BB64" s="1102"/>
      <c r="BC64" s="1102"/>
    </row>
    <row r="65" spans="2:55" s="594" customFormat="1" ht="25.05" customHeight="1" x14ac:dyDescent="0.2">
      <c r="B65" s="1130" t="s">
        <v>178</v>
      </c>
      <c r="C65" s="1315" t="s">
        <v>1866</v>
      </c>
      <c r="D65" s="1317" t="s">
        <v>1868</v>
      </c>
      <c r="E65" s="1273" t="s">
        <v>162</v>
      </c>
      <c r="F65" s="1273" t="s">
        <v>162</v>
      </c>
      <c r="G65" s="1193"/>
      <c r="H65" s="1273"/>
      <c r="I65" s="1273"/>
      <c r="J65" s="1273"/>
      <c r="K65" s="1193"/>
      <c r="L65" s="1273"/>
      <c r="M65" s="1273"/>
      <c r="N65" s="1273"/>
      <c r="O65" s="1273"/>
      <c r="P65" s="1115"/>
      <c r="Q65" s="1115"/>
      <c r="R65" s="1116"/>
      <c r="S65" s="1116"/>
      <c r="T65" s="1116"/>
      <c r="U65" s="1115"/>
      <c r="V65" s="1115"/>
      <c r="W65" s="1115"/>
      <c r="X65" s="1257"/>
      <c r="Y65" s="1115"/>
      <c r="AI65" s="1102"/>
      <c r="AJ65" s="1102"/>
      <c r="AK65" s="1102"/>
      <c r="AL65" s="1102"/>
      <c r="AM65" s="1102"/>
      <c r="AN65" s="1102"/>
      <c r="AO65" s="1102"/>
      <c r="AP65" s="1102"/>
      <c r="AQ65" s="1102"/>
      <c r="AR65" s="1102"/>
      <c r="AS65" s="1102"/>
      <c r="AT65" s="1102"/>
      <c r="AU65" s="1102"/>
      <c r="AV65" s="1102"/>
      <c r="AW65" s="1102"/>
      <c r="AX65" s="1102"/>
      <c r="AY65" s="1102"/>
      <c r="AZ65" s="1102"/>
      <c r="BA65" s="1102"/>
      <c r="BB65" s="1102"/>
      <c r="BC65" s="1102"/>
    </row>
    <row r="66" spans="2:55" s="594" customFormat="1" ht="48" customHeight="1" x14ac:dyDescent="0.2">
      <c r="B66" s="1130" t="s">
        <v>179</v>
      </c>
      <c r="C66" s="1315" t="s">
        <v>811</v>
      </c>
      <c r="D66" s="1317" t="s">
        <v>1868</v>
      </c>
      <c r="E66" s="1273" t="s">
        <v>137</v>
      </c>
      <c r="F66" s="1273" t="s">
        <v>137</v>
      </c>
      <c r="G66" s="1193"/>
      <c r="H66" s="1273"/>
      <c r="I66" s="1273"/>
      <c r="J66" s="1273"/>
      <c r="K66" s="1193"/>
      <c r="L66" s="1273"/>
      <c r="M66" s="1273"/>
      <c r="N66" s="1273"/>
      <c r="O66" s="1273"/>
      <c r="P66" s="1115"/>
      <c r="Q66" s="1115"/>
      <c r="R66" s="1116"/>
      <c r="S66" s="1116"/>
      <c r="T66" s="1116"/>
      <c r="U66" s="1115"/>
      <c r="V66" s="1115"/>
      <c r="W66" s="1115"/>
      <c r="X66" s="1257" t="s">
        <v>1867</v>
      </c>
      <c r="Y66" s="1115"/>
      <c r="AG66" s="1102"/>
      <c r="AH66" s="1102"/>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row>
    <row r="67" spans="2:55" s="594" customFormat="1" ht="25.05" customHeight="1" x14ac:dyDescent="0.2">
      <c r="B67" s="1130" t="s">
        <v>180</v>
      </c>
      <c r="C67" s="1315" t="s">
        <v>144</v>
      </c>
      <c r="D67" s="1317" t="s">
        <v>1868</v>
      </c>
      <c r="E67" s="1273" t="s">
        <v>162</v>
      </c>
      <c r="F67" s="1273" t="s">
        <v>162</v>
      </c>
      <c r="G67" s="1193" t="s">
        <v>163</v>
      </c>
      <c r="H67" s="1273"/>
      <c r="I67" s="1273"/>
      <c r="J67" s="1273"/>
      <c r="K67" s="1193"/>
      <c r="L67" s="1273"/>
      <c r="M67" s="1273"/>
      <c r="N67" s="1273"/>
      <c r="O67" s="1273"/>
      <c r="P67" s="1115"/>
      <c r="Q67" s="1115"/>
      <c r="R67" s="1116"/>
      <c r="S67" s="1116"/>
      <c r="T67" s="1116"/>
      <c r="U67" s="1115"/>
      <c r="V67" s="1115"/>
      <c r="W67" s="1115"/>
      <c r="X67" s="1257" t="s">
        <v>2030</v>
      </c>
      <c r="Y67" s="1115"/>
      <c r="AG67" s="1102"/>
      <c r="AH67" s="1102"/>
      <c r="AI67" s="1268"/>
      <c r="AJ67" s="1268"/>
      <c r="AK67" s="1268"/>
      <c r="AL67" s="1268"/>
      <c r="AM67" s="1268"/>
      <c r="AN67" s="1268"/>
      <c r="AO67" s="1533"/>
      <c r="AP67" s="1533"/>
      <c r="AQ67" s="1533"/>
      <c r="AR67" s="1533"/>
      <c r="AS67" s="1533"/>
      <c r="AT67" s="1533"/>
      <c r="AU67" s="1533"/>
      <c r="AV67" s="1533"/>
      <c r="AW67" s="1268"/>
      <c r="AX67" s="1268"/>
      <c r="AY67" s="1268"/>
      <c r="AZ67" s="1533"/>
      <c r="BA67" s="1533"/>
      <c r="BB67" s="1533"/>
      <c r="BC67" s="1533"/>
    </row>
    <row r="68" spans="2:55" s="594" customFormat="1" ht="25.05" customHeight="1" x14ac:dyDescent="0.2">
      <c r="B68" s="1130" t="s">
        <v>181</v>
      </c>
      <c r="C68" s="1315" t="s">
        <v>145</v>
      </c>
      <c r="D68" s="1317" t="s">
        <v>1868</v>
      </c>
      <c r="E68" s="1273" t="s">
        <v>162</v>
      </c>
      <c r="F68" s="1273" t="s">
        <v>162</v>
      </c>
      <c r="G68" s="1193" t="s">
        <v>163</v>
      </c>
      <c r="H68" s="1273"/>
      <c r="I68" s="1273"/>
      <c r="J68" s="1273"/>
      <c r="K68" s="1193"/>
      <c r="L68" s="1273"/>
      <c r="M68" s="1273"/>
      <c r="N68" s="1273"/>
      <c r="O68" s="1273"/>
      <c r="P68" s="1115"/>
      <c r="Q68" s="1115"/>
      <c r="R68" s="1116"/>
      <c r="S68" s="1116"/>
      <c r="T68" s="1116"/>
      <c r="U68" s="1115"/>
      <c r="V68" s="1115"/>
      <c r="W68" s="1115"/>
      <c r="X68" s="1257" t="s">
        <v>2030</v>
      </c>
      <c r="Y68" s="1115"/>
      <c r="AI68" s="1268"/>
      <c r="AJ68" s="1268"/>
      <c r="AK68" s="1268"/>
      <c r="AL68" s="1268"/>
      <c r="AM68" s="1268"/>
      <c r="AN68" s="1268"/>
      <c r="AO68" s="1533"/>
      <c r="AP68" s="1533"/>
      <c r="AQ68" s="1533"/>
      <c r="AR68" s="1533"/>
      <c r="AS68" s="1533"/>
      <c r="AT68" s="1533"/>
      <c r="AU68" s="1533"/>
      <c r="AV68" s="1533"/>
      <c r="AW68" s="1268"/>
      <c r="AX68" s="1268"/>
      <c r="AY68" s="1268"/>
      <c r="AZ68" s="1533"/>
      <c r="BA68" s="1533"/>
      <c r="BB68" s="1533"/>
      <c r="BC68" s="1533"/>
    </row>
    <row r="69" spans="2:55" s="594" customFormat="1" ht="25.05" customHeight="1" x14ac:dyDescent="0.2">
      <c r="B69" s="1130" t="s">
        <v>182</v>
      </c>
      <c r="C69" s="1315" t="s">
        <v>1055</v>
      </c>
      <c r="D69" s="1317" t="s">
        <v>1868</v>
      </c>
      <c r="E69" s="1273" t="s">
        <v>162</v>
      </c>
      <c r="F69" s="1273" t="s">
        <v>162</v>
      </c>
      <c r="G69" s="1193"/>
      <c r="H69" s="1273"/>
      <c r="I69" s="1273"/>
      <c r="J69" s="1273"/>
      <c r="K69" s="1193"/>
      <c r="L69" s="1273"/>
      <c r="M69" s="1273"/>
      <c r="N69" s="1273"/>
      <c r="O69" s="1273"/>
      <c r="P69" s="1115"/>
      <c r="Q69" s="1115"/>
      <c r="R69" s="1116"/>
      <c r="S69" s="1116"/>
      <c r="T69" s="1116"/>
      <c r="U69" s="1115"/>
      <c r="V69" s="1115"/>
      <c r="W69" s="1115"/>
      <c r="X69" s="1279"/>
      <c r="Y69" s="1115"/>
      <c r="AG69" s="1148"/>
      <c r="AH69" s="1148"/>
      <c r="AI69" s="1268"/>
      <c r="AJ69" s="1268"/>
      <c r="AK69" s="1268"/>
      <c r="AL69" s="1268"/>
      <c r="AM69" s="1268"/>
      <c r="AN69" s="1268"/>
      <c r="AO69" s="1533"/>
      <c r="AP69" s="1533"/>
      <c r="AQ69" s="1533"/>
      <c r="AR69" s="1533"/>
      <c r="AS69" s="1533"/>
      <c r="AT69" s="1533"/>
      <c r="AU69" s="1533"/>
      <c r="AV69" s="1533"/>
      <c r="AW69" s="1268"/>
      <c r="AX69" s="1268"/>
      <c r="AY69" s="1268"/>
      <c r="AZ69" s="1533"/>
      <c r="BA69" s="1533"/>
      <c r="BB69" s="1533"/>
      <c r="BC69" s="1533"/>
    </row>
    <row r="70" spans="2:55" s="594" customFormat="1" ht="25.05" customHeight="1" x14ac:dyDescent="0.2">
      <c r="B70" s="1130" t="s">
        <v>183</v>
      </c>
      <c r="C70" s="1315" t="s">
        <v>146</v>
      </c>
      <c r="D70" s="1317" t="s">
        <v>1868</v>
      </c>
      <c r="E70" s="1273" t="s">
        <v>162</v>
      </c>
      <c r="F70" s="1273" t="s">
        <v>162</v>
      </c>
      <c r="G70" s="1193" t="s">
        <v>163</v>
      </c>
      <c r="H70" s="1273"/>
      <c r="I70" s="1273"/>
      <c r="J70" s="1273"/>
      <c r="K70" s="1193"/>
      <c r="L70" s="1273"/>
      <c r="M70" s="1273"/>
      <c r="N70" s="1273"/>
      <c r="O70" s="1273"/>
      <c r="P70" s="1115"/>
      <c r="Q70" s="1115"/>
      <c r="R70" s="1116"/>
      <c r="S70" s="1116"/>
      <c r="T70" s="1116"/>
      <c r="U70" s="1115"/>
      <c r="V70" s="1115"/>
      <c r="W70" s="1115"/>
      <c r="X70" s="1257" t="s">
        <v>2030</v>
      </c>
      <c r="Y70" s="1115"/>
      <c r="AG70" s="1102"/>
      <c r="AH70" s="1102"/>
      <c r="AI70" s="1268"/>
      <c r="AJ70" s="1268"/>
      <c r="AK70" s="1268"/>
      <c r="AL70" s="1268"/>
      <c r="AM70" s="1268"/>
      <c r="AN70" s="1268"/>
      <c r="AO70" s="1533"/>
      <c r="AP70" s="1533"/>
      <c r="AQ70" s="1533"/>
      <c r="AR70" s="1533"/>
      <c r="AS70" s="1533"/>
      <c r="AT70" s="1533"/>
      <c r="AU70" s="1533"/>
      <c r="AV70" s="1533"/>
      <c r="AW70" s="1268"/>
      <c r="AX70" s="1268"/>
      <c r="AY70" s="1268"/>
      <c r="AZ70" s="1533"/>
      <c r="BA70" s="1533"/>
      <c r="BB70" s="1533"/>
      <c r="BC70" s="1533"/>
    </row>
    <row r="71" spans="2:55" s="594" customFormat="1" ht="25.05" customHeight="1" x14ac:dyDescent="0.2">
      <c r="B71" s="1130" t="s">
        <v>184</v>
      </c>
      <c r="C71" s="1315" t="s">
        <v>1256</v>
      </c>
      <c r="D71" s="1317" t="s">
        <v>1868</v>
      </c>
      <c r="E71" s="1273" t="s">
        <v>162</v>
      </c>
      <c r="F71" s="1273" t="s">
        <v>162</v>
      </c>
      <c r="G71" s="1193"/>
      <c r="H71" s="1273"/>
      <c r="I71" s="1273"/>
      <c r="J71" s="1273"/>
      <c r="K71" s="1193"/>
      <c r="L71" s="1273"/>
      <c r="M71" s="1273"/>
      <c r="N71" s="1273"/>
      <c r="O71" s="1273"/>
      <c r="P71" s="1115"/>
      <c r="Q71" s="1115"/>
      <c r="R71" s="1116"/>
      <c r="S71" s="1116"/>
      <c r="T71" s="1116"/>
      <c r="U71" s="1115"/>
      <c r="V71" s="1115"/>
      <c r="W71" s="1115"/>
      <c r="X71" s="1257"/>
      <c r="Y71" s="1115"/>
      <c r="AG71" s="1102"/>
      <c r="AH71" s="1102"/>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row>
    <row r="72" spans="2:55" s="594" customFormat="1" ht="25.05" customHeight="1" x14ac:dyDescent="0.2">
      <c r="B72" s="1130" t="s">
        <v>185</v>
      </c>
      <c r="C72" s="1275" t="s">
        <v>147</v>
      </c>
      <c r="D72" s="1317" t="s">
        <v>1868</v>
      </c>
      <c r="E72" s="1273" t="s">
        <v>162</v>
      </c>
      <c r="F72" s="1273" t="s">
        <v>162</v>
      </c>
      <c r="G72" s="1193" t="s">
        <v>163</v>
      </c>
      <c r="H72" s="1273"/>
      <c r="I72" s="1273"/>
      <c r="J72" s="1273"/>
      <c r="K72" s="1193"/>
      <c r="L72" s="1273"/>
      <c r="M72" s="1273"/>
      <c r="N72" s="1273"/>
      <c r="O72" s="1273"/>
      <c r="P72" s="1115"/>
      <c r="Q72" s="1115"/>
      <c r="R72" s="1116"/>
      <c r="S72" s="1116"/>
      <c r="T72" s="1116"/>
      <c r="U72" s="1115"/>
      <c r="V72" s="1115"/>
      <c r="W72" s="1115"/>
      <c r="X72" s="1257" t="s">
        <v>2030</v>
      </c>
      <c r="Y72" s="1115"/>
      <c r="AG72" s="1102"/>
      <c r="AH72" s="1102"/>
      <c r="AI72" s="1268"/>
      <c r="AJ72" s="1268"/>
      <c r="AK72" s="1268"/>
      <c r="AL72" s="1268"/>
      <c r="AM72" s="1268"/>
      <c r="AN72" s="1268"/>
      <c r="AO72" s="1533"/>
      <c r="AP72" s="1533"/>
      <c r="AQ72" s="1533"/>
      <c r="AR72" s="1533"/>
      <c r="AS72" s="1533"/>
      <c r="AT72" s="1533"/>
      <c r="AU72" s="1533"/>
      <c r="AV72" s="1533"/>
      <c r="AW72" s="1268"/>
      <c r="AX72" s="1268"/>
      <c r="AY72" s="1268"/>
      <c r="AZ72" s="1533"/>
      <c r="BA72" s="1533"/>
      <c r="BB72" s="1533"/>
      <c r="BC72" s="1533"/>
    </row>
    <row r="73" spans="2:55" s="594" customFormat="1" ht="25.05" customHeight="1" x14ac:dyDescent="0.2">
      <c r="B73" s="1130" t="s">
        <v>186</v>
      </c>
      <c r="C73" s="1275" t="s">
        <v>148</v>
      </c>
      <c r="D73" s="1317" t="s">
        <v>1868</v>
      </c>
      <c r="E73" s="1273" t="s">
        <v>162</v>
      </c>
      <c r="F73" s="1273" t="s">
        <v>162</v>
      </c>
      <c r="G73" s="1193" t="s">
        <v>163</v>
      </c>
      <c r="H73" s="1273"/>
      <c r="I73" s="1273"/>
      <c r="J73" s="1273"/>
      <c r="K73" s="1193"/>
      <c r="L73" s="1273"/>
      <c r="M73" s="1273"/>
      <c r="N73" s="1273"/>
      <c r="O73" s="1273"/>
      <c r="P73" s="1115"/>
      <c r="Q73" s="1115"/>
      <c r="R73" s="1116"/>
      <c r="S73" s="1116"/>
      <c r="T73" s="1116"/>
      <c r="U73" s="1115"/>
      <c r="V73" s="1115"/>
      <c r="W73" s="1115"/>
      <c r="X73" s="1259" t="s">
        <v>2030</v>
      </c>
      <c r="Y73" s="1115"/>
      <c r="AG73" s="1102"/>
      <c r="AH73" s="1102"/>
      <c r="AI73" s="1268"/>
      <c r="AJ73" s="1268"/>
      <c r="AK73" s="1268"/>
      <c r="AL73" s="1268"/>
      <c r="AM73" s="1268"/>
      <c r="AN73" s="1268"/>
      <c r="AO73" s="1533"/>
      <c r="AP73" s="1533"/>
      <c r="AQ73" s="1533"/>
      <c r="AR73" s="1533"/>
      <c r="AS73" s="1533"/>
      <c r="AT73" s="1533"/>
      <c r="AU73" s="1533"/>
      <c r="AV73" s="1533"/>
      <c r="AW73" s="1268"/>
      <c r="AX73" s="1268"/>
      <c r="AY73" s="1268"/>
      <c r="AZ73" s="1533"/>
      <c r="BA73" s="1533"/>
      <c r="BB73" s="1533"/>
      <c r="BC73" s="1533"/>
    </row>
    <row r="74" spans="2:55" s="594" customFormat="1" ht="25.05" customHeight="1" x14ac:dyDescent="0.2">
      <c r="B74" s="1130" t="s">
        <v>187</v>
      </c>
      <c r="C74" s="1315" t="s">
        <v>149</v>
      </c>
      <c r="D74" s="1317" t="s">
        <v>1868</v>
      </c>
      <c r="E74" s="1273" t="s">
        <v>162</v>
      </c>
      <c r="F74" s="1273" t="s">
        <v>162</v>
      </c>
      <c r="G74" s="1193"/>
      <c r="H74" s="1273"/>
      <c r="I74" s="1273"/>
      <c r="J74" s="1273"/>
      <c r="K74" s="1193"/>
      <c r="L74" s="1273"/>
      <c r="M74" s="1273"/>
      <c r="N74" s="1273"/>
      <c r="O74" s="1273"/>
      <c r="P74" s="1115"/>
      <c r="Q74" s="1115"/>
      <c r="R74" s="1116"/>
      <c r="S74" s="1116"/>
      <c r="T74" s="1116"/>
      <c r="U74" s="1115"/>
      <c r="V74" s="1115"/>
      <c r="W74" s="1115"/>
      <c r="X74" s="1257"/>
      <c r="Y74" s="1115"/>
      <c r="AG74" s="1102"/>
      <c r="AH74" s="1102"/>
      <c r="AI74" s="1268"/>
      <c r="AJ74" s="1268"/>
      <c r="AK74" s="1268"/>
      <c r="AL74" s="1268"/>
      <c r="AM74" s="1268"/>
      <c r="AN74" s="1268"/>
      <c r="AO74" s="1533"/>
      <c r="AP74" s="1533"/>
      <c r="AQ74" s="1533"/>
      <c r="AR74" s="1533"/>
      <c r="AS74" s="1533"/>
      <c r="AT74" s="1533"/>
      <c r="AU74" s="1533"/>
      <c r="AV74" s="1533"/>
      <c r="AW74" s="1268"/>
      <c r="AX74" s="1268"/>
      <c r="AY74" s="1268"/>
      <c r="AZ74" s="1533"/>
      <c r="BA74" s="1533"/>
      <c r="BB74" s="1533"/>
      <c r="BC74" s="1533"/>
    </row>
    <row r="75" spans="2:55" s="594" customFormat="1" ht="25.05" customHeight="1" x14ac:dyDescent="0.2">
      <c r="B75" s="1130" t="s">
        <v>188</v>
      </c>
      <c r="C75" s="1315" t="s">
        <v>812</v>
      </c>
      <c r="D75" s="1317" t="s">
        <v>1868</v>
      </c>
      <c r="E75" s="1273" t="s">
        <v>162</v>
      </c>
      <c r="F75" s="1273" t="s">
        <v>162</v>
      </c>
      <c r="G75" s="1193" t="s">
        <v>163</v>
      </c>
      <c r="H75" s="1273"/>
      <c r="I75" s="1273"/>
      <c r="J75" s="1273"/>
      <c r="K75" s="1193"/>
      <c r="L75" s="1273"/>
      <c r="M75" s="1273"/>
      <c r="N75" s="1273"/>
      <c r="O75" s="1273"/>
      <c r="P75" s="1115"/>
      <c r="Q75" s="1115"/>
      <c r="R75" s="1116"/>
      <c r="S75" s="1116"/>
      <c r="T75" s="1116"/>
      <c r="U75" s="1115"/>
      <c r="V75" s="1115"/>
      <c r="W75" s="1115"/>
      <c r="X75" s="1257" t="s">
        <v>2030</v>
      </c>
      <c r="Y75" s="1115"/>
      <c r="AG75" s="1102"/>
      <c r="AH75" s="1102"/>
      <c r="AI75" s="1268"/>
      <c r="AJ75" s="1268"/>
      <c r="AK75" s="1268"/>
      <c r="AL75" s="1268"/>
      <c r="AM75" s="1268"/>
      <c r="AN75" s="1268"/>
      <c r="AO75" s="1533"/>
      <c r="AP75" s="1533"/>
      <c r="AQ75" s="1533"/>
      <c r="AR75" s="1533"/>
      <c r="AS75" s="1533"/>
      <c r="AT75" s="1533"/>
      <c r="AU75" s="1533"/>
      <c r="AV75" s="1533"/>
      <c r="AW75" s="1268"/>
      <c r="AX75" s="1268"/>
      <c r="AY75" s="1268"/>
      <c r="AZ75" s="1533"/>
      <c r="BA75" s="1533"/>
      <c r="BB75" s="1533"/>
      <c r="BC75" s="1533"/>
    </row>
    <row r="76" spans="2:55" s="594" customFormat="1" ht="25.05" customHeight="1" x14ac:dyDescent="0.2">
      <c r="B76" s="1130" t="s">
        <v>189</v>
      </c>
      <c r="C76" s="1315" t="s">
        <v>926</v>
      </c>
      <c r="D76" s="1317" t="s">
        <v>1868</v>
      </c>
      <c r="E76" s="1273" t="s">
        <v>162</v>
      </c>
      <c r="F76" s="1273" t="s">
        <v>162</v>
      </c>
      <c r="G76" s="1193" t="s">
        <v>163</v>
      </c>
      <c r="H76" s="1273"/>
      <c r="I76" s="1273"/>
      <c r="J76" s="1273"/>
      <c r="K76" s="1193"/>
      <c r="L76" s="1273"/>
      <c r="M76" s="1273"/>
      <c r="N76" s="1273"/>
      <c r="O76" s="1273"/>
      <c r="P76" s="1115"/>
      <c r="Q76" s="1115"/>
      <c r="R76" s="1116"/>
      <c r="S76" s="1116"/>
      <c r="T76" s="1116"/>
      <c r="U76" s="1115"/>
      <c r="V76" s="1115"/>
      <c r="W76" s="1115"/>
      <c r="X76" s="1257" t="s">
        <v>2030</v>
      </c>
      <c r="Y76" s="1115"/>
      <c r="AG76" s="1102"/>
      <c r="AH76" s="1102"/>
      <c r="AI76" s="1268"/>
      <c r="AJ76" s="1268"/>
      <c r="AK76" s="1268"/>
      <c r="AL76" s="1268"/>
      <c r="AM76" s="1268"/>
      <c r="AN76" s="1268"/>
      <c r="AO76" s="1533"/>
      <c r="AP76" s="1533"/>
      <c r="AQ76" s="1533"/>
      <c r="AR76" s="1533"/>
      <c r="AS76" s="1533"/>
      <c r="AT76" s="1533"/>
      <c r="AU76" s="1533"/>
      <c r="AV76" s="1533"/>
      <c r="AW76" s="1268"/>
      <c r="AX76" s="1268"/>
      <c r="AY76" s="1268"/>
      <c r="AZ76" s="1533"/>
      <c r="BA76" s="1533"/>
      <c r="BB76" s="1533"/>
      <c r="BC76" s="1533"/>
    </row>
    <row r="77" spans="2:55" s="594" customFormat="1" ht="25.05" customHeight="1" x14ac:dyDescent="0.2">
      <c r="B77" s="1130" t="s">
        <v>814</v>
      </c>
      <c r="C77" s="1315" t="s">
        <v>150</v>
      </c>
      <c r="D77" s="1317" t="s">
        <v>1868</v>
      </c>
      <c r="E77" s="1273" t="s">
        <v>162</v>
      </c>
      <c r="F77" s="1273" t="s">
        <v>162</v>
      </c>
      <c r="G77" s="1193" t="s">
        <v>163</v>
      </c>
      <c r="H77" s="1273"/>
      <c r="I77" s="1273"/>
      <c r="J77" s="1273"/>
      <c r="K77" s="1193"/>
      <c r="L77" s="1273"/>
      <c r="M77" s="1273"/>
      <c r="N77" s="1273" t="s">
        <v>137</v>
      </c>
      <c r="O77" s="1273" t="s">
        <v>137</v>
      </c>
      <c r="P77" s="1115"/>
      <c r="Q77" s="1115"/>
      <c r="R77" s="1116"/>
      <c r="S77" s="1116"/>
      <c r="T77" s="1116"/>
      <c r="U77" s="1115"/>
      <c r="V77" s="1115"/>
      <c r="W77" s="1115"/>
      <c r="X77" s="1257" t="s">
        <v>2030</v>
      </c>
      <c r="Y77" s="1115"/>
      <c r="AG77" s="1102"/>
      <c r="AH77" s="1102"/>
      <c r="AI77" s="1268"/>
      <c r="AJ77" s="1268"/>
      <c r="AK77" s="1268"/>
      <c r="AL77" s="1268"/>
      <c r="AM77" s="1268"/>
      <c r="AN77" s="1268"/>
      <c r="AO77" s="1533"/>
      <c r="AP77" s="1533"/>
      <c r="AQ77" s="1533"/>
      <c r="AR77" s="1533"/>
      <c r="AS77" s="1533"/>
      <c r="AT77" s="1533"/>
      <c r="AU77" s="1533"/>
      <c r="AV77" s="1533"/>
      <c r="AW77" s="1268"/>
      <c r="AX77" s="1268"/>
      <c r="AY77" s="1268"/>
      <c r="AZ77" s="1533"/>
      <c r="BA77" s="1533"/>
      <c r="BB77" s="1533"/>
      <c r="BC77" s="1533"/>
    </row>
    <row r="78" spans="2:55" s="594" customFormat="1" ht="25.05" customHeight="1" x14ac:dyDescent="0.2">
      <c r="B78" s="1130" t="s">
        <v>815</v>
      </c>
      <c r="C78" s="1118" t="s">
        <v>802</v>
      </c>
      <c r="D78" s="1114" t="s">
        <v>1868</v>
      </c>
      <c r="E78" s="1115" t="s">
        <v>162</v>
      </c>
      <c r="F78" s="1115" t="s">
        <v>162</v>
      </c>
      <c r="G78" s="1116"/>
      <c r="H78" s="1115"/>
      <c r="I78" s="1115"/>
      <c r="J78" s="1115"/>
      <c r="K78" s="1116"/>
      <c r="L78" s="1115"/>
      <c r="M78" s="1115"/>
      <c r="N78" s="1115"/>
      <c r="O78" s="1115"/>
      <c r="P78" s="1115"/>
      <c r="Q78" s="1115"/>
      <c r="R78" s="1116"/>
      <c r="S78" s="1116"/>
      <c r="T78" s="1116"/>
      <c r="U78" s="1115"/>
      <c r="V78" s="1115"/>
      <c r="W78" s="1115"/>
      <c r="X78" s="1257"/>
      <c r="Y78" s="1115"/>
      <c r="AG78" s="1102"/>
      <c r="AH78" s="1102"/>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row>
    <row r="79" spans="2:55" s="594" customFormat="1" ht="25.05" customHeight="1" x14ac:dyDescent="0.2">
      <c r="B79" s="1130" t="s">
        <v>1862</v>
      </c>
      <c r="C79" s="1118" t="s">
        <v>813</v>
      </c>
      <c r="D79" s="1114" t="s">
        <v>1868</v>
      </c>
      <c r="E79" s="1115" t="s">
        <v>162</v>
      </c>
      <c r="F79" s="1115" t="s">
        <v>162</v>
      </c>
      <c r="G79" s="1116"/>
      <c r="H79" s="1115"/>
      <c r="I79" s="1115"/>
      <c r="J79" s="1115"/>
      <c r="K79" s="1116"/>
      <c r="L79" s="1115"/>
      <c r="M79" s="1115"/>
      <c r="N79" s="1115"/>
      <c r="O79" s="1115"/>
      <c r="P79" s="1115" t="s">
        <v>162</v>
      </c>
      <c r="Q79" s="1115"/>
      <c r="R79" s="1116"/>
      <c r="S79" s="1116"/>
      <c r="T79" s="1116"/>
      <c r="U79" s="1115"/>
      <c r="V79" s="1115"/>
      <c r="W79" s="1115"/>
      <c r="X79" s="1257"/>
      <c r="Y79" s="1115"/>
      <c r="AG79" s="1102"/>
      <c r="AH79" s="1102"/>
      <c r="AI79" s="1268"/>
      <c r="AJ79" s="1268"/>
      <c r="AK79" s="1268"/>
      <c r="AL79" s="1268"/>
      <c r="AM79" s="1268"/>
      <c r="AN79" s="1268"/>
      <c r="AO79" s="1533"/>
      <c r="AP79" s="1533"/>
      <c r="AQ79" s="1533"/>
      <c r="AR79" s="1533"/>
      <c r="AS79" s="1533"/>
      <c r="AT79" s="1533"/>
      <c r="AU79" s="1533"/>
      <c r="AV79" s="1533"/>
      <c r="AW79" s="1268"/>
      <c r="AX79" s="1268"/>
      <c r="AY79" s="1268"/>
      <c r="AZ79" s="1533"/>
      <c r="BA79" s="1533"/>
      <c r="BB79" s="1533"/>
      <c r="BC79" s="1533"/>
    </row>
    <row r="80" spans="2:55" s="594" customFormat="1" ht="25.05" customHeight="1" x14ac:dyDescent="0.2">
      <c r="B80" s="1130" t="s">
        <v>1863</v>
      </c>
      <c r="C80" s="1118" t="s">
        <v>109</v>
      </c>
      <c r="D80" s="1114" t="s">
        <v>1868</v>
      </c>
      <c r="E80" s="1115" t="s">
        <v>162</v>
      </c>
      <c r="F80" s="1115" t="s">
        <v>162</v>
      </c>
      <c r="G80" s="1116"/>
      <c r="H80" s="1115"/>
      <c r="I80" s="1115"/>
      <c r="J80" s="1115"/>
      <c r="K80" s="1116" t="s">
        <v>162</v>
      </c>
      <c r="L80" s="1115"/>
      <c r="M80" s="1115"/>
      <c r="N80" s="1115"/>
      <c r="O80" s="1115"/>
      <c r="P80" s="1115"/>
      <c r="Q80" s="1115"/>
      <c r="R80" s="1116"/>
      <c r="S80" s="1116"/>
      <c r="T80" s="1116"/>
      <c r="U80" s="1115"/>
      <c r="V80" s="1115"/>
      <c r="W80" s="1115"/>
      <c r="X80" s="1257"/>
      <c r="Y80" s="1115"/>
      <c r="AG80" s="1102"/>
      <c r="AH80" s="1102"/>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row>
    <row r="81" spans="2:55" s="594" customFormat="1" ht="25.05" customHeight="1" x14ac:dyDescent="0.2">
      <c r="B81" s="554" t="s">
        <v>1864</v>
      </c>
      <c r="C81" s="1150" t="s">
        <v>804</v>
      </c>
      <c r="D81" s="1122" t="s">
        <v>1868</v>
      </c>
      <c r="E81" s="1123" t="s">
        <v>162</v>
      </c>
      <c r="F81" s="1123" t="s">
        <v>162</v>
      </c>
      <c r="G81" s="1124"/>
      <c r="H81" s="1123"/>
      <c r="I81" s="1123"/>
      <c r="J81" s="1123"/>
      <c r="K81" s="1124"/>
      <c r="L81" s="1123"/>
      <c r="M81" s="1123"/>
      <c r="N81" s="1123"/>
      <c r="O81" s="1123"/>
      <c r="P81" s="1123"/>
      <c r="Q81" s="1123"/>
      <c r="R81" s="1124"/>
      <c r="S81" s="1124"/>
      <c r="T81" s="1124"/>
      <c r="U81" s="1123"/>
      <c r="V81" s="1123"/>
      <c r="W81" s="1123"/>
      <c r="X81" s="1258"/>
      <c r="Y81" s="1123"/>
      <c r="AG81" s="1102"/>
      <c r="AH81" s="1102"/>
      <c r="AI81" s="1268"/>
      <c r="AJ81" s="1268"/>
      <c r="AK81" s="1268"/>
      <c r="AL81" s="1268"/>
      <c r="AM81" s="1268"/>
      <c r="AN81" s="1268"/>
      <c r="AO81" s="1533"/>
      <c r="AP81" s="1533"/>
      <c r="AQ81" s="1533"/>
      <c r="AR81" s="1533"/>
      <c r="AS81" s="1533"/>
      <c r="AT81" s="1533"/>
      <c r="AU81" s="1533"/>
      <c r="AV81" s="1533"/>
      <c r="AW81" s="1268"/>
      <c r="AX81" s="1268"/>
      <c r="AY81" s="1268"/>
      <c r="AZ81" s="1533"/>
      <c r="BA81" s="1533"/>
      <c r="BB81" s="1533"/>
      <c r="BC81" s="1533"/>
    </row>
    <row r="82" spans="2:55" x14ac:dyDescent="0.2">
      <c r="X82" s="102"/>
      <c r="AC82" s="1270"/>
      <c r="AD82" s="1270"/>
      <c r="AE82" s="1272"/>
      <c r="AF82" s="1272"/>
      <c r="AG82" s="1272"/>
      <c r="AH82" s="1272"/>
      <c r="AI82" s="1272"/>
      <c r="AJ82" s="1272"/>
      <c r="AK82" s="1272"/>
      <c r="AL82" s="1272"/>
      <c r="AM82" s="1272"/>
      <c r="AN82" s="1272"/>
      <c r="AO82" s="1272"/>
      <c r="AP82" s="1272"/>
      <c r="AQ82" s="1272"/>
      <c r="AR82" s="1272"/>
      <c r="AS82" s="1272"/>
      <c r="AT82" s="1272"/>
      <c r="AU82" s="1272"/>
      <c r="AV82" s="1272"/>
      <c r="AW82" s="1272"/>
      <c r="AX82" s="1272"/>
      <c r="AY82" s="1272"/>
      <c r="AZ82" s="1272"/>
    </row>
    <row r="83" spans="2:55" x14ac:dyDescent="0.2">
      <c r="X83" s="102"/>
      <c r="AC83" s="1270"/>
      <c r="AD83" s="1270"/>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row>
    <row r="84" spans="2:55" s="93" customFormat="1" ht="16.2" x14ac:dyDescent="0.2">
      <c r="B84" s="313" t="s">
        <v>222</v>
      </c>
      <c r="D84" s="88"/>
      <c r="P84" s="594"/>
      <c r="X84" s="93" t="s">
        <v>274</v>
      </c>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row>
    <row r="85" spans="2:55" s="594" customFormat="1" ht="25.05" customHeight="1" x14ac:dyDescent="0.2">
      <c r="B85" s="552" t="s">
        <v>152</v>
      </c>
      <c r="C85" s="1344" t="s">
        <v>91</v>
      </c>
      <c r="D85" s="1326" t="s">
        <v>121</v>
      </c>
      <c r="E85" s="1301" t="s">
        <v>137</v>
      </c>
      <c r="F85" s="1301" t="s">
        <v>137</v>
      </c>
      <c r="G85" s="1314" t="s">
        <v>138</v>
      </c>
      <c r="H85" s="1301"/>
      <c r="I85" s="1301"/>
      <c r="J85" s="1301"/>
      <c r="K85" s="1314"/>
      <c r="L85" s="1301"/>
      <c r="M85" s="1107"/>
      <c r="N85" s="1107"/>
      <c r="O85" s="1107"/>
      <c r="P85" s="1107"/>
      <c r="Q85" s="1107"/>
      <c r="R85" s="1106"/>
      <c r="S85" s="1106"/>
      <c r="T85" s="1106"/>
      <c r="U85" s="1107"/>
      <c r="V85" s="1107"/>
      <c r="W85" s="1107"/>
      <c r="X85" s="1256" t="s">
        <v>216</v>
      </c>
      <c r="Y85" s="1107"/>
      <c r="AG85" s="1102"/>
      <c r="AH85" s="1102"/>
      <c r="AI85" s="1268"/>
      <c r="AJ85" s="1268"/>
      <c r="AK85" s="1268"/>
      <c r="AL85" s="1268"/>
      <c r="AM85" s="1268"/>
      <c r="AN85" s="1268"/>
      <c r="AO85" s="1533"/>
      <c r="AP85" s="1533"/>
      <c r="AQ85" s="1533"/>
      <c r="AR85" s="1533"/>
      <c r="AS85" s="1533"/>
      <c r="AT85" s="1533"/>
      <c r="AU85" s="1533"/>
      <c r="AV85" s="1533"/>
      <c r="AW85" s="1268"/>
      <c r="AX85" s="1268"/>
      <c r="AY85" s="1268"/>
      <c r="AZ85" s="1533"/>
      <c r="BA85" s="1533"/>
      <c r="BB85" s="1533"/>
      <c r="BC85" s="1533"/>
    </row>
    <row r="86" spans="2:55" s="594" customFormat="1" ht="25.05" customHeight="1" x14ac:dyDescent="0.2">
      <c r="B86" s="553" t="s">
        <v>153</v>
      </c>
      <c r="C86" s="1319" t="s">
        <v>1834</v>
      </c>
      <c r="D86" s="1317" t="s">
        <v>121</v>
      </c>
      <c r="E86" s="1273" t="s">
        <v>162</v>
      </c>
      <c r="F86" s="1273" t="s">
        <v>162</v>
      </c>
      <c r="G86" s="1193"/>
      <c r="H86" s="1273"/>
      <c r="I86" s="1273"/>
      <c r="J86" s="1273"/>
      <c r="K86" s="1193"/>
      <c r="L86" s="1273"/>
      <c r="M86" s="1115"/>
      <c r="N86" s="1115"/>
      <c r="O86" s="1115"/>
      <c r="P86" s="1115"/>
      <c r="Q86" s="1115"/>
      <c r="R86" s="1116"/>
      <c r="S86" s="1116"/>
      <c r="T86" s="1116"/>
      <c r="U86" s="1115"/>
      <c r="V86" s="1115"/>
      <c r="W86" s="1115"/>
      <c r="X86" s="1257"/>
      <c r="Y86" s="1115"/>
      <c r="AI86" s="1102"/>
      <c r="AJ86" s="1102"/>
      <c r="AK86" s="1102"/>
      <c r="AL86" s="1102"/>
      <c r="AM86" s="1102"/>
      <c r="AN86" s="1102"/>
      <c r="AO86" s="1102"/>
      <c r="AP86" s="1102"/>
      <c r="AQ86" s="1102"/>
      <c r="AR86" s="1102"/>
      <c r="AS86" s="1102"/>
      <c r="AT86" s="1102"/>
      <c r="AU86" s="1102"/>
      <c r="AV86" s="1102"/>
      <c r="AW86" s="1102"/>
      <c r="AX86" s="1102"/>
      <c r="AY86" s="1102"/>
      <c r="AZ86" s="1102"/>
      <c r="BA86" s="1102"/>
      <c r="BB86" s="1102"/>
      <c r="BC86" s="1102"/>
    </row>
    <row r="87" spans="2:55" s="594" customFormat="1" ht="25.05" customHeight="1" x14ac:dyDescent="0.2">
      <c r="B87" s="553" t="s">
        <v>154</v>
      </c>
      <c r="C87" s="1319" t="s">
        <v>1866</v>
      </c>
      <c r="D87" s="1317" t="s">
        <v>121</v>
      </c>
      <c r="E87" s="1273" t="s">
        <v>162</v>
      </c>
      <c r="F87" s="1273" t="s">
        <v>162</v>
      </c>
      <c r="G87" s="1193"/>
      <c r="H87" s="1273"/>
      <c r="I87" s="1273"/>
      <c r="J87" s="1273"/>
      <c r="K87" s="1193"/>
      <c r="L87" s="1273"/>
      <c r="M87" s="1115"/>
      <c r="N87" s="1115"/>
      <c r="O87" s="1115"/>
      <c r="P87" s="1115"/>
      <c r="Q87" s="1115"/>
      <c r="R87" s="1116"/>
      <c r="S87" s="1116"/>
      <c r="T87" s="1116"/>
      <c r="U87" s="1115"/>
      <c r="V87" s="1115"/>
      <c r="W87" s="1115"/>
      <c r="X87" s="1257"/>
      <c r="Y87" s="1115"/>
      <c r="AI87" s="1102"/>
      <c r="AJ87" s="1102"/>
      <c r="AK87" s="1102"/>
      <c r="AL87" s="1102"/>
      <c r="AM87" s="1102"/>
      <c r="AN87" s="1102"/>
      <c r="AO87" s="1102"/>
      <c r="AP87" s="1102"/>
      <c r="AQ87" s="1102"/>
      <c r="AR87" s="1102"/>
      <c r="AS87" s="1102"/>
      <c r="AT87" s="1102"/>
      <c r="AU87" s="1102"/>
      <c r="AV87" s="1102"/>
      <c r="AW87" s="1102"/>
      <c r="AX87" s="1102"/>
      <c r="AY87" s="1102"/>
      <c r="AZ87" s="1102"/>
      <c r="BA87" s="1102"/>
      <c r="BB87" s="1102"/>
      <c r="BC87" s="1102"/>
    </row>
    <row r="88" spans="2:55" s="594" customFormat="1" ht="25.05" customHeight="1" x14ac:dyDescent="0.2">
      <c r="B88" s="553" t="s">
        <v>155</v>
      </c>
      <c r="C88" s="1319" t="s">
        <v>148</v>
      </c>
      <c r="D88" s="1317" t="s">
        <v>121</v>
      </c>
      <c r="E88" s="1273" t="s">
        <v>137</v>
      </c>
      <c r="F88" s="1273" t="s">
        <v>137</v>
      </c>
      <c r="G88" s="1193" t="s">
        <v>138</v>
      </c>
      <c r="H88" s="1273"/>
      <c r="I88" s="1273"/>
      <c r="J88" s="1273"/>
      <c r="K88" s="1193"/>
      <c r="L88" s="1273"/>
      <c r="M88" s="1115"/>
      <c r="N88" s="1115"/>
      <c r="O88" s="1115"/>
      <c r="P88" s="1115"/>
      <c r="Q88" s="1115"/>
      <c r="R88" s="1116"/>
      <c r="S88" s="1116"/>
      <c r="T88" s="1116"/>
      <c r="U88" s="1115"/>
      <c r="V88" s="1115"/>
      <c r="W88" s="1115"/>
      <c r="X88" s="1259" t="s">
        <v>2031</v>
      </c>
      <c r="Y88" s="1115"/>
      <c r="AI88" s="1268"/>
      <c r="AJ88" s="1268"/>
      <c r="AK88" s="1268"/>
      <c r="AL88" s="1268"/>
      <c r="AM88" s="1268"/>
      <c r="AN88" s="1268"/>
      <c r="AO88" s="1533"/>
      <c r="AP88" s="1533"/>
      <c r="AQ88" s="1533"/>
      <c r="AR88" s="1533"/>
      <c r="AS88" s="1533"/>
      <c r="AT88" s="1533"/>
      <c r="AU88" s="1533"/>
      <c r="AV88" s="1533"/>
      <c r="AW88" s="1268"/>
      <c r="AX88" s="1268"/>
      <c r="AY88" s="1268"/>
      <c r="AZ88" s="1533"/>
      <c r="BA88" s="1533"/>
      <c r="BB88" s="1533"/>
      <c r="BC88" s="1533"/>
    </row>
    <row r="89" spans="2:55" s="594" customFormat="1" ht="25.05" customHeight="1" x14ac:dyDescent="0.2">
      <c r="B89" s="553" t="s">
        <v>156</v>
      </c>
      <c r="C89" s="1319" t="s">
        <v>149</v>
      </c>
      <c r="D89" s="1317" t="s">
        <v>121</v>
      </c>
      <c r="E89" s="1273" t="s">
        <v>162</v>
      </c>
      <c r="F89" s="1273" t="s">
        <v>162</v>
      </c>
      <c r="G89" s="1193"/>
      <c r="H89" s="1273"/>
      <c r="I89" s="1273"/>
      <c r="J89" s="1273"/>
      <c r="K89" s="1193"/>
      <c r="L89" s="1273"/>
      <c r="M89" s="1115"/>
      <c r="N89" s="1115"/>
      <c r="O89" s="1115"/>
      <c r="P89" s="1115"/>
      <c r="Q89" s="1115"/>
      <c r="R89" s="1116"/>
      <c r="S89" s="1116"/>
      <c r="T89" s="1116"/>
      <c r="U89" s="1115"/>
      <c r="V89" s="1115"/>
      <c r="W89" s="1115"/>
      <c r="X89" s="1257"/>
      <c r="Y89" s="1115"/>
      <c r="AG89" s="1148"/>
      <c r="AH89" s="1148"/>
      <c r="AI89" s="1268"/>
      <c r="AJ89" s="1268"/>
      <c r="AK89" s="1268"/>
      <c r="AL89" s="1268"/>
      <c r="AM89" s="1268"/>
      <c r="AN89" s="1268"/>
      <c r="AO89" s="1533"/>
      <c r="AP89" s="1533"/>
      <c r="AQ89" s="1533"/>
      <c r="AR89" s="1533"/>
      <c r="AS89" s="1533"/>
      <c r="AT89" s="1533"/>
      <c r="AU89" s="1533"/>
      <c r="AV89" s="1533"/>
      <c r="AW89" s="1268"/>
      <c r="AX89" s="1268"/>
      <c r="AY89" s="1268"/>
      <c r="AZ89" s="1533"/>
      <c r="BA89" s="1533"/>
      <c r="BB89" s="1533"/>
      <c r="BC89" s="1533"/>
    </row>
    <row r="90" spans="2:55" s="594" customFormat="1" ht="25.05" customHeight="1" x14ac:dyDescent="0.2">
      <c r="B90" s="553" t="s">
        <v>157</v>
      </c>
      <c r="C90" s="1319" t="s">
        <v>812</v>
      </c>
      <c r="D90" s="1317" t="s">
        <v>121</v>
      </c>
      <c r="E90" s="1273" t="s">
        <v>162</v>
      </c>
      <c r="F90" s="1273" t="s">
        <v>162</v>
      </c>
      <c r="G90" s="1193" t="s">
        <v>163</v>
      </c>
      <c r="H90" s="1273"/>
      <c r="I90" s="1273"/>
      <c r="J90" s="1273"/>
      <c r="K90" s="1193"/>
      <c r="L90" s="1273"/>
      <c r="M90" s="1115"/>
      <c r="N90" s="1115"/>
      <c r="O90" s="1115"/>
      <c r="P90" s="1115"/>
      <c r="Q90" s="1115"/>
      <c r="R90" s="1116"/>
      <c r="S90" s="1116"/>
      <c r="T90" s="1116"/>
      <c r="U90" s="1115"/>
      <c r="V90" s="1115"/>
      <c r="W90" s="1115"/>
      <c r="X90" s="1257" t="s">
        <v>2031</v>
      </c>
      <c r="Y90" s="1115"/>
      <c r="AG90" s="1102"/>
      <c r="AH90" s="1102"/>
      <c r="AI90" s="1268"/>
      <c r="AJ90" s="1268"/>
      <c r="AK90" s="1268"/>
      <c r="AL90" s="1268"/>
      <c r="AM90" s="1268"/>
      <c r="AN90" s="1268"/>
      <c r="AO90" s="1533"/>
      <c r="AP90" s="1533"/>
      <c r="AQ90" s="1533"/>
      <c r="AR90" s="1533"/>
      <c r="AS90" s="1533"/>
      <c r="AT90" s="1533"/>
      <c r="AU90" s="1533"/>
      <c r="AV90" s="1533"/>
      <c r="AW90" s="1268"/>
      <c r="AX90" s="1268"/>
      <c r="AY90" s="1268"/>
      <c r="AZ90" s="1533"/>
      <c r="BA90" s="1533"/>
      <c r="BB90" s="1533"/>
      <c r="BC90" s="1533"/>
    </row>
    <row r="91" spans="2:55" s="594" customFormat="1" ht="25.05" customHeight="1" x14ac:dyDescent="0.2">
      <c r="B91" s="553" t="s">
        <v>158</v>
      </c>
      <c r="C91" s="1319" t="s">
        <v>926</v>
      </c>
      <c r="D91" s="1317" t="s">
        <v>121</v>
      </c>
      <c r="E91" s="1273" t="s">
        <v>162</v>
      </c>
      <c r="F91" s="1273" t="s">
        <v>162</v>
      </c>
      <c r="G91" s="1193" t="s">
        <v>163</v>
      </c>
      <c r="H91" s="1273"/>
      <c r="I91" s="1273"/>
      <c r="J91" s="1273"/>
      <c r="K91" s="1193"/>
      <c r="L91" s="1273"/>
      <c r="M91" s="1115"/>
      <c r="N91" s="1115"/>
      <c r="O91" s="1115"/>
      <c r="P91" s="1115"/>
      <c r="Q91" s="1115"/>
      <c r="R91" s="1116"/>
      <c r="S91" s="1116"/>
      <c r="T91" s="1116"/>
      <c r="U91" s="1115"/>
      <c r="V91" s="1115"/>
      <c r="W91" s="1115"/>
      <c r="X91" s="1259" t="s">
        <v>2031</v>
      </c>
      <c r="Y91" s="1115"/>
      <c r="AG91" s="1102"/>
      <c r="AH91" s="1102"/>
      <c r="AI91" s="1268"/>
      <c r="AJ91" s="1268"/>
      <c r="AK91" s="1268"/>
      <c r="AL91" s="1268"/>
      <c r="AM91" s="1268"/>
      <c r="AN91" s="1268"/>
      <c r="AO91" s="1533"/>
      <c r="AP91" s="1533"/>
      <c r="AQ91" s="1533"/>
      <c r="AR91" s="1533"/>
      <c r="AS91" s="1533"/>
      <c r="AT91" s="1533"/>
      <c r="AU91" s="1533"/>
      <c r="AV91" s="1533"/>
      <c r="AW91" s="1268"/>
      <c r="AX91" s="1268"/>
      <c r="AY91" s="1268"/>
      <c r="AZ91" s="1533"/>
      <c r="BA91" s="1533"/>
      <c r="BB91" s="1533"/>
      <c r="BC91" s="1533"/>
    </row>
    <row r="92" spans="2:55" s="594" customFormat="1" ht="25.05" customHeight="1" x14ac:dyDescent="0.2">
      <c r="B92" s="553" t="s">
        <v>159</v>
      </c>
      <c r="C92" s="1319" t="s">
        <v>1869</v>
      </c>
      <c r="D92" s="1317" t="s">
        <v>121</v>
      </c>
      <c r="E92" s="1273" t="s">
        <v>162</v>
      </c>
      <c r="F92" s="1273" t="s">
        <v>162</v>
      </c>
      <c r="G92" s="1193"/>
      <c r="H92" s="1273"/>
      <c r="I92" s="1273"/>
      <c r="J92" s="1273"/>
      <c r="K92" s="1193"/>
      <c r="L92" s="1273"/>
      <c r="M92" s="1115"/>
      <c r="N92" s="1115"/>
      <c r="O92" s="1115"/>
      <c r="P92" s="1115"/>
      <c r="Q92" s="1115"/>
      <c r="R92" s="1116"/>
      <c r="S92" s="1116"/>
      <c r="T92" s="1116"/>
      <c r="U92" s="1115"/>
      <c r="V92" s="1115"/>
      <c r="W92" s="1115"/>
      <c r="X92" s="1257"/>
      <c r="Y92" s="1115"/>
      <c r="AG92" s="1102"/>
      <c r="AH92" s="1102"/>
      <c r="AI92" s="1268"/>
      <c r="AJ92" s="1268"/>
      <c r="AK92" s="1268"/>
      <c r="AL92" s="1268"/>
      <c r="AM92" s="1268"/>
      <c r="AN92" s="1268"/>
      <c r="AO92" s="1533"/>
      <c r="AP92" s="1533"/>
      <c r="AQ92" s="1533"/>
      <c r="AR92" s="1533"/>
      <c r="AS92" s="1533"/>
      <c r="AT92" s="1533"/>
      <c r="AU92" s="1533"/>
      <c r="AV92" s="1533"/>
      <c r="AW92" s="1268"/>
      <c r="AX92" s="1268"/>
      <c r="AY92" s="1268"/>
      <c r="AZ92" s="1533"/>
      <c r="BA92" s="1533"/>
      <c r="BB92" s="1533"/>
      <c r="BC92" s="1533"/>
    </row>
    <row r="93" spans="2:55" s="594" customFormat="1" ht="25.05" customHeight="1" x14ac:dyDescent="0.2">
      <c r="B93" s="553" t="s">
        <v>160</v>
      </c>
      <c r="C93" s="1322" t="s">
        <v>802</v>
      </c>
      <c r="D93" s="1317" t="s">
        <v>121</v>
      </c>
      <c r="E93" s="1323" t="s">
        <v>162</v>
      </c>
      <c r="F93" s="1323" t="s">
        <v>162</v>
      </c>
      <c r="G93" s="1324"/>
      <c r="H93" s="1323"/>
      <c r="I93" s="1323"/>
      <c r="J93" s="1323"/>
      <c r="K93" s="1324"/>
      <c r="L93" s="1323"/>
      <c r="M93" s="1166"/>
      <c r="N93" s="1166"/>
      <c r="O93" s="1166"/>
      <c r="P93" s="1166"/>
      <c r="Q93" s="1166"/>
      <c r="R93" s="1119"/>
      <c r="S93" s="1119"/>
      <c r="T93" s="1119"/>
      <c r="U93" s="1166"/>
      <c r="V93" s="1166"/>
      <c r="W93" s="1166"/>
      <c r="X93" s="1260"/>
      <c r="Y93" s="1166"/>
      <c r="AG93" s="1102"/>
      <c r="AH93" s="1102"/>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row>
    <row r="94" spans="2:55" s="594" customFormat="1" ht="25.05" customHeight="1" x14ac:dyDescent="0.2">
      <c r="B94" s="553" t="s">
        <v>161</v>
      </c>
      <c r="C94" s="1322" t="s">
        <v>109</v>
      </c>
      <c r="D94" s="1317" t="s">
        <v>121</v>
      </c>
      <c r="E94" s="1273" t="s">
        <v>162</v>
      </c>
      <c r="F94" s="1273" t="s">
        <v>162</v>
      </c>
      <c r="G94" s="1193"/>
      <c r="H94" s="1273"/>
      <c r="I94" s="1273"/>
      <c r="J94" s="1273"/>
      <c r="K94" s="1193" t="s">
        <v>162</v>
      </c>
      <c r="L94" s="1273"/>
      <c r="M94" s="1115"/>
      <c r="N94" s="1115"/>
      <c r="O94" s="1116"/>
      <c r="P94" s="1116"/>
      <c r="Q94" s="1115"/>
      <c r="R94" s="1116"/>
      <c r="S94" s="1116"/>
      <c r="T94" s="1116"/>
      <c r="U94" s="1115"/>
      <c r="V94" s="1115"/>
      <c r="W94" s="1115"/>
      <c r="X94" s="1257"/>
      <c r="Y94" s="1115"/>
      <c r="AG94" s="1102"/>
      <c r="AH94" s="1102"/>
      <c r="AI94" s="1268"/>
      <c r="AJ94" s="1268"/>
      <c r="AK94" s="1268"/>
      <c r="AL94" s="1268"/>
      <c r="AM94" s="1268"/>
      <c r="AN94" s="1268"/>
      <c r="AO94" s="1533"/>
      <c r="AP94" s="1533"/>
      <c r="AQ94" s="1533"/>
      <c r="AR94" s="1533"/>
      <c r="AS94" s="1533"/>
      <c r="AT94" s="1533"/>
      <c r="AU94" s="1533"/>
      <c r="AV94" s="1533"/>
      <c r="AW94" s="1268"/>
      <c r="AX94" s="1268"/>
      <c r="AY94" s="1268"/>
      <c r="AZ94" s="1533"/>
      <c r="BA94" s="1533"/>
      <c r="BB94" s="1533"/>
      <c r="BC94" s="1533"/>
    </row>
    <row r="95" spans="2:55" s="594" customFormat="1" ht="25.05" customHeight="1" x14ac:dyDescent="0.2">
      <c r="B95" s="554" t="s">
        <v>816</v>
      </c>
      <c r="C95" s="1167" t="s">
        <v>804</v>
      </c>
      <c r="D95" s="1122" t="s">
        <v>121</v>
      </c>
      <c r="E95" s="1123" t="s">
        <v>162</v>
      </c>
      <c r="F95" s="1123" t="s">
        <v>162</v>
      </c>
      <c r="G95" s="1124"/>
      <c r="H95" s="1123"/>
      <c r="I95" s="1123"/>
      <c r="J95" s="1123"/>
      <c r="K95" s="1124"/>
      <c r="L95" s="1123"/>
      <c r="M95" s="1123"/>
      <c r="N95" s="1123"/>
      <c r="O95" s="1123"/>
      <c r="P95" s="1123"/>
      <c r="Q95" s="1123"/>
      <c r="R95" s="1124"/>
      <c r="S95" s="1124"/>
      <c r="T95" s="1124"/>
      <c r="U95" s="1123"/>
      <c r="V95" s="1123"/>
      <c r="W95" s="1123"/>
      <c r="X95" s="1258"/>
      <c r="Y95" s="1123"/>
      <c r="AG95" s="1102"/>
      <c r="AH95" s="1102"/>
      <c r="AI95" s="1268"/>
      <c r="AJ95" s="1268"/>
      <c r="AK95" s="1268"/>
      <c r="AL95" s="1268"/>
      <c r="AM95" s="1268"/>
      <c r="AN95" s="1268"/>
      <c r="AO95" s="1533"/>
      <c r="AP95" s="1533"/>
      <c r="AQ95" s="1533"/>
      <c r="AR95" s="1533"/>
      <c r="AS95" s="1533"/>
      <c r="AT95" s="1533"/>
      <c r="AU95" s="1533"/>
      <c r="AV95" s="1533"/>
      <c r="AW95" s="1268"/>
      <c r="AX95" s="1268"/>
      <c r="AY95" s="1268"/>
      <c r="AZ95" s="1533"/>
      <c r="BA95" s="1533"/>
      <c r="BB95" s="1533"/>
      <c r="BC95" s="1533"/>
    </row>
    <row r="96" spans="2:55" x14ac:dyDescent="0.2">
      <c r="X96" s="102"/>
      <c r="AC96" s="1270"/>
      <c r="AD96" s="1270"/>
      <c r="AE96" s="1272"/>
      <c r="AF96" s="1272"/>
      <c r="AG96" s="1272"/>
      <c r="AH96" s="1272"/>
      <c r="AI96" s="1272"/>
      <c r="AJ96" s="1272"/>
      <c r="AK96" s="1272"/>
      <c r="AL96" s="1272"/>
      <c r="AM96" s="1272"/>
      <c r="AN96" s="1272"/>
      <c r="AO96" s="1272"/>
      <c r="AP96" s="1272"/>
      <c r="AQ96" s="1272"/>
      <c r="AR96" s="1272"/>
      <c r="AS96" s="1272"/>
      <c r="AT96" s="1272"/>
      <c r="AU96" s="1272"/>
      <c r="AV96" s="1272"/>
      <c r="AW96" s="1272"/>
      <c r="AX96" s="1272"/>
      <c r="AY96" s="1272"/>
      <c r="AZ96" s="1272"/>
    </row>
    <row r="97" spans="2:52" s="93" customFormat="1" ht="14.4" x14ac:dyDescent="0.2">
      <c r="D97" s="88"/>
      <c r="AC97" s="1270"/>
      <c r="AD97" s="1270"/>
      <c r="AE97" s="92"/>
      <c r="AF97" s="92"/>
      <c r="AG97" s="92"/>
      <c r="AH97" s="92"/>
      <c r="AI97" s="92"/>
      <c r="AJ97" s="92"/>
      <c r="AK97" s="92"/>
      <c r="AL97" s="92"/>
      <c r="AM97" s="92"/>
      <c r="AN97" s="92"/>
      <c r="AO97" s="92"/>
      <c r="AP97" s="92"/>
      <c r="AQ97" s="92"/>
      <c r="AR97" s="92"/>
      <c r="AS97" s="92"/>
      <c r="AT97" s="92"/>
      <c r="AU97" s="92"/>
      <c r="AV97" s="92"/>
      <c r="AW97" s="92"/>
      <c r="AX97" s="92"/>
      <c r="AY97" s="92"/>
      <c r="AZ97" s="92"/>
    </row>
    <row r="98" spans="2:52" s="93" customFormat="1" ht="16.2" x14ac:dyDescent="0.2">
      <c r="B98" s="313" t="s">
        <v>224</v>
      </c>
      <c r="D98" s="93" t="s">
        <v>273</v>
      </c>
      <c r="P98" s="1123"/>
      <c r="AC98" s="1270"/>
      <c r="AD98" s="1270"/>
      <c r="AE98" s="92"/>
      <c r="AF98" s="92"/>
      <c r="AG98" s="92"/>
      <c r="AH98" s="92"/>
      <c r="AI98" s="92"/>
      <c r="AJ98" s="92"/>
      <c r="AK98" s="92"/>
      <c r="AL98" s="92"/>
      <c r="AM98" s="92"/>
      <c r="AN98" s="92"/>
      <c r="AO98" s="92"/>
      <c r="AP98" s="92"/>
      <c r="AQ98" s="92"/>
      <c r="AR98" s="92"/>
      <c r="AS98" s="92"/>
      <c r="AT98" s="92"/>
      <c r="AU98" s="92"/>
      <c r="AV98" s="92"/>
      <c r="AW98" s="92"/>
      <c r="AX98" s="92"/>
      <c r="AY98" s="92"/>
      <c r="AZ98" s="92"/>
    </row>
    <row r="99" spans="2:52" ht="36" customHeight="1" x14ac:dyDescent="0.2">
      <c r="B99" s="552" t="s">
        <v>191</v>
      </c>
      <c r="C99" s="359" t="s">
        <v>365</v>
      </c>
      <c r="D99" s="360" t="s">
        <v>364</v>
      </c>
      <c r="E99" s="361" t="s">
        <v>162</v>
      </c>
      <c r="F99" s="361" t="s">
        <v>162</v>
      </c>
      <c r="G99" s="362" t="s">
        <v>138</v>
      </c>
      <c r="H99" s="362"/>
      <c r="I99" s="362"/>
      <c r="J99" s="361"/>
      <c r="K99" s="361"/>
      <c r="L99" s="361"/>
      <c r="M99" s="361"/>
      <c r="N99" s="362"/>
      <c r="O99" s="362"/>
      <c r="P99" s="362"/>
      <c r="Q99" s="362"/>
      <c r="R99" s="361" t="s">
        <v>162</v>
      </c>
      <c r="S99" s="361"/>
      <c r="T99" s="362"/>
      <c r="U99" s="362"/>
      <c r="V99" s="361"/>
      <c r="W99" s="362"/>
      <c r="X99" s="363"/>
      <c r="AE99" s="1270"/>
      <c r="AF99" s="1270"/>
      <c r="AG99" s="1270"/>
      <c r="AH99" s="1270"/>
      <c r="AI99" s="1270"/>
      <c r="AJ99" s="1270"/>
      <c r="AK99" s="1270"/>
      <c r="AL99" s="1270"/>
      <c r="AM99" s="1270"/>
      <c r="AN99" s="1270"/>
      <c r="AO99" s="1535"/>
      <c r="AP99" s="1535"/>
      <c r="AQ99" s="1535"/>
      <c r="AR99" s="1535"/>
      <c r="AS99" s="1270"/>
      <c r="AT99" s="1270"/>
      <c r="AU99" s="1270"/>
      <c r="AV99" s="1535"/>
      <c r="AW99" s="1535"/>
      <c r="AX99" s="1535"/>
      <c r="AY99" s="1535"/>
      <c r="AZ99" s="1272"/>
    </row>
    <row r="100" spans="2:52" ht="36" customHeight="1" x14ac:dyDescent="0.2">
      <c r="B100" s="553" t="s">
        <v>192</v>
      </c>
      <c r="C100" s="364" t="s">
        <v>366</v>
      </c>
      <c r="D100" s="365" t="s">
        <v>661</v>
      </c>
      <c r="E100" s="366" t="s">
        <v>162</v>
      </c>
      <c r="F100" s="366" t="s">
        <v>162</v>
      </c>
      <c r="G100" s="367" t="s">
        <v>138</v>
      </c>
      <c r="H100" s="367"/>
      <c r="I100" s="367"/>
      <c r="J100" s="366"/>
      <c r="K100" s="366"/>
      <c r="L100" s="366"/>
      <c r="M100" s="366"/>
      <c r="N100" s="367"/>
      <c r="O100" s="367"/>
      <c r="P100" s="367"/>
      <c r="Q100" s="367"/>
      <c r="R100" s="366"/>
      <c r="S100" s="366" t="s">
        <v>162</v>
      </c>
      <c r="T100" s="367"/>
      <c r="U100" s="367"/>
      <c r="V100" s="366"/>
      <c r="W100" s="367"/>
      <c r="X100" s="368"/>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2"/>
    </row>
    <row r="101" spans="2:52" ht="36" customHeight="1" x14ac:dyDescent="0.2">
      <c r="B101" s="553" t="s">
        <v>193</v>
      </c>
      <c r="C101" s="364" t="s">
        <v>362</v>
      </c>
      <c r="D101" s="365" t="s">
        <v>252</v>
      </c>
      <c r="E101" s="366" t="s">
        <v>162</v>
      </c>
      <c r="F101" s="366" t="s">
        <v>162</v>
      </c>
      <c r="G101" s="367" t="s">
        <v>138</v>
      </c>
      <c r="H101" s="367"/>
      <c r="I101" s="367"/>
      <c r="J101" s="366"/>
      <c r="K101" s="366"/>
      <c r="L101" s="366"/>
      <c r="M101" s="366"/>
      <c r="N101" s="367"/>
      <c r="O101" s="367"/>
      <c r="P101" s="367"/>
      <c r="Q101" s="367"/>
      <c r="R101" s="366" t="s">
        <v>2059</v>
      </c>
      <c r="S101" s="366" t="s">
        <v>2059</v>
      </c>
      <c r="T101" s="367"/>
      <c r="U101" s="367"/>
      <c r="V101" s="366"/>
      <c r="W101" s="367"/>
      <c r="X101" s="368" t="s">
        <v>2071</v>
      </c>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2"/>
    </row>
    <row r="102" spans="2:52" ht="25.05" customHeight="1" x14ac:dyDescent="0.2">
      <c r="B102" s="553" t="s">
        <v>194</v>
      </c>
      <c r="C102" s="371" t="s">
        <v>106</v>
      </c>
      <c r="D102" s="372" t="s">
        <v>143</v>
      </c>
      <c r="E102" s="366" t="s">
        <v>137</v>
      </c>
      <c r="F102" s="366" t="s">
        <v>137</v>
      </c>
      <c r="G102" s="367" t="s">
        <v>138</v>
      </c>
      <c r="H102" s="367"/>
      <c r="I102" s="367"/>
      <c r="J102" s="366"/>
      <c r="K102" s="366"/>
      <c r="L102" s="366"/>
      <c r="M102" s="366"/>
      <c r="N102" s="367"/>
      <c r="O102" s="367"/>
      <c r="P102" s="367"/>
      <c r="Q102" s="367"/>
      <c r="R102" s="366"/>
      <c r="S102" s="366"/>
      <c r="T102" s="367"/>
      <c r="U102" s="367"/>
      <c r="V102" s="366"/>
      <c r="W102" s="367"/>
      <c r="X102" s="368" t="s">
        <v>2027</v>
      </c>
      <c r="AC102" s="1270"/>
      <c r="AD102" s="1270"/>
      <c r="AE102" s="1269"/>
      <c r="AF102" s="1269"/>
      <c r="AG102" s="1269"/>
      <c r="AH102" s="1269"/>
      <c r="AI102" s="1269"/>
      <c r="AJ102" s="1269"/>
      <c r="AK102" s="1534"/>
      <c r="AL102" s="1534"/>
      <c r="AM102" s="1534"/>
      <c r="AN102" s="1534"/>
      <c r="AO102" s="1534"/>
      <c r="AP102" s="1534"/>
      <c r="AQ102" s="1534"/>
      <c r="AR102" s="1534"/>
      <c r="AS102" s="1269"/>
      <c r="AT102" s="1269"/>
      <c r="AU102" s="1269"/>
      <c r="AV102" s="1534"/>
      <c r="AW102" s="1534"/>
      <c r="AX102" s="1534"/>
      <c r="AY102" s="1534"/>
      <c r="AZ102" s="1272"/>
    </row>
    <row r="103" spans="2:52" ht="25.05" customHeight="1" x14ac:dyDescent="0.2">
      <c r="B103" s="553" t="s">
        <v>195</v>
      </c>
      <c r="C103" s="371" t="s">
        <v>91</v>
      </c>
      <c r="D103" s="372" t="s">
        <v>143</v>
      </c>
      <c r="E103" s="366" t="s">
        <v>137</v>
      </c>
      <c r="F103" s="366" t="s">
        <v>137</v>
      </c>
      <c r="G103" s="367" t="s">
        <v>138</v>
      </c>
      <c r="H103" s="367"/>
      <c r="I103" s="367"/>
      <c r="J103" s="366"/>
      <c r="K103" s="366"/>
      <c r="L103" s="366"/>
      <c r="M103" s="366"/>
      <c r="N103" s="367"/>
      <c r="O103" s="367"/>
      <c r="P103" s="1115"/>
      <c r="Q103" s="367"/>
      <c r="R103" s="366"/>
      <c r="S103" s="366"/>
      <c r="T103" s="367"/>
      <c r="U103" s="367"/>
      <c r="V103" s="366"/>
      <c r="W103" s="367"/>
      <c r="X103" s="368" t="s">
        <v>2028</v>
      </c>
      <c r="AC103" s="1270"/>
      <c r="AD103" s="1270"/>
      <c r="AE103" s="1269"/>
      <c r="AF103" s="1269"/>
      <c r="AG103" s="1269"/>
      <c r="AH103" s="1269"/>
      <c r="AI103" s="1269"/>
      <c r="AJ103" s="1269"/>
      <c r="AK103" s="1534"/>
      <c r="AL103" s="1534"/>
      <c r="AM103" s="1534"/>
      <c r="AN103" s="1534"/>
      <c r="AO103" s="1534"/>
      <c r="AP103" s="1534"/>
      <c r="AQ103" s="1534"/>
      <c r="AR103" s="1534"/>
      <c r="AS103" s="1269"/>
      <c r="AT103" s="1269"/>
      <c r="AU103" s="1269"/>
      <c r="AV103" s="1534"/>
      <c r="AW103" s="1534"/>
      <c r="AX103" s="1534"/>
      <c r="AY103" s="1534"/>
      <c r="AZ103" s="1272"/>
    </row>
    <row r="104" spans="2:52" ht="25.05" customHeight="1" x14ac:dyDescent="0.2">
      <c r="B104" s="553" t="s">
        <v>196</v>
      </c>
      <c r="C104" s="1319" t="s">
        <v>92</v>
      </c>
      <c r="D104" s="1320" t="s">
        <v>244</v>
      </c>
      <c r="E104" s="1273" t="s">
        <v>162</v>
      </c>
      <c r="F104" s="1273" t="s">
        <v>162</v>
      </c>
      <c r="G104" s="1193"/>
      <c r="H104" s="1193"/>
      <c r="I104" s="1193"/>
      <c r="J104" s="1273"/>
      <c r="K104" s="1273"/>
      <c r="L104" s="1273"/>
      <c r="M104" s="1273"/>
      <c r="N104" s="1193"/>
      <c r="O104" s="1193"/>
      <c r="P104" s="1115"/>
      <c r="Q104" s="367"/>
      <c r="R104" s="366"/>
      <c r="S104" s="366"/>
      <c r="T104" s="367"/>
      <c r="U104" s="367"/>
      <c r="V104" s="366"/>
      <c r="W104" s="367"/>
      <c r="X104" s="368"/>
      <c r="AC104" s="1270"/>
      <c r="AD104" s="1270"/>
      <c r="AE104" s="1269"/>
      <c r="AF104" s="1269"/>
      <c r="AG104" s="1269"/>
      <c r="AH104" s="1269"/>
      <c r="AI104" s="1269"/>
      <c r="AJ104" s="1269"/>
      <c r="AK104" s="1534"/>
      <c r="AL104" s="1534"/>
      <c r="AM104" s="1534"/>
      <c r="AN104" s="1534"/>
      <c r="AO104" s="1534"/>
      <c r="AP104" s="1534"/>
      <c r="AQ104" s="1534"/>
      <c r="AR104" s="1534"/>
      <c r="AS104" s="1269"/>
      <c r="AT104" s="1269"/>
      <c r="AU104" s="1269"/>
      <c r="AV104" s="1534"/>
      <c r="AW104" s="1534"/>
      <c r="AX104" s="1534"/>
      <c r="AY104" s="1534"/>
      <c r="AZ104" s="1272"/>
    </row>
    <row r="105" spans="2:52" ht="25.05" customHeight="1" x14ac:dyDescent="0.2">
      <c r="B105" s="553" t="s">
        <v>197</v>
      </c>
      <c r="C105" s="1319" t="s">
        <v>1834</v>
      </c>
      <c r="D105" s="1320" t="s">
        <v>143</v>
      </c>
      <c r="E105" s="1273" t="s">
        <v>137</v>
      </c>
      <c r="F105" s="1273" t="s">
        <v>137</v>
      </c>
      <c r="G105" s="1193"/>
      <c r="H105" s="1193"/>
      <c r="I105" s="1193"/>
      <c r="J105" s="1273"/>
      <c r="K105" s="1273"/>
      <c r="L105" s="1273"/>
      <c r="M105" s="1273"/>
      <c r="N105" s="1193"/>
      <c r="O105" s="1193"/>
      <c r="P105" s="1115"/>
      <c r="Q105" s="367"/>
      <c r="R105" s="366"/>
      <c r="S105" s="366"/>
      <c r="T105" s="367"/>
      <c r="U105" s="367"/>
      <c r="V105" s="366"/>
      <c r="W105" s="367"/>
      <c r="X105" s="368"/>
      <c r="AC105" s="1270"/>
      <c r="AD105" s="1270"/>
      <c r="AE105" s="1269"/>
      <c r="AF105" s="1269"/>
      <c r="AG105" s="1269"/>
      <c r="AH105" s="1269"/>
      <c r="AI105" s="1269"/>
      <c r="AJ105" s="1269"/>
      <c r="AK105" s="1269"/>
      <c r="AL105" s="1269"/>
      <c r="AM105" s="1269"/>
      <c r="AN105" s="1269"/>
      <c r="AO105" s="1269"/>
      <c r="AP105" s="1269"/>
      <c r="AQ105" s="1269"/>
      <c r="AR105" s="1269"/>
      <c r="AS105" s="1269"/>
      <c r="AT105" s="1269"/>
      <c r="AU105" s="1269"/>
      <c r="AV105" s="1269"/>
      <c r="AW105" s="1269"/>
      <c r="AX105" s="1269"/>
      <c r="AY105" s="1269"/>
      <c r="AZ105" s="1272"/>
    </row>
    <row r="106" spans="2:52" ht="25.05" customHeight="1" x14ac:dyDescent="0.2">
      <c r="B106" s="553" t="s">
        <v>198</v>
      </c>
      <c r="C106" s="1319" t="s">
        <v>1866</v>
      </c>
      <c r="D106" s="1320" t="s">
        <v>143</v>
      </c>
      <c r="E106" s="1273" t="s">
        <v>137</v>
      </c>
      <c r="F106" s="1273" t="s">
        <v>137</v>
      </c>
      <c r="G106" s="1193"/>
      <c r="H106" s="1193"/>
      <c r="I106" s="1193"/>
      <c r="J106" s="1273"/>
      <c r="K106" s="1273"/>
      <c r="L106" s="1273"/>
      <c r="M106" s="1273"/>
      <c r="N106" s="1193"/>
      <c r="O106" s="1193"/>
      <c r="P106" s="1115"/>
      <c r="Q106" s="367"/>
      <c r="R106" s="366"/>
      <c r="S106" s="366"/>
      <c r="T106" s="367"/>
      <c r="U106" s="367"/>
      <c r="V106" s="366"/>
      <c r="W106" s="367"/>
      <c r="X106" s="368"/>
      <c r="AC106" s="1270"/>
      <c r="AD106" s="1270"/>
      <c r="AE106" s="1269"/>
      <c r="AF106" s="1269"/>
      <c r="AG106" s="1269"/>
      <c r="AH106" s="1269"/>
      <c r="AI106" s="1269"/>
      <c r="AJ106" s="1269"/>
      <c r="AK106" s="1269"/>
      <c r="AL106" s="1269"/>
      <c r="AM106" s="1269"/>
      <c r="AN106" s="1269"/>
      <c r="AO106" s="1269"/>
      <c r="AP106" s="1269"/>
      <c r="AQ106" s="1269"/>
      <c r="AR106" s="1269"/>
      <c r="AS106" s="1269"/>
      <c r="AT106" s="1269"/>
      <c r="AU106" s="1269"/>
      <c r="AV106" s="1269"/>
      <c r="AW106" s="1269"/>
      <c r="AX106" s="1269"/>
      <c r="AY106" s="1269"/>
      <c r="AZ106" s="1272"/>
    </row>
    <row r="107" spans="2:52" ht="25.05" customHeight="1" x14ac:dyDescent="0.2">
      <c r="B107" s="553" t="s">
        <v>199</v>
      </c>
      <c r="C107" s="1319" t="s">
        <v>247</v>
      </c>
      <c r="D107" s="1320" t="s">
        <v>143</v>
      </c>
      <c r="E107" s="1273" t="s">
        <v>137</v>
      </c>
      <c r="F107" s="1273" t="s">
        <v>137</v>
      </c>
      <c r="G107" s="1193"/>
      <c r="H107" s="1193"/>
      <c r="I107" s="1193"/>
      <c r="J107" s="1273"/>
      <c r="K107" s="1273"/>
      <c r="L107" s="1273"/>
      <c r="M107" s="1273"/>
      <c r="N107" s="1193"/>
      <c r="O107" s="1193"/>
      <c r="P107" s="1115"/>
      <c r="Q107" s="367"/>
      <c r="R107" s="366"/>
      <c r="S107" s="366"/>
      <c r="T107" s="367"/>
      <c r="U107" s="367"/>
      <c r="V107" s="366"/>
      <c r="W107" s="367"/>
      <c r="X107" s="1274"/>
      <c r="AC107" s="1270"/>
      <c r="AD107" s="1270"/>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72"/>
    </row>
    <row r="108" spans="2:52" ht="25.05" customHeight="1" x14ac:dyDescent="0.2">
      <c r="B108" s="553" t="s">
        <v>200</v>
      </c>
      <c r="C108" s="1319" t="s">
        <v>249</v>
      </c>
      <c r="D108" s="1320" t="s">
        <v>143</v>
      </c>
      <c r="E108" s="1273" t="s">
        <v>137</v>
      </c>
      <c r="F108" s="1273" t="s">
        <v>137</v>
      </c>
      <c r="G108" s="1193"/>
      <c r="H108" s="1193"/>
      <c r="I108" s="1193"/>
      <c r="J108" s="1273"/>
      <c r="K108" s="1273"/>
      <c r="L108" s="1273"/>
      <c r="M108" s="1273"/>
      <c r="N108" s="1193"/>
      <c r="O108" s="1193"/>
      <c r="P108" s="1115"/>
      <c r="Q108" s="367"/>
      <c r="R108" s="366"/>
      <c r="S108" s="366"/>
      <c r="T108" s="367"/>
      <c r="U108" s="367"/>
      <c r="V108" s="366"/>
      <c r="W108" s="367"/>
      <c r="X108" s="1274"/>
      <c r="AC108" s="1270"/>
      <c r="AD108" s="1270"/>
      <c r="AE108" s="1269"/>
      <c r="AF108" s="1269"/>
      <c r="AG108" s="1269"/>
      <c r="AH108" s="1269"/>
      <c r="AI108" s="1269"/>
      <c r="AJ108" s="1269"/>
      <c r="AK108" s="1269"/>
      <c r="AL108" s="1269"/>
      <c r="AM108" s="1269"/>
      <c r="AN108" s="1269"/>
      <c r="AO108" s="1269"/>
      <c r="AP108" s="1269"/>
      <c r="AQ108" s="1269"/>
      <c r="AR108" s="1269"/>
      <c r="AS108" s="1269"/>
      <c r="AT108" s="1269"/>
      <c r="AU108" s="1269"/>
      <c r="AV108" s="1269"/>
      <c r="AW108" s="1269"/>
      <c r="AX108" s="1269"/>
      <c r="AY108" s="1269"/>
      <c r="AZ108" s="1272"/>
    </row>
    <row r="109" spans="2:52" ht="25.05" customHeight="1" x14ac:dyDescent="0.2">
      <c r="B109" s="553" t="s">
        <v>201</v>
      </c>
      <c r="C109" s="1319" t="s">
        <v>149</v>
      </c>
      <c r="D109" s="1320" t="s">
        <v>143</v>
      </c>
      <c r="E109" s="1273" t="s">
        <v>137</v>
      </c>
      <c r="F109" s="1273" t="s">
        <v>137</v>
      </c>
      <c r="G109" s="1335"/>
      <c r="H109" s="1335"/>
      <c r="I109" s="1335"/>
      <c r="J109" s="1336"/>
      <c r="K109" s="1336"/>
      <c r="L109" s="1336"/>
      <c r="M109" s="1336"/>
      <c r="N109" s="1335"/>
      <c r="O109" s="1335"/>
      <c r="P109" s="1115"/>
      <c r="Q109" s="378"/>
      <c r="R109" s="379"/>
      <c r="S109" s="379"/>
      <c r="T109" s="378"/>
      <c r="U109" s="378"/>
      <c r="V109" s="379"/>
      <c r="W109" s="378"/>
      <c r="X109" s="368"/>
      <c r="Y109" s="1269"/>
      <c r="Z109" s="1534"/>
      <c r="AA109" s="1534"/>
      <c r="AB109" s="1534"/>
      <c r="AC109" s="1534"/>
      <c r="AD109" s="1269"/>
      <c r="AE109" s="1269"/>
      <c r="AF109" s="1269"/>
      <c r="AG109" s="1269"/>
      <c r="AH109" s="1269"/>
      <c r="AI109" s="1269"/>
      <c r="AJ109" s="1269"/>
      <c r="AK109" s="1534"/>
      <c r="AL109" s="1534"/>
      <c r="AM109" s="1534"/>
      <c r="AN109" s="1534"/>
      <c r="AO109" s="1534"/>
      <c r="AP109" s="1534"/>
      <c r="AQ109" s="1534"/>
      <c r="AR109" s="1534"/>
      <c r="AS109" s="1269"/>
      <c r="AT109" s="1269"/>
      <c r="AU109" s="1269"/>
      <c r="AV109" s="1534"/>
      <c r="AW109" s="1534"/>
      <c r="AX109" s="1534"/>
      <c r="AY109" s="1534"/>
      <c r="AZ109" s="1272"/>
    </row>
    <row r="110" spans="2:52" ht="25.05" customHeight="1" x14ac:dyDescent="0.2">
      <c r="B110" s="553" t="s">
        <v>202</v>
      </c>
      <c r="C110" s="1319" t="s">
        <v>113</v>
      </c>
      <c r="D110" s="1320" t="s">
        <v>143</v>
      </c>
      <c r="E110" s="1273" t="s">
        <v>137</v>
      </c>
      <c r="F110" s="1273" t="s">
        <v>137</v>
      </c>
      <c r="G110" s="1335"/>
      <c r="H110" s="1335"/>
      <c r="I110" s="1335"/>
      <c r="J110" s="1336"/>
      <c r="K110" s="1336"/>
      <c r="L110" s="1336"/>
      <c r="M110" s="1336"/>
      <c r="N110" s="1335"/>
      <c r="O110" s="1335"/>
      <c r="P110" s="1115"/>
      <c r="Q110" s="378"/>
      <c r="R110" s="379"/>
      <c r="S110" s="379"/>
      <c r="T110" s="378"/>
      <c r="U110" s="378"/>
      <c r="V110" s="379"/>
      <c r="W110" s="378"/>
      <c r="X110" s="368"/>
      <c r="Y110" s="1269"/>
      <c r="Z110" s="1534"/>
      <c r="AA110" s="1534"/>
      <c r="AB110" s="1534"/>
      <c r="AC110" s="1534"/>
      <c r="AD110" s="1269"/>
      <c r="AE110" s="1269"/>
      <c r="AF110" s="1269"/>
      <c r="AG110" s="1269"/>
      <c r="AH110" s="1269"/>
      <c r="AI110" s="1269"/>
      <c r="AJ110" s="1269"/>
      <c r="AK110" s="1534"/>
      <c r="AL110" s="1534"/>
      <c r="AM110" s="1534"/>
      <c r="AN110" s="1534"/>
      <c r="AO110" s="1534"/>
      <c r="AP110" s="1534"/>
      <c r="AQ110" s="1534"/>
      <c r="AR110" s="1534"/>
      <c r="AS110" s="1269"/>
      <c r="AT110" s="1269"/>
      <c r="AU110" s="1269"/>
      <c r="AV110" s="1534"/>
      <c r="AW110" s="1534"/>
      <c r="AX110" s="1534"/>
      <c r="AY110" s="1534"/>
      <c r="AZ110" s="1272"/>
    </row>
    <row r="111" spans="2:52" ht="25.05" customHeight="1" x14ac:dyDescent="0.2">
      <c r="B111" s="553" t="s">
        <v>203</v>
      </c>
      <c r="C111" s="1319" t="s">
        <v>1957</v>
      </c>
      <c r="D111" s="1320" t="s">
        <v>143</v>
      </c>
      <c r="E111" s="1273" t="s">
        <v>137</v>
      </c>
      <c r="F111" s="1273" t="s">
        <v>137</v>
      </c>
      <c r="G111" s="1335"/>
      <c r="H111" s="1193" t="s">
        <v>162</v>
      </c>
      <c r="I111" s="1335"/>
      <c r="J111" s="1336"/>
      <c r="K111" s="1336"/>
      <c r="L111" s="1336"/>
      <c r="M111" s="1336"/>
      <c r="N111" s="1335"/>
      <c r="O111" s="1335"/>
      <c r="P111" s="1115"/>
      <c r="Q111" s="378"/>
      <c r="R111" s="379"/>
      <c r="S111" s="379"/>
      <c r="T111" s="378"/>
      <c r="U111" s="378"/>
      <c r="V111" s="379"/>
      <c r="W111" s="378"/>
      <c r="X111" s="368"/>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269"/>
      <c r="AS111" s="1269"/>
      <c r="AT111" s="1269"/>
      <c r="AU111" s="1269"/>
      <c r="AV111" s="1269"/>
      <c r="AW111" s="1269"/>
      <c r="AX111" s="1269"/>
      <c r="AY111" s="1269"/>
      <c r="AZ111" s="1272"/>
    </row>
    <row r="112" spans="2:52" ht="25.05" customHeight="1" x14ac:dyDescent="0.2">
      <c r="B112" s="553" t="s">
        <v>466</v>
      </c>
      <c r="C112" s="1319" t="s">
        <v>108</v>
      </c>
      <c r="D112" s="1320" t="s">
        <v>143</v>
      </c>
      <c r="E112" s="1273" t="s">
        <v>137</v>
      </c>
      <c r="F112" s="1273" t="s">
        <v>137</v>
      </c>
      <c r="G112" s="1193"/>
      <c r="H112" s="1193"/>
      <c r="I112" s="1193"/>
      <c r="J112" s="1273"/>
      <c r="K112" s="1273"/>
      <c r="L112" s="1273"/>
      <c r="M112" s="1273"/>
      <c r="N112" s="1193"/>
      <c r="O112" s="1193"/>
      <c r="P112" s="1115"/>
      <c r="Q112" s="367"/>
      <c r="R112" s="366"/>
      <c r="S112" s="366"/>
      <c r="T112" s="367"/>
      <c r="U112" s="367"/>
      <c r="V112" s="366"/>
      <c r="W112" s="367"/>
      <c r="X112" s="368"/>
      <c r="Y112" s="1269"/>
      <c r="Z112" s="1534"/>
      <c r="AA112" s="1534"/>
      <c r="AB112" s="1534"/>
      <c r="AC112" s="1534"/>
      <c r="AD112" s="1269"/>
      <c r="AE112" s="1269"/>
      <c r="AF112" s="1269"/>
      <c r="AG112" s="1269"/>
      <c r="AH112" s="1269"/>
      <c r="AI112" s="1269"/>
      <c r="AJ112" s="1269"/>
      <c r="AK112" s="1534"/>
      <c r="AL112" s="1534"/>
      <c r="AM112" s="1534"/>
      <c r="AN112" s="1534"/>
      <c r="AO112" s="1534"/>
      <c r="AP112" s="1534"/>
      <c r="AQ112" s="1534"/>
      <c r="AR112" s="1534"/>
      <c r="AS112" s="1269"/>
      <c r="AT112" s="1269"/>
      <c r="AU112" s="1269"/>
      <c r="AV112" s="1534"/>
      <c r="AW112" s="1534"/>
      <c r="AX112" s="1534"/>
      <c r="AY112" s="1534"/>
      <c r="AZ112" s="1272"/>
    </row>
    <row r="113" spans="2:52" ht="25.05" customHeight="1" x14ac:dyDescent="0.2">
      <c r="B113" s="553" t="s">
        <v>467</v>
      </c>
      <c r="C113" s="1319" t="s">
        <v>142</v>
      </c>
      <c r="D113" s="1320" t="s">
        <v>143</v>
      </c>
      <c r="E113" s="1273" t="s">
        <v>137</v>
      </c>
      <c r="F113" s="1273" t="s">
        <v>137</v>
      </c>
      <c r="G113" s="1193"/>
      <c r="H113" s="1193"/>
      <c r="I113" s="1193" t="s">
        <v>162</v>
      </c>
      <c r="J113" s="1273"/>
      <c r="K113" s="1273"/>
      <c r="L113" s="1273"/>
      <c r="M113" s="1273"/>
      <c r="N113" s="1193"/>
      <c r="O113" s="1193"/>
      <c r="P113" s="1115"/>
      <c r="Q113" s="367"/>
      <c r="R113" s="366"/>
      <c r="S113" s="366"/>
      <c r="T113" s="367"/>
      <c r="U113" s="367"/>
      <c r="V113" s="366"/>
      <c r="W113" s="367"/>
      <c r="X113" s="368"/>
      <c r="Y113" s="1269"/>
      <c r="Z113" s="1534"/>
      <c r="AA113" s="1534"/>
      <c r="AB113" s="1534"/>
      <c r="AC113" s="1534"/>
      <c r="AD113" s="1269"/>
      <c r="AE113" s="1269"/>
      <c r="AF113" s="1269"/>
      <c r="AG113" s="1269"/>
      <c r="AH113" s="1269"/>
      <c r="AI113" s="1269"/>
      <c r="AJ113" s="1269"/>
      <c r="AK113" s="1534"/>
      <c r="AL113" s="1534"/>
      <c r="AM113" s="1534"/>
      <c r="AN113" s="1534"/>
      <c r="AO113" s="1534"/>
      <c r="AP113" s="1534"/>
      <c r="AQ113" s="1534"/>
      <c r="AR113" s="1534"/>
      <c r="AS113" s="1269"/>
      <c r="AT113" s="1269"/>
      <c r="AU113" s="1269"/>
      <c r="AV113" s="1534"/>
      <c r="AW113" s="1534"/>
      <c r="AX113" s="1534"/>
      <c r="AY113" s="1534"/>
      <c r="AZ113" s="1272"/>
    </row>
    <row r="114" spans="2:52" ht="25.05" customHeight="1" x14ac:dyDescent="0.2">
      <c r="B114" s="553" t="s">
        <v>468</v>
      </c>
      <c r="C114" s="1319" t="s">
        <v>245</v>
      </c>
      <c r="D114" s="1320" t="s">
        <v>143</v>
      </c>
      <c r="E114" s="1273" t="s">
        <v>137</v>
      </c>
      <c r="F114" s="1273" t="s">
        <v>137</v>
      </c>
      <c r="G114" s="1193"/>
      <c r="H114" s="1193"/>
      <c r="I114" s="1193"/>
      <c r="J114" s="1273"/>
      <c r="K114" s="1273"/>
      <c r="L114" s="1273"/>
      <c r="M114" s="1273"/>
      <c r="N114" s="1193"/>
      <c r="O114" s="1193"/>
      <c r="P114" s="1115"/>
      <c r="Q114" s="367"/>
      <c r="R114" s="366"/>
      <c r="S114" s="366"/>
      <c r="T114" s="367" t="s">
        <v>162</v>
      </c>
      <c r="U114" s="367"/>
      <c r="V114" s="366"/>
      <c r="W114" s="367"/>
      <c r="X114" s="368"/>
      <c r="Y114" s="1269"/>
      <c r="Z114" s="1269"/>
      <c r="AA114" s="1269"/>
      <c r="AB114" s="1269"/>
      <c r="AC114" s="1269"/>
      <c r="AD114" s="1269"/>
      <c r="AE114" s="1269"/>
      <c r="AF114" s="1269"/>
      <c r="AG114" s="1269"/>
      <c r="AH114" s="1269"/>
      <c r="AI114" s="1269"/>
      <c r="AJ114" s="1269"/>
      <c r="AK114" s="1269"/>
      <c r="AL114" s="1269"/>
      <c r="AM114" s="1269"/>
      <c r="AN114" s="1269"/>
      <c r="AO114" s="1269"/>
      <c r="AP114" s="1269"/>
      <c r="AQ114" s="1269"/>
      <c r="AR114" s="1269"/>
      <c r="AS114" s="1269"/>
      <c r="AT114" s="1269"/>
      <c r="AU114" s="1269"/>
      <c r="AV114" s="1269"/>
      <c r="AW114" s="1269"/>
      <c r="AX114" s="1269"/>
      <c r="AY114" s="1269"/>
      <c r="AZ114" s="1272"/>
    </row>
    <row r="115" spans="2:52" ht="25.05" customHeight="1" x14ac:dyDescent="0.2">
      <c r="B115" s="553" t="s">
        <v>783</v>
      </c>
      <c r="C115" s="1315" t="s">
        <v>1051</v>
      </c>
      <c r="D115" s="1316" t="s">
        <v>242</v>
      </c>
      <c r="E115" s="1273" t="s">
        <v>162</v>
      </c>
      <c r="F115" s="1273" t="s">
        <v>162</v>
      </c>
      <c r="G115" s="1193"/>
      <c r="H115" s="1193"/>
      <c r="I115" s="1193"/>
      <c r="J115" s="1273"/>
      <c r="K115" s="1273"/>
      <c r="L115" s="1273"/>
      <c r="M115" s="1273"/>
      <c r="N115" s="1193"/>
      <c r="O115" s="1193"/>
      <c r="P115" s="1253"/>
      <c r="Q115" s="367"/>
      <c r="R115" s="366"/>
      <c r="S115" s="366"/>
      <c r="T115" s="367"/>
      <c r="U115" s="367"/>
      <c r="V115" s="366"/>
      <c r="W115" s="367"/>
      <c r="X115" s="377"/>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2"/>
    </row>
    <row r="116" spans="2:52" ht="25.05" customHeight="1" x14ac:dyDescent="0.2">
      <c r="B116" s="553" t="s">
        <v>784</v>
      </c>
      <c r="C116" s="1315" t="s">
        <v>1052</v>
      </c>
      <c r="D116" s="1316" t="s">
        <v>242</v>
      </c>
      <c r="E116" s="1273" t="s">
        <v>162</v>
      </c>
      <c r="F116" s="1273" t="s">
        <v>162</v>
      </c>
      <c r="G116" s="1193"/>
      <c r="H116" s="1193"/>
      <c r="I116" s="1193"/>
      <c r="J116" s="1273"/>
      <c r="K116" s="1273"/>
      <c r="L116" s="1273"/>
      <c r="M116" s="1273"/>
      <c r="N116" s="1193"/>
      <c r="O116" s="1193"/>
      <c r="P116" s="1253"/>
      <c r="Q116" s="367"/>
      <c r="R116" s="366"/>
      <c r="S116" s="366"/>
      <c r="T116" s="367"/>
      <c r="U116" s="367"/>
      <c r="V116" s="366"/>
      <c r="W116" s="367"/>
      <c r="X116" s="377"/>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2"/>
    </row>
    <row r="117" spans="2:52" ht="25.05" customHeight="1" x14ac:dyDescent="0.2">
      <c r="B117" s="553" t="s">
        <v>785</v>
      </c>
      <c r="C117" s="364" t="s">
        <v>1053</v>
      </c>
      <c r="D117" s="365" t="s">
        <v>242</v>
      </c>
      <c r="E117" s="366" t="s">
        <v>162</v>
      </c>
      <c r="F117" s="366" t="s">
        <v>162</v>
      </c>
      <c r="G117" s="367"/>
      <c r="H117" s="367"/>
      <c r="I117" s="367"/>
      <c r="J117" s="366"/>
      <c r="K117" s="366"/>
      <c r="L117" s="366"/>
      <c r="M117" s="366"/>
      <c r="N117" s="367"/>
      <c r="O117" s="367"/>
      <c r="P117" s="1253"/>
      <c r="Q117" s="367"/>
      <c r="R117" s="366"/>
      <c r="S117" s="366"/>
      <c r="T117" s="367"/>
      <c r="U117" s="367"/>
      <c r="V117" s="366"/>
      <c r="W117" s="367"/>
      <c r="X117" s="377"/>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2"/>
    </row>
    <row r="118" spans="2:52" ht="25.05" customHeight="1" x14ac:dyDescent="0.2">
      <c r="B118" s="553" t="s">
        <v>786</v>
      </c>
      <c r="C118" s="364" t="s">
        <v>1054</v>
      </c>
      <c r="D118" s="365" t="s">
        <v>243</v>
      </c>
      <c r="E118" s="366" t="s">
        <v>162</v>
      </c>
      <c r="F118" s="366" t="s">
        <v>162</v>
      </c>
      <c r="G118" s="367"/>
      <c r="H118" s="367"/>
      <c r="I118" s="367"/>
      <c r="J118" s="366"/>
      <c r="K118" s="366"/>
      <c r="L118" s="366"/>
      <c r="M118" s="366"/>
      <c r="N118" s="367"/>
      <c r="O118" s="367"/>
      <c r="P118" s="1253"/>
      <c r="Q118" s="367"/>
      <c r="R118" s="366"/>
      <c r="S118" s="366"/>
      <c r="T118" s="367"/>
      <c r="U118" s="367"/>
      <c r="V118" s="366"/>
      <c r="W118" s="367"/>
      <c r="X118" s="377"/>
      <c r="AE118" s="1270"/>
      <c r="AF118" s="1270"/>
      <c r="AG118" s="1270"/>
      <c r="AH118" s="1270"/>
      <c r="AI118" s="1270"/>
      <c r="AJ118" s="1270"/>
      <c r="AK118" s="1270"/>
      <c r="AL118" s="1270"/>
      <c r="AM118" s="1270"/>
      <c r="AN118" s="1270"/>
      <c r="AO118" s="1535"/>
      <c r="AP118" s="1535"/>
      <c r="AQ118" s="1535"/>
      <c r="AR118" s="1535"/>
      <c r="AS118" s="1270"/>
      <c r="AT118" s="1270"/>
      <c r="AU118" s="1270"/>
      <c r="AV118" s="1535"/>
      <c r="AW118" s="1535"/>
      <c r="AX118" s="1535"/>
      <c r="AY118" s="1535"/>
      <c r="AZ118" s="1272"/>
    </row>
    <row r="119" spans="2:52" ht="25.05" customHeight="1" x14ac:dyDescent="0.2">
      <c r="B119" s="553" t="s">
        <v>787</v>
      </c>
      <c r="C119" s="364" t="s">
        <v>773</v>
      </c>
      <c r="D119" s="365" t="s">
        <v>243</v>
      </c>
      <c r="E119" s="366" t="s">
        <v>162</v>
      </c>
      <c r="F119" s="366" t="s">
        <v>162</v>
      </c>
      <c r="G119" s="367"/>
      <c r="H119" s="367"/>
      <c r="I119" s="367"/>
      <c r="J119" s="366"/>
      <c r="K119" s="366"/>
      <c r="L119" s="366"/>
      <c r="M119" s="366"/>
      <c r="N119" s="367"/>
      <c r="O119" s="367"/>
      <c r="P119" s="1115"/>
      <c r="Q119" s="367"/>
      <c r="R119" s="366"/>
      <c r="S119" s="366"/>
      <c r="T119" s="367"/>
      <c r="U119" s="367"/>
      <c r="V119" s="366"/>
      <c r="W119" s="367"/>
      <c r="X119" s="377"/>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2"/>
    </row>
    <row r="120" spans="2:52" ht="25.05" customHeight="1" x14ac:dyDescent="0.2">
      <c r="B120" s="553" t="s">
        <v>788</v>
      </c>
      <c r="C120" s="364" t="s">
        <v>774</v>
      </c>
      <c r="D120" s="365" t="s">
        <v>243</v>
      </c>
      <c r="E120" s="366" t="s">
        <v>162</v>
      </c>
      <c r="F120" s="366" t="s">
        <v>162</v>
      </c>
      <c r="G120" s="367"/>
      <c r="H120" s="367"/>
      <c r="I120" s="367"/>
      <c r="J120" s="366"/>
      <c r="K120" s="366"/>
      <c r="L120" s="366"/>
      <c r="M120" s="366"/>
      <c r="N120" s="367"/>
      <c r="O120" s="367"/>
      <c r="P120" s="1115"/>
      <c r="Q120" s="367"/>
      <c r="R120" s="366"/>
      <c r="S120" s="366"/>
      <c r="T120" s="367"/>
      <c r="U120" s="367"/>
      <c r="V120" s="366"/>
      <c r="W120" s="367"/>
      <c r="X120" s="377"/>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2"/>
    </row>
    <row r="121" spans="2:52" ht="25.05" customHeight="1" x14ac:dyDescent="0.2">
      <c r="B121" s="553" t="s">
        <v>817</v>
      </c>
      <c r="C121" s="364" t="s">
        <v>775</v>
      </c>
      <c r="D121" s="365" t="s">
        <v>243</v>
      </c>
      <c r="E121" s="366" t="s">
        <v>162</v>
      </c>
      <c r="F121" s="366" t="s">
        <v>162</v>
      </c>
      <c r="G121" s="367"/>
      <c r="H121" s="367"/>
      <c r="I121" s="367"/>
      <c r="J121" s="366"/>
      <c r="K121" s="366"/>
      <c r="L121" s="366"/>
      <c r="M121" s="366"/>
      <c r="N121" s="367"/>
      <c r="O121" s="367"/>
      <c r="P121" s="1115"/>
      <c r="Q121" s="367"/>
      <c r="R121" s="366"/>
      <c r="S121" s="366"/>
      <c r="T121" s="367"/>
      <c r="U121" s="367"/>
      <c r="V121" s="366"/>
      <c r="W121" s="367"/>
      <c r="X121" s="377"/>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2"/>
    </row>
    <row r="122" spans="2:52" ht="25.05" customHeight="1" x14ac:dyDescent="0.2">
      <c r="B122" s="553" t="s">
        <v>1980</v>
      </c>
      <c r="C122" s="364" t="s">
        <v>776</v>
      </c>
      <c r="D122" s="365" t="s">
        <v>243</v>
      </c>
      <c r="E122" s="366" t="s">
        <v>162</v>
      </c>
      <c r="F122" s="366" t="s">
        <v>162</v>
      </c>
      <c r="G122" s="367"/>
      <c r="H122" s="367"/>
      <c r="I122" s="367"/>
      <c r="J122" s="366"/>
      <c r="K122" s="366"/>
      <c r="L122" s="366"/>
      <c r="M122" s="366"/>
      <c r="N122" s="367"/>
      <c r="O122" s="367"/>
      <c r="P122" s="1166"/>
      <c r="Q122" s="367"/>
      <c r="R122" s="366"/>
      <c r="S122" s="366"/>
      <c r="T122" s="367"/>
      <c r="U122" s="367"/>
      <c r="V122" s="366"/>
      <c r="W122" s="367"/>
      <c r="X122" s="1274"/>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2"/>
    </row>
    <row r="123" spans="2:52" ht="25.05" customHeight="1" x14ac:dyDescent="0.2">
      <c r="B123" s="553" t="s">
        <v>1981</v>
      </c>
      <c r="C123" s="1337" t="s">
        <v>1979</v>
      </c>
      <c r="D123" s="1338" t="s">
        <v>143</v>
      </c>
      <c r="E123" s="1323" t="s">
        <v>137</v>
      </c>
      <c r="F123" s="1323" t="s">
        <v>137</v>
      </c>
      <c r="G123" s="1324"/>
      <c r="H123" s="1324"/>
      <c r="I123" s="1324"/>
      <c r="J123" s="1323"/>
      <c r="K123" s="1323"/>
      <c r="L123" s="1323"/>
      <c r="M123" s="1323"/>
      <c r="N123" s="1324"/>
      <c r="O123" s="1324"/>
      <c r="P123" s="1323"/>
      <c r="Q123" s="1324" t="s">
        <v>162</v>
      </c>
      <c r="R123" s="429"/>
      <c r="S123" s="429"/>
      <c r="T123" s="430"/>
      <c r="U123" s="430"/>
      <c r="V123" s="429"/>
      <c r="W123" s="430"/>
      <c r="X123" s="1276"/>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2"/>
    </row>
    <row r="124" spans="2:52" ht="25.05" customHeight="1" x14ac:dyDescent="0.2">
      <c r="B124" s="553" t="s">
        <v>1982</v>
      </c>
      <c r="C124" s="435" t="s">
        <v>109</v>
      </c>
      <c r="D124" s="428" t="s">
        <v>143</v>
      </c>
      <c r="E124" s="429" t="s">
        <v>137</v>
      </c>
      <c r="F124" s="429" t="s">
        <v>137</v>
      </c>
      <c r="G124" s="430"/>
      <c r="H124" s="430"/>
      <c r="I124" s="430"/>
      <c r="J124" s="429"/>
      <c r="K124" s="429"/>
      <c r="L124" s="429" t="s">
        <v>137</v>
      </c>
      <c r="M124" s="429"/>
      <c r="N124" s="430"/>
      <c r="O124" s="430"/>
      <c r="P124" s="1115"/>
      <c r="Q124" s="430"/>
      <c r="R124" s="429"/>
      <c r="S124" s="429"/>
      <c r="T124" s="430"/>
      <c r="U124" s="430"/>
      <c r="V124" s="429"/>
      <c r="W124" s="430"/>
      <c r="X124" s="431"/>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2"/>
    </row>
    <row r="125" spans="2:52" ht="25.05" customHeight="1" x14ac:dyDescent="0.2">
      <c r="B125" s="554" t="s">
        <v>1983</v>
      </c>
      <c r="C125" s="373" t="s">
        <v>804</v>
      </c>
      <c r="D125" s="380" t="s">
        <v>143</v>
      </c>
      <c r="E125" s="374" t="s">
        <v>162</v>
      </c>
      <c r="F125" s="374" t="s">
        <v>162</v>
      </c>
      <c r="G125" s="375"/>
      <c r="H125" s="375"/>
      <c r="I125" s="375"/>
      <c r="J125" s="374"/>
      <c r="K125" s="374"/>
      <c r="L125" s="374"/>
      <c r="M125" s="374"/>
      <c r="N125" s="375"/>
      <c r="O125" s="375"/>
      <c r="P125" s="375"/>
      <c r="Q125" s="375"/>
      <c r="R125" s="374"/>
      <c r="S125" s="374"/>
      <c r="T125" s="375"/>
      <c r="U125" s="375"/>
      <c r="V125" s="374"/>
      <c r="W125" s="375"/>
      <c r="X125" s="376"/>
      <c r="Y125" s="1269"/>
      <c r="Z125" s="1534"/>
      <c r="AA125" s="1534"/>
      <c r="AB125" s="1534"/>
      <c r="AC125" s="1534"/>
      <c r="AD125" s="1269"/>
      <c r="AE125" s="1269"/>
      <c r="AF125" s="1269"/>
      <c r="AG125" s="1269"/>
      <c r="AH125" s="1269"/>
      <c r="AI125" s="1269"/>
      <c r="AJ125" s="1269"/>
      <c r="AK125" s="1534"/>
      <c r="AL125" s="1534"/>
      <c r="AM125" s="1534"/>
      <c r="AN125" s="1534"/>
      <c r="AO125" s="1534"/>
      <c r="AP125" s="1534"/>
      <c r="AQ125" s="1534"/>
      <c r="AR125" s="1534"/>
      <c r="AS125" s="1269"/>
      <c r="AT125" s="1269"/>
      <c r="AU125" s="1269"/>
      <c r="AV125" s="1534"/>
      <c r="AW125" s="1534"/>
      <c r="AX125" s="1534"/>
      <c r="AY125" s="1534"/>
      <c r="AZ125" s="1272"/>
    </row>
    <row r="126" spans="2:52" x14ac:dyDescent="0.2">
      <c r="X126" s="102"/>
      <c r="Y126" s="1272"/>
      <c r="Z126" s="1272"/>
      <c r="AA126" s="1272"/>
      <c r="AB126" s="1272"/>
      <c r="AC126" s="1272"/>
      <c r="AD126" s="1272"/>
      <c r="AE126" s="1272"/>
      <c r="AF126" s="1272"/>
      <c r="AG126" s="1272"/>
      <c r="AH126" s="1272"/>
      <c r="AI126" s="1272"/>
      <c r="AJ126" s="1272"/>
      <c r="AK126" s="1272"/>
      <c r="AL126" s="1272"/>
      <c r="AM126" s="1272"/>
      <c r="AN126" s="1272"/>
      <c r="AO126" s="1272"/>
      <c r="AP126" s="1272"/>
      <c r="AQ126" s="1272"/>
      <c r="AR126" s="1272"/>
      <c r="AS126" s="1272"/>
      <c r="AT126" s="1272"/>
      <c r="AU126" s="1272"/>
      <c r="AV126" s="1272"/>
      <c r="AW126" s="1272"/>
      <c r="AX126" s="1272"/>
      <c r="AY126" s="1272"/>
      <c r="AZ126" s="1272"/>
    </row>
    <row r="127" spans="2:52" s="93" customFormat="1" ht="14.4" x14ac:dyDescent="0.2">
      <c r="D127" s="88"/>
      <c r="AC127" s="1270"/>
      <c r="AD127" s="1270"/>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row>
    <row r="128" spans="2:52" s="93" customFormat="1" ht="16.2" x14ac:dyDescent="0.2">
      <c r="B128" s="313" t="s">
        <v>223</v>
      </c>
      <c r="D128" s="93" t="s">
        <v>273</v>
      </c>
      <c r="P128" s="1123"/>
      <c r="AC128" s="1270"/>
      <c r="AD128" s="1270"/>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row>
    <row r="129" spans="2:52" ht="36" customHeight="1" x14ac:dyDescent="0.2">
      <c r="B129" s="968" t="s">
        <v>204</v>
      </c>
      <c r="C129" s="359" t="s">
        <v>365</v>
      </c>
      <c r="D129" s="360" t="s">
        <v>364</v>
      </c>
      <c r="E129" s="361" t="s">
        <v>162</v>
      </c>
      <c r="F129" s="361" t="s">
        <v>162</v>
      </c>
      <c r="G129" s="362" t="s">
        <v>138</v>
      </c>
      <c r="H129" s="362"/>
      <c r="I129" s="362"/>
      <c r="J129" s="361"/>
      <c r="K129" s="361"/>
      <c r="L129" s="361"/>
      <c r="M129" s="361"/>
      <c r="N129" s="362"/>
      <c r="O129" s="362"/>
      <c r="P129" s="362"/>
      <c r="Q129" s="362"/>
      <c r="R129" s="361" t="s">
        <v>162</v>
      </c>
      <c r="S129" s="361"/>
      <c r="T129" s="362"/>
      <c r="U129" s="362"/>
      <c r="V129" s="361"/>
      <c r="W129" s="362"/>
      <c r="X129" s="363"/>
      <c r="AE129" s="1270"/>
      <c r="AF129" s="1270"/>
      <c r="AG129" s="1270"/>
      <c r="AH129" s="1270"/>
      <c r="AI129" s="1270"/>
      <c r="AJ129" s="1270"/>
      <c r="AK129" s="1270"/>
      <c r="AL129" s="1270"/>
      <c r="AM129" s="1270"/>
      <c r="AN129" s="1270"/>
      <c r="AO129" s="1535"/>
      <c r="AP129" s="1535"/>
      <c r="AQ129" s="1535"/>
      <c r="AR129" s="1535"/>
      <c r="AS129" s="1270"/>
      <c r="AT129" s="1270"/>
      <c r="AU129" s="1270"/>
      <c r="AV129" s="1535"/>
      <c r="AW129" s="1535"/>
      <c r="AX129" s="1535"/>
      <c r="AY129" s="1535"/>
      <c r="AZ129" s="1272"/>
    </row>
    <row r="130" spans="2:52" ht="36" customHeight="1" x14ac:dyDescent="0.2">
      <c r="B130" s="969" t="s">
        <v>205</v>
      </c>
      <c r="C130" s="364" t="s">
        <v>366</v>
      </c>
      <c r="D130" s="365" t="s">
        <v>661</v>
      </c>
      <c r="E130" s="366" t="s">
        <v>162</v>
      </c>
      <c r="F130" s="366" t="s">
        <v>162</v>
      </c>
      <c r="G130" s="367" t="s">
        <v>138</v>
      </c>
      <c r="H130" s="367"/>
      <c r="I130" s="367"/>
      <c r="J130" s="366"/>
      <c r="K130" s="366"/>
      <c r="L130" s="366"/>
      <c r="M130" s="366"/>
      <c r="N130" s="367"/>
      <c r="O130" s="367"/>
      <c r="P130" s="367"/>
      <c r="Q130" s="367"/>
      <c r="R130" s="366"/>
      <c r="S130" s="366" t="s">
        <v>162</v>
      </c>
      <c r="T130" s="367"/>
      <c r="U130" s="367"/>
      <c r="V130" s="366"/>
      <c r="W130" s="367"/>
      <c r="X130" s="368"/>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2"/>
    </row>
    <row r="131" spans="2:52" ht="36" customHeight="1" x14ac:dyDescent="0.2">
      <c r="B131" s="969" t="s">
        <v>206</v>
      </c>
      <c r="C131" s="364" t="s">
        <v>362</v>
      </c>
      <c r="D131" s="365" t="s">
        <v>252</v>
      </c>
      <c r="E131" s="366" t="s">
        <v>162</v>
      </c>
      <c r="F131" s="366" t="s">
        <v>162</v>
      </c>
      <c r="G131" s="367" t="s">
        <v>138</v>
      </c>
      <c r="H131" s="367"/>
      <c r="I131" s="367"/>
      <c r="J131" s="366"/>
      <c r="K131" s="366"/>
      <c r="L131" s="366"/>
      <c r="M131" s="366"/>
      <c r="N131" s="367"/>
      <c r="O131" s="367"/>
      <c r="P131" s="367"/>
      <c r="Q131" s="367"/>
      <c r="R131" s="366" t="s">
        <v>2059</v>
      </c>
      <c r="S131" s="366" t="s">
        <v>2059</v>
      </c>
      <c r="T131" s="367"/>
      <c r="U131" s="367"/>
      <c r="V131" s="366"/>
      <c r="W131" s="367"/>
      <c r="X131" s="368" t="s">
        <v>2070</v>
      </c>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2"/>
    </row>
    <row r="132" spans="2:52" ht="25.05" customHeight="1" x14ac:dyDescent="0.2">
      <c r="B132" s="969" t="s">
        <v>207</v>
      </c>
      <c r="C132" s="371" t="s">
        <v>106</v>
      </c>
      <c r="D132" s="372" t="s">
        <v>143</v>
      </c>
      <c r="E132" s="366" t="s">
        <v>137</v>
      </c>
      <c r="F132" s="366" t="s">
        <v>162</v>
      </c>
      <c r="G132" s="367" t="s">
        <v>138</v>
      </c>
      <c r="H132" s="367"/>
      <c r="I132" s="367"/>
      <c r="J132" s="366"/>
      <c r="K132" s="366"/>
      <c r="L132" s="366"/>
      <c r="M132" s="366"/>
      <c r="N132" s="367"/>
      <c r="O132" s="367"/>
      <c r="P132" s="367"/>
      <c r="Q132" s="367"/>
      <c r="R132" s="366"/>
      <c r="S132" s="366"/>
      <c r="T132" s="367"/>
      <c r="U132" s="367"/>
      <c r="V132" s="366"/>
      <c r="W132" s="367"/>
      <c r="X132" s="368" t="s">
        <v>2032</v>
      </c>
      <c r="AC132" s="1270"/>
      <c r="AD132" s="1270"/>
      <c r="AE132" s="1269"/>
      <c r="AF132" s="1269"/>
      <c r="AG132" s="1269"/>
      <c r="AH132" s="1269"/>
      <c r="AI132" s="1269"/>
      <c r="AJ132" s="1269"/>
      <c r="AK132" s="1534"/>
      <c r="AL132" s="1534"/>
      <c r="AM132" s="1534"/>
      <c r="AN132" s="1534"/>
      <c r="AO132" s="1534"/>
      <c r="AP132" s="1534"/>
      <c r="AQ132" s="1534"/>
      <c r="AR132" s="1534"/>
      <c r="AS132" s="1269"/>
      <c r="AT132" s="1269"/>
      <c r="AU132" s="1269"/>
      <c r="AV132" s="1534"/>
      <c r="AW132" s="1534"/>
      <c r="AX132" s="1534"/>
      <c r="AY132" s="1534"/>
      <c r="AZ132" s="1272"/>
    </row>
    <row r="133" spans="2:52" ht="25.05" customHeight="1" x14ac:dyDescent="0.2">
      <c r="B133" s="969" t="s">
        <v>208</v>
      </c>
      <c r="C133" s="371" t="s">
        <v>91</v>
      </c>
      <c r="D133" s="372" t="s">
        <v>143</v>
      </c>
      <c r="E133" s="366" t="s">
        <v>137</v>
      </c>
      <c r="F133" s="366" t="s">
        <v>162</v>
      </c>
      <c r="G133" s="367" t="s">
        <v>138</v>
      </c>
      <c r="H133" s="367"/>
      <c r="I133" s="367"/>
      <c r="J133" s="366"/>
      <c r="K133" s="366"/>
      <c r="L133" s="366"/>
      <c r="M133" s="366"/>
      <c r="N133" s="367"/>
      <c r="O133" s="367"/>
      <c r="P133" s="367"/>
      <c r="Q133" s="367"/>
      <c r="R133" s="366"/>
      <c r="S133" s="366"/>
      <c r="T133" s="367"/>
      <c r="U133" s="367"/>
      <c r="V133" s="366"/>
      <c r="W133" s="367"/>
      <c r="X133" s="368" t="s">
        <v>2028</v>
      </c>
      <c r="AC133" s="1270"/>
      <c r="AD133" s="1270"/>
      <c r="AE133" s="1269"/>
      <c r="AF133" s="1269"/>
      <c r="AG133" s="1269"/>
      <c r="AH133" s="1269"/>
      <c r="AI133" s="1269"/>
      <c r="AJ133" s="1269"/>
      <c r="AK133" s="1534"/>
      <c r="AL133" s="1534"/>
      <c r="AM133" s="1534"/>
      <c r="AN133" s="1534"/>
      <c r="AO133" s="1534"/>
      <c r="AP133" s="1534"/>
      <c r="AQ133" s="1534"/>
      <c r="AR133" s="1534"/>
      <c r="AS133" s="1269"/>
      <c r="AT133" s="1269"/>
      <c r="AU133" s="1269"/>
      <c r="AV133" s="1534"/>
      <c r="AW133" s="1534"/>
      <c r="AX133" s="1534"/>
      <c r="AY133" s="1534"/>
      <c r="AZ133" s="1272"/>
    </row>
    <row r="134" spans="2:52" ht="25.05" customHeight="1" x14ac:dyDescent="0.2">
      <c r="B134" s="969" t="s">
        <v>209</v>
      </c>
      <c r="C134" s="371" t="s">
        <v>92</v>
      </c>
      <c r="D134" s="372" t="s">
        <v>244</v>
      </c>
      <c r="E134" s="366" t="s">
        <v>162</v>
      </c>
      <c r="F134" s="366" t="s">
        <v>162</v>
      </c>
      <c r="G134" s="367"/>
      <c r="H134" s="367"/>
      <c r="I134" s="367"/>
      <c r="J134" s="366"/>
      <c r="K134" s="366"/>
      <c r="L134" s="366"/>
      <c r="M134" s="366"/>
      <c r="N134" s="367"/>
      <c r="O134" s="367"/>
      <c r="P134" s="1115"/>
      <c r="Q134" s="367"/>
      <c r="R134" s="366"/>
      <c r="S134" s="366"/>
      <c r="T134" s="367"/>
      <c r="U134" s="367"/>
      <c r="V134" s="366"/>
      <c r="W134" s="367"/>
      <c r="X134" s="368"/>
      <c r="AC134" s="1270"/>
      <c r="AD134" s="1270"/>
      <c r="AE134" s="1269"/>
      <c r="AF134" s="1269"/>
      <c r="AG134" s="1269"/>
      <c r="AH134" s="1269"/>
      <c r="AI134" s="1269"/>
      <c r="AJ134" s="1269"/>
      <c r="AK134" s="1534"/>
      <c r="AL134" s="1534"/>
      <c r="AM134" s="1534"/>
      <c r="AN134" s="1534"/>
      <c r="AO134" s="1534"/>
      <c r="AP134" s="1534"/>
      <c r="AQ134" s="1534"/>
      <c r="AR134" s="1534"/>
      <c r="AS134" s="1269"/>
      <c r="AT134" s="1269"/>
      <c r="AU134" s="1269"/>
      <c r="AV134" s="1534"/>
      <c r="AW134" s="1534"/>
      <c r="AX134" s="1534"/>
      <c r="AY134" s="1534"/>
      <c r="AZ134" s="1272"/>
    </row>
    <row r="135" spans="2:52" ht="25.05" customHeight="1" x14ac:dyDescent="0.2">
      <c r="B135" s="969" t="s">
        <v>210</v>
      </c>
      <c r="C135" s="1319" t="s">
        <v>1834</v>
      </c>
      <c r="D135" s="1320" t="s">
        <v>143</v>
      </c>
      <c r="E135" s="1273" t="s">
        <v>137</v>
      </c>
      <c r="F135" s="366" t="s">
        <v>162</v>
      </c>
      <c r="G135" s="1193"/>
      <c r="H135" s="367"/>
      <c r="I135" s="367"/>
      <c r="J135" s="366"/>
      <c r="K135" s="366"/>
      <c r="L135" s="366"/>
      <c r="M135" s="366"/>
      <c r="N135" s="367"/>
      <c r="O135" s="367"/>
      <c r="P135" s="1115"/>
      <c r="Q135" s="367"/>
      <c r="R135" s="366"/>
      <c r="S135" s="366"/>
      <c r="T135" s="367"/>
      <c r="U135" s="367"/>
      <c r="V135" s="366"/>
      <c r="W135" s="367"/>
      <c r="X135" s="368"/>
      <c r="AC135" s="1270"/>
      <c r="AD135" s="1270"/>
      <c r="AE135" s="1269"/>
      <c r="AF135" s="1269"/>
      <c r="AG135" s="1269"/>
      <c r="AH135" s="1269"/>
      <c r="AI135" s="1269"/>
      <c r="AJ135" s="1269"/>
      <c r="AK135" s="1269"/>
      <c r="AL135" s="1269"/>
      <c r="AM135" s="1269"/>
      <c r="AN135" s="1269"/>
      <c r="AO135" s="1269"/>
      <c r="AP135" s="1269"/>
      <c r="AQ135" s="1269"/>
      <c r="AR135" s="1269"/>
      <c r="AS135" s="1269"/>
      <c r="AT135" s="1269"/>
      <c r="AU135" s="1269"/>
      <c r="AV135" s="1269"/>
      <c r="AW135" s="1269"/>
      <c r="AX135" s="1269"/>
      <c r="AY135" s="1269"/>
      <c r="AZ135" s="1272"/>
    </row>
    <row r="136" spans="2:52" ht="25.05" customHeight="1" x14ac:dyDescent="0.2">
      <c r="B136" s="969" t="s">
        <v>211</v>
      </c>
      <c r="C136" s="1319" t="s">
        <v>1866</v>
      </c>
      <c r="D136" s="1320" t="s">
        <v>143</v>
      </c>
      <c r="E136" s="1273" t="s">
        <v>137</v>
      </c>
      <c r="F136" s="366" t="s">
        <v>162</v>
      </c>
      <c r="G136" s="1193"/>
      <c r="H136" s="367"/>
      <c r="I136" s="367"/>
      <c r="J136" s="366"/>
      <c r="K136" s="366"/>
      <c r="L136" s="366"/>
      <c r="M136" s="366"/>
      <c r="N136" s="367"/>
      <c r="O136" s="367"/>
      <c r="P136" s="1115"/>
      <c r="Q136" s="367"/>
      <c r="R136" s="366"/>
      <c r="S136" s="366"/>
      <c r="T136" s="367"/>
      <c r="U136" s="367"/>
      <c r="V136" s="366"/>
      <c r="W136" s="367"/>
      <c r="X136" s="368"/>
      <c r="AC136" s="1270"/>
      <c r="AD136" s="1270"/>
      <c r="AE136" s="1269"/>
      <c r="AF136" s="1269"/>
      <c r="AG136" s="1269"/>
      <c r="AH136" s="1269"/>
      <c r="AI136" s="1269"/>
      <c r="AJ136" s="1269"/>
      <c r="AK136" s="1269"/>
      <c r="AL136" s="1269"/>
      <c r="AM136" s="1269"/>
      <c r="AN136" s="1269"/>
      <c r="AO136" s="1269"/>
      <c r="AP136" s="1269"/>
      <c r="AQ136" s="1269"/>
      <c r="AR136" s="1269"/>
      <c r="AS136" s="1269"/>
      <c r="AT136" s="1269"/>
      <c r="AU136" s="1269"/>
      <c r="AV136" s="1269"/>
      <c r="AW136" s="1269"/>
      <c r="AX136" s="1269"/>
      <c r="AY136" s="1269"/>
      <c r="AZ136" s="1272"/>
    </row>
    <row r="137" spans="2:52" ht="25.05" customHeight="1" x14ac:dyDescent="0.2">
      <c r="B137" s="969" t="s">
        <v>212</v>
      </c>
      <c r="C137" s="1319" t="s">
        <v>247</v>
      </c>
      <c r="D137" s="1320" t="s">
        <v>143</v>
      </c>
      <c r="E137" s="1273" t="s">
        <v>137</v>
      </c>
      <c r="F137" s="366" t="s">
        <v>162</v>
      </c>
      <c r="G137" s="1193"/>
      <c r="H137" s="367"/>
      <c r="I137" s="367"/>
      <c r="J137" s="366"/>
      <c r="K137" s="366"/>
      <c r="L137" s="366"/>
      <c r="M137" s="366"/>
      <c r="N137" s="367"/>
      <c r="O137" s="367"/>
      <c r="P137" s="1115"/>
      <c r="Q137" s="367"/>
      <c r="R137" s="366"/>
      <c r="S137" s="366"/>
      <c r="T137" s="367"/>
      <c r="U137" s="367"/>
      <c r="V137" s="366"/>
      <c r="W137" s="367"/>
      <c r="X137" s="1274"/>
      <c r="AC137" s="1270"/>
      <c r="AD137" s="1270"/>
      <c r="AE137" s="1269"/>
      <c r="AF137" s="1269"/>
      <c r="AG137" s="1269"/>
      <c r="AH137" s="1269"/>
      <c r="AI137" s="1269"/>
      <c r="AJ137" s="1269"/>
      <c r="AK137" s="1269"/>
      <c r="AL137" s="1269"/>
      <c r="AM137" s="1269"/>
      <c r="AN137" s="1269"/>
      <c r="AO137" s="1269"/>
      <c r="AP137" s="1269"/>
      <c r="AQ137" s="1269"/>
      <c r="AR137" s="1269"/>
      <c r="AS137" s="1269"/>
      <c r="AT137" s="1269"/>
      <c r="AU137" s="1269"/>
      <c r="AV137" s="1269"/>
      <c r="AW137" s="1269"/>
      <c r="AX137" s="1269"/>
      <c r="AY137" s="1269"/>
      <c r="AZ137" s="1272"/>
    </row>
    <row r="138" spans="2:52" ht="25.05" customHeight="1" x14ac:dyDescent="0.2">
      <c r="B138" s="969" t="s">
        <v>213</v>
      </c>
      <c r="C138" s="371" t="s">
        <v>249</v>
      </c>
      <c r="D138" s="372" t="s">
        <v>143</v>
      </c>
      <c r="E138" s="366" t="s">
        <v>137</v>
      </c>
      <c r="F138" s="366" t="s">
        <v>162</v>
      </c>
      <c r="G138" s="367"/>
      <c r="H138" s="367"/>
      <c r="I138" s="367"/>
      <c r="J138" s="366"/>
      <c r="K138" s="366"/>
      <c r="L138" s="366"/>
      <c r="M138" s="366"/>
      <c r="N138" s="367"/>
      <c r="O138" s="367"/>
      <c r="P138" s="1115"/>
      <c r="Q138" s="367"/>
      <c r="R138" s="366"/>
      <c r="S138" s="366"/>
      <c r="T138" s="367"/>
      <c r="U138" s="367"/>
      <c r="V138" s="366"/>
      <c r="W138" s="367"/>
      <c r="X138" s="1274"/>
      <c r="AC138" s="1270"/>
      <c r="AD138" s="1270"/>
      <c r="AE138" s="1269"/>
      <c r="AF138" s="1269"/>
      <c r="AG138" s="1269"/>
      <c r="AH138" s="1269"/>
      <c r="AI138" s="1269"/>
      <c r="AJ138" s="1269"/>
      <c r="AK138" s="1269"/>
      <c r="AL138" s="1269"/>
      <c r="AM138" s="1269"/>
      <c r="AN138" s="1269"/>
      <c r="AO138" s="1269"/>
      <c r="AP138" s="1269"/>
      <c r="AQ138" s="1269"/>
      <c r="AR138" s="1269"/>
      <c r="AS138" s="1269"/>
      <c r="AT138" s="1269"/>
      <c r="AU138" s="1269"/>
      <c r="AV138" s="1269"/>
      <c r="AW138" s="1269"/>
      <c r="AX138" s="1269"/>
      <c r="AY138" s="1269"/>
      <c r="AZ138" s="1272"/>
    </row>
    <row r="139" spans="2:52" ht="25.05" customHeight="1" x14ac:dyDescent="0.2">
      <c r="B139" s="969" t="s">
        <v>214</v>
      </c>
      <c r="C139" s="371" t="s">
        <v>149</v>
      </c>
      <c r="D139" s="372" t="s">
        <v>143</v>
      </c>
      <c r="E139" s="366" t="s">
        <v>137</v>
      </c>
      <c r="F139" s="366" t="s">
        <v>162</v>
      </c>
      <c r="G139" s="378"/>
      <c r="H139" s="378"/>
      <c r="I139" s="378"/>
      <c r="J139" s="379"/>
      <c r="K139" s="379"/>
      <c r="L139" s="379"/>
      <c r="M139" s="379"/>
      <c r="N139" s="378"/>
      <c r="O139" s="378"/>
      <c r="P139" s="1115"/>
      <c r="Q139" s="378"/>
      <c r="R139" s="379"/>
      <c r="S139" s="379"/>
      <c r="T139" s="378"/>
      <c r="U139" s="378"/>
      <c r="V139" s="379"/>
      <c r="W139" s="378"/>
      <c r="X139" s="1275"/>
      <c r="Y139" s="1269"/>
      <c r="Z139" s="1534"/>
      <c r="AA139" s="1534"/>
      <c r="AB139" s="1534"/>
      <c r="AC139" s="1534"/>
      <c r="AD139" s="1269"/>
      <c r="AE139" s="1269"/>
      <c r="AF139" s="1269"/>
      <c r="AG139" s="1269"/>
      <c r="AH139" s="1269"/>
      <c r="AI139" s="1269"/>
      <c r="AJ139" s="1269"/>
      <c r="AK139" s="1534"/>
      <c r="AL139" s="1534"/>
      <c r="AM139" s="1534"/>
      <c r="AN139" s="1534"/>
      <c r="AO139" s="1534"/>
      <c r="AP139" s="1534"/>
      <c r="AQ139" s="1534"/>
      <c r="AR139" s="1534"/>
      <c r="AS139" s="1269"/>
      <c r="AT139" s="1269"/>
      <c r="AU139" s="1269"/>
      <c r="AV139" s="1534"/>
      <c r="AW139" s="1534"/>
      <c r="AX139" s="1534"/>
      <c r="AY139" s="1534"/>
      <c r="AZ139" s="1272"/>
    </row>
    <row r="140" spans="2:52" ht="25.05" customHeight="1" x14ac:dyDescent="0.2">
      <c r="B140" s="969" t="s">
        <v>215</v>
      </c>
      <c r="C140" s="371" t="s">
        <v>113</v>
      </c>
      <c r="D140" s="372" t="s">
        <v>143</v>
      </c>
      <c r="E140" s="366" t="s">
        <v>137</v>
      </c>
      <c r="F140" s="366" t="s">
        <v>162</v>
      </c>
      <c r="G140" s="378"/>
      <c r="H140" s="378"/>
      <c r="I140" s="378"/>
      <c r="J140" s="379"/>
      <c r="K140" s="379"/>
      <c r="L140" s="379"/>
      <c r="M140" s="379"/>
      <c r="N140" s="378"/>
      <c r="O140" s="378"/>
      <c r="P140" s="1253"/>
      <c r="Q140" s="378"/>
      <c r="R140" s="379"/>
      <c r="S140" s="379"/>
      <c r="T140" s="378"/>
      <c r="U140" s="378"/>
      <c r="V140" s="379"/>
      <c r="W140" s="378"/>
      <c r="X140" s="1275"/>
      <c r="Y140" s="1269"/>
      <c r="Z140" s="1534"/>
      <c r="AA140" s="1534"/>
      <c r="AB140" s="1534"/>
      <c r="AC140" s="1534"/>
      <c r="AD140" s="1269"/>
      <c r="AE140" s="1269"/>
      <c r="AF140" s="1269"/>
      <c r="AG140" s="1269"/>
      <c r="AH140" s="1269"/>
      <c r="AI140" s="1269"/>
      <c r="AJ140" s="1269"/>
      <c r="AK140" s="1534"/>
      <c r="AL140" s="1534"/>
      <c r="AM140" s="1534"/>
      <c r="AN140" s="1534"/>
      <c r="AO140" s="1534"/>
      <c r="AP140" s="1534"/>
      <c r="AQ140" s="1534"/>
      <c r="AR140" s="1534"/>
      <c r="AS140" s="1269"/>
      <c r="AT140" s="1269"/>
      <c r="AU140" s="1269"/>
      <c r="AV140" s="1534"/>
      <c r="AW140" s="1534"/>
      <c r="AX140" s="1534"/>
      <c r="AY140" s="1534"/>
      <c r="AZ140" s="1272"/>
    </row>
    <row r="141" spans="2:52" ht="25.05" customHeight="1" x14ac:dyDescent="0.2">
      <c r="B141" s="969" t="s">
        <v>469</v>
      </c>
      <c r="C141" s="371" t="s">
        <v>108</v>
      </c>
      <c r="D141" s="372" t="s">
        <v>143</v>
      </c>
      <c r="E141" s="366" t="s">
        <v>137</v>
      </c>
      <c r="F141" s="366" t="s">
        <v>162</v>
      </c>
      <c r="G141" s="367"/>
      <c r="H141" s="367"/>
      <c r="I141" s="367"/>
      <c r="J141" s="366"/>
      <c r="K141" s="366"/>
      <c r="L141" s="366"/>
      <c r="M141" s="366"/>
      <c r="N141" s="367"/>
      <c r="O141" s="367"/>
      <c r="P141" s="1253"/>
      <c r="Q141" s="367"/>
      <c r="R141" s="366"/>
      <c r="S141" s="366"/>
      <c r="T141" s="367"/>
      <c r="U141" s="367"/>
      <c r="V141" s="366"/>
      <c r="W141" s="367"/>
      <c r="X141" s="368"/>
      <c r="Y141" s="1269"/>
      <c r="Z141" s="1534"/>
      <c r="AA141" s="1534"/>
      <c r="AB141" s="1534"/>
      <c r="AC141" s="1534"/>
      <c r="AD141" s="1269"/>
      <c r="AE141" s="1269"/>
      <c r="AF141" s="1269"/>
      <c r="AG141" s="1269"/>
      <c r="AH141" s="1269"/>
      <c r="AI141" s="1269"/>
      <c r="AJ141" s="1269"/>
      <c r="AK141" s="1534"/>
      <c r="AL141" s="1534"/>
      <c r="AM141" s="1534"/>
      <c r="AN141" s="1534"/>
      <c r="AO141" s="1534"/>
      <c r="AP141" s="1534"/>
      <c r="AQ141" s="1534"/>
      <c r="AR141" s="1534"/>
      <c r="AS141" s="1269"/>
      <c r="AT141" s="1269"/>
      <c r="AU141" s="1269"/>
      <c r="AV141" s="1534"/>
      <c r="AW141" s="1534"/>
      <c r="AX141" s="1534"/>
      <c r="AY141" s="1534"/>
      <c r="AZ141" s="1272"/>
    </row>
    <row r="142" spans="2:52" ht="25.05" customHeight="1" x14ac:dyDescent="0.2">
      <c r="B142" s="969" t="s">
        <v>470</v>
      </c>
      <c r="C142" s="371" t="s">
        <v>142</v>
      </c>
      <c r="D142" s="372" t="s">
        <v>143</v>
      </c>
      <c r="E142" s="366" t="s">
        <v>137</v>
      </c>
      <c r="F142" s="366" t="s">
        <v>162</v>
      </c>
      <c r="G142" s="367"/>
      <c r="H142" s="367"/>
      <c r="I142" s="367" t="s">
        <v>162</v>
      </c>
      <c r="J142" s="366"/>
      <c r="K142" s="366"/>
      <c r="L142" s="366"/>
      <c r="M142" s="366"/>
      <c r="N142" s="367"/>
      <c r="O142" s="367"/>
      <c r="P142" s="1253"/>
      <c r="Q142" s="367"/>
      <c r="R142" s="366"/>
      <c r="S142" s="366"/>
      <c r="T142" s="367"/>
      <c r="U142" s="367"/>
      <c r="V142" s="366"/>
      <c r="W142" s="367"/>
      <c r="X142" s="368"/>
      <c r="Y142" s="1269"/>
      <c r="Z142" s="1534"/>
      <c r="AA142" s="1534"/>
      <c r="AB142" s="1534"/>
      <c r="AC142" s="1534"/>
      <c r="AD142" s="1269"/>
      <c r="AE142" s="1269"/>
      <c r="AF142" s="1269"/>
      <c r="AG142" s="1269"/>
      <c r="AH142" s="1269"/>
      <c r="AI142" s="1269"/>
      <c r="AJ142" s="1269"/>
      <c r="AK142" s="1534"/>
      <c r="AL142" s="1534"/>
      <c r="AM142" s="1534"/>
      <c r="AN142" s="1534"/>
      <c r="AO142" s="1534"/>
      <c r="AP142" s="1534"/>
      <c r="AQ142" s="1534"/>
      <c r="AR142" s="1534"/>
      <c r="AS142" s="1269"/>
      <c r="AT142" s="1269"/>
      <c r="AU142" s="1269"/>
      <c r="AV142" s="1534"/>
      <c r="AW142" s="1534"/>
      <c r="AX142" s="1534"/>
      <c r="AY142" s="1534"/>
      <c r="AZ142" s="1272"/>
    </row>
    <row r="143" spans="2:52" ht="25.05" customHeight="1" x14ac:dyDescent="0.2">
      <c r="B143" s="969" t="s">
        <v>471</v>
      </c>
      <c r="C143" s="364" t="s">
        <v>1051</v>
      </c>
      <c r="D143" s="365" t="s">
        <v>242</v>
      </c>
      <c r="E143" s="366" t="s">
        <v>162</v>
      </c>
      <c r="F143" s="366" t="s">
        <v>162</v>
      </c>
      <c r="G143" s="367"/>
      <c r="H143" s="367"/>
      <c r="I143" s="367"/>
      <c r="J143" s="366"/>
      <c r="K143" s="366"/>
      <c r="L143" s="366"/>
      <c r="M143" s="366"/>
      <c r="N143" s="367"/>
      <c r="O143" s="367"/>
      <c r="P143" s="1115"/>
      <c r="Q143" s="367"/>
      <c r="R143" s="366"/>
      <c r="S143" s="366"/>
      <c r="T143" s="367"/>
      <c r="U143" s="367"/>
      <c r="V143" s="366"/>
      <c r="W143" s="367"/>
      <c r="X143" s="377"/>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2"/>
    </row>
    <row r="144" spans="2:52" ht="25.05" customHeight="1" x14ac:dyDescent="0.2">
      <c r="B144" s="969" t="s">
        <v>789</v>
      </c>
      <c r="C144" s="364" t="s">
        <v>1052</v>
      </c>
      <c r="D144" s="365" t="s">
        <v>242</v>
      </c>
      <c r="E144" s="366" t="s">
        <v>162</v>
      </c>
      <c r="F144" s="366" t="s">
        <v>162</v>
      </c>
      <c r="G144" s="367"/>
      <c r="H144" s="367"/>
      <c r="I144" s="367"/>
      <c r="J144" s="366"/>
      <c r="K144" s="366"/>
      <c r="L144" s="366"/>
      <c r="M144" s="366"/>
      <c r="N144" s="367"/>
      <c r="O144" s="367"/>
      <c r="P144" s="1115"/>
      <c r="Q144" s="367"/>
      <c r="R144" s="366"/>
      <c r="S144" s="366"/>
      <c r="T144" s="367"/>
      <c r="U144" s="367"/>
      <c r="V144" s="366"/>
      <c r="W144" s="367"/>
      <c r="X144" s="377"/>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2"/>
    </row>
    <row r="145" spans="2:55" ht="25.05" customHeight="1" x14ac:dyDescent="0.2">
      <c r="B145" s="969" t="s">
        <v>790</v>
      </c>
      <c r="C145" s="364" t="s">
        <v>1053</v>
      </c>
      <c r="D145" s="365" t="s">
        <v>242</v>
      </c>
      <c r="E145" s="366" t="s">
        <v>162</v>
      </c>
      <c r="F145" s="366" t="s">
        <v>162</v>
      </c>
      <c r="G145" s="367"/>
      <c r="H145" s="367"/>
      <c r="I145" s="367"/>
      <c r="J145" s="366"/>
      <c r="K145" s="366"/>
      <c r="L145" s="366"/>
      <c r="M145" s="366"/>
      <c r="N145" s="367"/>
      <c r="O145" s="367"/>
      <c r="P145" s="1253"/>
      <c r="Q145" s="367"/>
      <c r="R145" s="366"/>
      <c r="S145" s="366"/>
      <c r="T145" s="367"/>
      <c r="U145" s="367"/>
      <c r="V145" s="366"/>
      <c r="W145" s="367"/>
      <c r="X145" s="377"/>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2"/>
    </row>
    <row r="146" spans="2:55" ht="25.05" customHeight="1" x14ac:dyDescent="0.2">
      <c r="B146" s="969" t="s">
        <v>791</v>
      </c>
      <c r="C146" s="364" t="s">
        <v>1054</v>
      </c>
      <c r="D146" s="365" t="s">
        <v>243</v>
      </c>
      <c r="E146" s="366" t="s">
        <v>162</v>
      </c>
      <c r="F146" s="366" t="s">
        <v>162</v>
      </c>
      <c r="G146" s="367"/>
      <c r="H146" s="367"/>
      <c r="I146" s="367"/>
      <c r="J146" s="366"/>
      <c r="K146" s="366"/>
      <c r="L146" s="366"/>
      <c r="M146" s="366"/>
      <c r="N146" s="367"/>
      <c r="O146" s="367"/>
      <c r="P146" s="1115"/>
      <c r="Q146" s="367"/>
      <c r="R146" s="366"/>
      <c r="S146" s="366"/>
      <c r="T146" s="367"/>
      <c r="U146" s="367"/>
      <c r="V146" s="366"/>
      <c r="W146" s="367"/>
      <c r="X146" s="377"/>
      <c r="AE146" s="1270"/>
      <c r="AF146" s="1270"/>
      <c r="AG146" s="1270"/>
      <c r="AH146" s="1270"/>
      <c r="AI146" s="1270"/>
      <c r="AJ146" s="1270"/>
      <c r="AK146" s="1270"/>
      <c r="AL146" s="1270"/>
      <c r="AM146" s="1270"/>
      <c r="AN146" s="1270"/>
      <c r="AO146" s="1535"/>
      <c r="AP146" s="1535"/>
      <c r="AQ146" s="1535"/>
      <c r="AR146" s="1535"/>
      <c r="AS146" s="1270"/>
      <c r="AT146" s="1270"/>
      <c r="AU146" s="1270"/>
      <c r="AV146" s="1535"/>
      <c r="AW146" s="1535"/>
      <c r="AX146" s="1535"/>
      <c r="AY146" s="1535"/>
      <c r="AZ146" s="1272"/>
    </row>
    <row r="147" spans="2:55" ht="25.05" customHeight="1" x14ac:dyDescent="0.2">
      <c r="B147" s="969" t="s">
        <v>792</v>
      </c>
      <c r="C147" s="364" t="s">
        <v>773</v>
      </c>
      <c r="D147" s="365" t="s">
        <v>243</v>
      </c>
      <c r="E147" s="366" t="s">
        <v>162</v>
      </c>
      <c r="F147" s="366" t="s">
        <v>162</v>
      </c>
      <c r="G147" s="367"/>
      <c r="H147" s="367"/>
      <c r="I147" s="367"/>
      <c r="J147" s="366"/>
      <c r="K147" s="366"/>
      <c r="L147" s="366"/>
      <c r="M147" s="366"/>
      <c r="N147" s="367"/>
      <c r="O147" s="367"/>
      <c r="P147" s="1253"/>
      <c r="Q147" s="367"/>
      <c r="R147" s="366"/>
      <c r="S147" s="366"/>
      <c r="T147" s="367"/>
      <c r="U147" s="367"/>
      <c r="V147" s="366"/>
      <c r="W147" s="367"/>
      <c r="X147" s="377"/>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2"/>
    </row>
    <row r="148" spans="2:55" ht="25.05" customHeight="1" x14ac:dyDescent="0.2">
      <c r="B148" s="969" t="s">
        <v>793</v>
      </c>
      <c r="C148" s="364" t="s">
        <v>774</v>
      </c>
      <c r="D148" s="365" t="s">
        <v>243</v>
      </c>
      <c r="E148" s="366" t="s">
        <v>162</v>
      </c>
      <c r="F148" s="366" t="s">
        <v>162</v>
      </c>
      <c r="G148" s="367"/>
      <c r="H148" s="367"/>
      <c r="I148" s="367"/>
      <c r="J148" s="366"/>
      <c r="K148" s="366"/>
      <c r="L148" s="366"/>
      <c r="M148" s="366"/>
      <c r="N148" s="367"/>
      <c r="O148" s="367"/>
      <c r="P148" s="1115"/>
      <c r="Q148" s="367"/>
      <c r="R148" s="366"/>
      <c r="S148" s="366"/>
      <c r="T148" s="367"/>
      <c r="U148" s="367"/>
      <c r="V148" s="366"/>
      <c r="W148" s="367"/>
      <c r="X148" s="377"/>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2"/>
    </row>
    <row r="149" spans="2:55" ht="25.05" customHeight="1" x14ac:dyDescent="0.2">
      <c r="B149" s="969" t="s">
        <v>794</v>
      </c>
      <c r="C149" s="364" t="s">
        <v>775</v>
      </c>
      <c r="D149" s="365" t="s">
        <v>243</v>
      </c>
      <c r="E149" s="366" t="s">
        <v>162</v>
      </c>
      <c r="F149" s="366" t="s">
        <v>162</v>
      </c>
      <c r="G149" s="367"/>
      <c r="H149" s="367"/>
      <c r="I149" s="367"/>
      <c r="J149" s="366"/>
      <c r="K149" s="366"/>
      <c r="L149" s="366"/>
      <c r="M149" s="366"/>
      <c r="N149" s="367"/>
      <c r="O149" s="367"/>
      <c r="P149" s="1115"/>
      <c r="Q149" s="367"/>
      <c r="R149" s="366"/>
      <c r="S149" s="366"/>
      <c r="T149" s="367"/>
      <c r="U149" s="367"/>
      <c r="V149" s="366"/>
      <c r="W149" s="367"/>
      <c r="X149" s="377"/>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2"/>
    </row>
    <row r="150" spans="2:55" ht="25.05" customHeight="1" x14ac:dyDescent="0.2">
      <c r="B150" s="969" t="s">
        <v>818</v>
      </c>
      <c r="C150" s="364" t="s">
        <v>776</v>
      </c>
      <c r="D150" s="365" t="s">
        <v>243</v>
      </c>
      <c r="E150" s="366" t="s">
        <v>162</v>
      </c>
      <c r="F150" s="366" t="s">
        <v>162</v>
      </c>
      <c r="G150" s="367"/>
      <c r="H150" s="367"/>
      <c r="I150" s="367"/>
      <c r="J150" s="366"/>
      <c r="K150" s="366"/>
      <c r="L150" s="366"/>
      <c r="M150" s="366"/>
      <c r="N150" s="367"/>
      <c r="O150" s="367"/>
      <c r="P150" s="367"/>
      <c r="Q150" s="1166"/>
      <c r="R150" s="366"/>
      <c r="S150" s="366"/>
      <c r="T150" s="367"/>
      <c r="U150" s="367"/>
      <c r="V150" s="366"/>
      <c r="W150" s="367"/>
      <c r="X150" s="128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2"/>
    </row>
    <row r="151" spans="2:55" ht="25.05" customHeight="1" x14ac:dyDescent="0.2">
      <c r="B151" s="969" t="s">
        <v>2024</v>
      </c>
      <c r="C151" s="1337" t="s">
        <v>1979</v>
      </c>
      <c r="D151" s="1338" t="s">
        <v>143</v>
      </c>
      <c r="E151" s="1323" t="s">
        <v>137</v>
      </c>
      <c r="F151" s="366" t="s">
        <v>162</v>
      </c>
      <c r="G151" s="1324"/>
      <c r="H151" s="1324"/>
      <c r="I151" s="1324"/>
      <c r="J151" s="1323"/>
      <c r="K151" s="1323"/>
      <c r="L151" s="1323"/>
      <c r="M151" s="1323"/>
      <c r="N151" s="1324"/>
      <c r="O151" s="1324"/>
      <c r="P151" s="1323"/>
      <c r="Q151" s="1324" t="s">
        <v>162</v>
      </c>
      <c r="R151" s="429"/>
      <c r="S151" s="429"/>
      <c r="T151" s="430"/>
      <c r="U151" s="430"/>
      <c r="V151" s="429"/>
      <c r="W151" s="430"/>
      <c r="X151" s="1276"/>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2"/>
    </row>
    <row r="152" spans="2:55" ht="25.05" customHeight="1" x14ac:dyDescent="0.2">
      <c r="B152" s="969" t="s">
        <v>2025</v>
      </c>
      <c r="C152" s="1337" t="s">
        <v>109</v>
      </c>
      <c r="D152" s="1338" t="s">
        <v>143</v>
      </c>
      <c r="E152" s="1323" t="s">
        <v>137</v>
      </c>
      <c r="F152" s="366" t="s">
        <v>162</v>
      </c>
      <c r="G152" s="1324"/>
      <c r="H152" s="1324"/>
      <c r="I152" s="1324"/>
      <c r="J152" s="1323"/>
      <c r="K152" s="1323"/>
      <c r="L152" s="1323" t="s">
        <v>137</v>
      </c>
      <c r="M152" s="1323"/>
      <c r="N152" s="1324"/>
      <c r="O152" s="1324"/>
      <c r="P152" s="1324"/>
      <c r="Q152" s="1273"/>
      <c r="R152" s="429"/>
      <c r="S152" s="429"/>
      <c r="T152" s="430"/>
      <c r="U152" s="430"/>
      <c r="V152" s="429"/>
      <c r="W152" s="430"/>
      <c r="X152" s="431"/>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2"/>
    </row>
    <row r="153" spans="2:55" ht="25.05" customHeight="1" x14ac:dyDescent="0.2">
      <c r="B153" s="970" t="s">
        <v>2026</v>
      </c>
      <c r="C153" s="373" t="s">
        <v>804</v>
      </c>
      <c r="D153" s="380" t="s">
        <v>143</v>
      </c>
      <c r="E153" s="374" t="s">
        <v>162</v>
      </c>
      <c r="F153" s="374" t="s">
        <v>162</v>
      </c>
      <c r="G153" s="375"/>
      <c r="H153" s="375"/>
      <c r="I153" s="375"/>
      <c r="J153" s="374"/>
      <c r="K153" s="374"/>
      <c r="L153" s="374"/>
      <c r="M153" s="374"/>
      <c r="N153" s="375"/>
      <c r="O153" s="375"/>
      <c r="P153" s="375"/>
      <c r="Q153" s="375"/>
      <c r="R153" s="374"/>
      <c r="S153" s="374"/>
      <c r="T153" s="375"/>
      <c r="U153" s="375"/>
      <c r="V153" s="374"/>
      <c r="W153" s="375"/>
      <c r="X153" s="376"/>
      <c r="Y153" s="1269"/>
      <c r="Z153" s="1534"/>
      <c r="AA153" s="1534"/>
      <c r="AB153" s="1534"/>
      <c r="AC153" s="1534"/>
      <c r="AD153" s="1269"/>
      <c r="AE153" s="1269"/>
      <c r="AF153" s="1269"/>
      <c r="AG153" s="1269"/>
      <c r="AH153" s="1269"/>
      <c r="AI153" s="1269"/>
      <c r="AJ153" s="1269"/>
      <c r="AK153" s="1534"/>
      <c r="AL153" s="1534"/>
      <c r="AM153" s="1534"/>
      <c r="AN153" s="1534"/>
      <c r="AO153" s="1534"/>
      <c r="AP153" s="1534"/>
      <c r="AQ153" s="1534"/>
      <c r="AR153" s="1534"/>
      <c r="AS153" s="1269"/>
      <c r="AT153" s="1269"/>
      <c r="AU153" s="1269"/>
      <c r="AV153" s="1534"/>
      <c r="AW153" s="1534"/>
      <c r="AX153" s="1534"/>
      <c r="AY153" s="1534"/>
      <c r="AZ153" s="1272"/>
    </row>
    <row r="154" spans="2:55" x14ac:dyDescent="0.2">
      <c r="X154" s="102"/>
      <c r="Y154" s="1272"/>
      <c r="Z154" s="1272"/>
      <c r="AA154" s="1272"/>
      <c r="AB154" s="1272"/>
      <c r="AC154" s="1272"/>
      <c r="AD154" s="1272"/>
      <c r="AE154" s="1272"/>
      <c r="AF154" s="1272"/>
      <c r="AG154" s="1272"/>
      <c r="AH154" s="1272"/>
      <c r="AI154" s="1272"/>
      <c r="AJ154" s="1272"/>
      <c r="AK154" s="1272"/>
      <c r="AL154" s="1272"/>
      <c r="AM154" s="1272"/>
      <c r="AN154" s="1272"/>
      <c r="AO154" s="1272"/>
      <c r="AP154" s="1272"/>
      <c r="AQ154" s="1272"/>
      <c r="AR154" s="1272"/>
      <c r="AS154" s="1272"/>
      <c r="AT154" s="1272"/>
      <c r="AU154" s="1272"/>
      <c r="AV154" s="1272"/>
      <c r="AW154" s="1272"/>
      <c r="AX154" s="1272"/>
      <c r="AY154" s="1272"/>
      <c r="AZ154" s="1272"/>
    </row>
    <row r="155" spans="2:55" s="594" customFormat="1" ht="15" customHeight="1" x14ac:dyDescent="0.2">
      <c r="C155" s="1101"/>
      <c r="D155" s="1101"/>
      <c r="AG155" s="1102"/>
      <c r="AH155" s="1102"/>
    </row>
    <row r="156" spans="2:55" s="1103" customFormat="1" ht="16.2" x14ac:dyDescent="0.2">
      <c r="B156" s="1104" t="s">
        <v>1831</v>
      </c>
      <c r="C156" s="1105"/>
      <c r="D156" s="1105" t="s">
        <v>1832</v>
      </c>
      <c r="E156" s="1105"/>
      <c r="F156" s="1105"/>
      <c r="G156" s="1105"/>
      <c r="H156" s="1105"/>
      <c r="I156" s="1105"/>
      <c r="J156" s="1105"/>
      <c r="K156" s="1105"/>
      <c r="L156" s="1105"/>
      <c r="M156" s="1105"/>
      <c r="N156" s="1105"/>
      <c r="O156" s="1105"/>
      <c r="P156" s="1123"/>
      <c r="Q156" s="1105"/>
      <c r="R156" s="1105"/>
      <c r="S156" s="1105"/>
      <c r="T156" s="1105"/>
      <c r="U156" s="1105"/>
      <c r="V156" s="1105"/>
      <c r="W156" s="1105"/>
      <c r="X156" s="1105"/>
      <c r="Y156" s="1105"/>
      <c r="AG156" s="1102"/>
      <c r="AH156" s="1102"/>
    </row>
    <row r="157" spans="2:55" s="594" customFormat="1" ht="25.05" customHeight="1" x14ac:dyDescent="0.2">
      <c r="B157" s="552" t="s">
        <v>1833</v>
      </c>
      <c r="C157" s="1344" t="s">
        <v>1834</v>
      </c>
      <c r="D157" s="1326" t="s">
        <v>143</v>
      </c>
      <c r="E157" s="1301" t="s">
        <v>162</v>
      </c>
      <c r="F157" s="1301" t="s">
        <v>162</v>
      </c>
      <c r="G157" s="1314"/>
      <c r="H157" s="1301"/>
      <c r="I157" s="1301"/>
      <c r="J157" s="1301"/>
      <c r="K157" s="1314"/>
      <c r="L157" s="1301"/>
      <c r="M157" s="1301"/>
      <c r="N157" s="1301"/>
      <c r="O157" s="1301"/>
      <c r="P157" s="1107"/>
      <c r="Q157" s="1107"/>
      <c r="R157" s="1107"/>
      <c r="S157" s="1109"/>
      <c r="T157" s="1109"/>
      <c r="U157" s="1110"/>
      <c r="V157" s="1110"/>
      <c r="W157" s="1110"/>
      <c r="X157" s="1110"/>
      <c r="Y157" s="1110"/>
      <c r="Z157" s="1111"/>
      <c r="AI157" s="1102"/>
      <c r="AJ157" s="1102"/>
      <c r="AK157" s="1102"/>
      <c r="AL157" s="1102"/>
      <c r="AM157" s="1102"/>
      <c r="AN157" s="1102"/>
      <c r="AO157" s="1102"/>
      <c r="AP157" s="1102"/>
      <c r="AQ157" s="1102"/>
      <c r="AR157" s="1102"/>
      <c r="AS157" s="1102"/>
      <c r="AT157" s="1102"/>
      <c r="AU157" s="1102"/>
      <c r="AV157" s="1102"/>
      <c r="AW157" s="1102"/>
      <c r="AX157" s="1102"/>
      <c r="AY157" s="1102"/>
      <c r="AZ157" s="1102"/>
      <c r="BA157" s="1102"/>
      <c r="BB157" s="1102"/>
      <c r="BC157" s="1102"/>
    </row>
    <row r="158" spans="2:55" s="594" customFormat="1" ht="25.05" customHeight="1" x14ac:dyDescent="0.2">
      <c r="B158" s="1112" t="s">
        <v>1835</v>
      </c>
      <c r="C158" s="1341" t="s">
        <v>1836</v>
      </c>
      <c r="D158" s="1342" t="s">
        <v>143</v>
      </c>
      <c r="E158" s="1340" t="s">
        <v>137</v>
      </c>
      <c r="F158" s="1340" t="s">
        <v>137</v>
      </c>
      <c r="G158" s="1339"/>
      <c r="H158" s="1340"/>
      <c r="I158" s="1340"/>
      <c r="J158" s="1340"/>
      <c r="K158" s="1339"/>
      <c r="L158" s="1340"/>
      <c r="M158" s="1340"/>
      <c r="N158" s="1340"/>
      <c r="O158" s="1340"/>
      <c r="P158" s="1110"/>
      <c r="Q158" s="1110"/>
      <c r="R158" s="1110"/>
      <c r="S158" s="1109"/>
      <c r="T158" s="1109"/>
      <c r="U158" s="1110"/>
      <c r="V158" s="1110"/>
      <c r="W158" s="1110"/>
      <c r="X158" s="1110"/>
      <c r="Y158" s="1110"/>
      <c r="AG158" s="1102"/>
      <c r="AH158" s="1102"/>
      <c r="AI158" s="1268"/>
      <c r="AJ158" s="1268"/>
      <c r="AK158" s="1268"/>
      <c r="AL158" s="1268"/>
      <c r="AM158" s="1268"/>
      <c r="AN158" s="1268"/>
      <c r="AO158" s="1533"/>
      <c r="AP158" s="1533"/>
      <c r="AQ158" s="1533"/>
      <c r="AR158" s="1533"/>
      <c r="AS158" s="1533"/>
      <c r="AT158" s="1533"/>
      <c r="AU158" s="1533"/>
      <c r="AV158" s="1533"/>
      <c r="AW158" s="1268"/>
      <c r="AX158" s="1268"/>
      <c r="AY158" s="1268"/>
      <c r="AZ158" s="1533"/>
      <c r="BA158" s="1533"/>
      <c r="BB158" s="1533"/>
      <c r="BC158" s="1533"/>
    </row>
    <row r="159" spans="2:55" s="594" customFormat="1" ht="25.05" customHeight="1" x14ac:dyDescent="0.2">
      <c r="B159" s="1112" t="s">
        <v>1837</v>
      </c>
      <c r="C159" s="1343" t="s">
        <v>1354</v>
      </c>
      <c r="D159" s="1317" t="s">
        <v>143</v>
      </c>
      <c r="E159" s="1273" t="s">
        <v>137</v>
      </c>
      <c r="F159" s="1273" t="s">
        <v>137</v>
      </c>
      <c r="G159" s="1193"/>
      <c r="H159" s="1273"/>
      <c r="I159" s="1273"/>
      <c r="J159" s="1273"/>
      <c r="K159" s="1193"/>
      <c r="L159" s="1273"/>
      <c r="M159" s="1273"/>
      <c r="N159" s="1273"/>
      <c r="O159" s="1273"/>
      <c r="P159" s="1115"/>
      <c r="Q159" s="1115"/>
      <c r="R159" s="1115"/>
      <c r="S159" s="1116"/>
      <c r="T159" s="1116"/>
      <c r="U159" s="1115"/>
      <c r="V159" s="1115"/>
      <c r="W159" s="1115"/>
      <c r="X159" s="1115"/>
      <c r="Y159" s="1115"/>
      <c r="AG159" s="1102"/>
      <c r="AH159" s="1102"/>
      <c r="AI159" s="1268"/>
      <c r="AJ159" s="1268"/>
      <c r="AK159" s="1268"/>
      <c r="AL159" s="1268"/>
      <c r="AM159" s="1268"/>
      <c r="AN159" s="1268"/>
      <c r="AO159" s="1533"/>
      <c r="AP159" s="1533"/>
      <c r="AQ159" s="1533"/>
      <c r="AR159" s="1533"/>
      <c r="AS159" s="1533"/>
      <c r="AT159" s="1533"/>
      <c r="AU159" s="1533"/>
      <c r="AV159" s="1533"/>
      <c r="AW159" s="1268"/>
      <c r="AX159" s="1268"/>
      <c r="AY159" s="1268"/>
      <c r="AZ159" s="1533"/>
      <c r="BA159" s="1533"/>
      <c r="BB159" s="1533"/>
      <c r="BC159" s="1533"/>
    </row>
    <row r="160" spans="2:55" s="594" customFormat="1" ht="25.05" customHeight="1" x14ac:dyDescent="0.2">
      <c r="B160" s="1112" t="s">
        <v>1838</v>
      </c>
      <c r="C160" s="1343" t="s">
        <v>1839</v>
      </c>
      <c r="D160" s="1317" t="s">
        <v>143</v>
      </c>
      <c r="E160" s="1273" t="s">
        <v>162</v>
      </c>
      <c r="F160" s="1273" t="s">
        <v>162</v>
      </c>
      <c r="G160" s="1193"/>
      <c r="H160" s="1273"/>
      <c r="I160" s="1273"/>
      <c r="J160" s="1273"/>
      <c r="K160" s="1193"/>
      <c r="L160" s="1273"/>
      <c r="M160" s="1273"/>
      <c r="N160" s="1273"/>
      <c r="O160" s="1273"/>
      <c r="P160" s="1115"/>
      <c r="Q160" s="1115"/>
      <c r="R160" s="1115"/>
      <c r="S160" s="1116"/>
      <c r="T160" s="1116"/>
      <c r="U160" s="1115"/>
      <c r="V160" s="1115"/>
      <c r="W160" s="1115"/>
      <c r="X160" s="1115"/>
      <c r="Y160" s="1115"/>
      <c r="AG160" s="1102"/>
      <c r="AH160" s="1102"/>
      <c r="AI160" s="1268"/>
      <c r="AJ160" s="1268"/>
      <c r="AK160" s="1268"/>
      <c r="AL160" s="1268"/>
      <c r="AM160" s="1268"/>
      <c r="AN160" s="1268"/>
      <c r="AO160" s="1533"/>
      <c r="AP160" s="1533"/>
      <c r="AQ160" s="1533"/>
      <c r="AR160" s="1533"/>
      <c r="AS160" s="1533"/>
      <c r="AT160" s="1533"/>
      <c r="AU160" s="1533"/>
      <c r="AV160" s="1533"/>
      <c r="AW160" s="1268"/>
      <c r="AX160" s="1268"/>
      <c r="AY160" s="1268"/>
      <c r="AZ160" s="1533"/>
      <c r="BA160" s="1533"/>
      <c r="BB160" s="1533"/>
      <c r="BC160" s="1533"/>
    </row>
    <row r="161" spans="2:55" s="594" customFormat="1" ht="25.05" customHeight="1" x14ac:dyDescent="0.2">
      <c r="B161" s="1112" t="s">
        <v>1840</v>
      </c>
      <c r="C161" s="1319" t="s">
        <v>146</v>
      </c>
      <c r="D161" s="1317" t="s">
        <v>143</v>
      </c>
      <c r="E161" s="1273" t="s">
        <v>162</v>
      </c>
      <c r="F161" s="1273" t="s">
        <v>162</v>
      </c>
      <c r="G161" s="1193"/>
      <c r="H161" s="1273"/>
      <c r="I161" s="1273"/>
      <c r="J161" s="1273"/>
      <c r="K161" s="1193"/>
      <c r="L161" s="1273"/>
      <c r="M161" s="1273"/>
      <c r="N161" s="1273"/>
      <c r="O161" s="1273"/>
      <c r="P161" s="1110"/>
      <c r="Q161" s="1115"/>
      <c r="R161" s="1116"/>
      <c r="S161" s="1116"/>
      <c r="T161" s="1116"/>
      <c r="U161" s="1115"/>
      <c r="V161" s="1115"/>
      <c r="W161" s="1115"/>
      <c r="X161" s="1115"/>
      <c r="Y161" s="1115"/>
      <c r="AG161" s="1102"/>
      <c r="AH161" s="1102"/>
      <c r="AI161" s="1268"/>
      <c r="AJ161" s="1268"/>
      <c r="AK161" s="1268"/>
      <c r="AL161" s="1268"/>
      <c r="AM161" s="1268"/>
      <c r="AN161" s="1268"/>
      <c r="AO161" s="1533"/>
      <c r="AP161" s="1533"/>
      <c r="AQ161" s="1533"/>
      <c r="AR161" s="1533"/>
      <c r="AS161" s="1533"/>
      <c r="AT161" s="1533"/>
      <c r="AU161" s="1533"/>
      <c r="AV161" s="1533"/>
      <c r="AW161" s="1268"/>
      <c r="AX161" s="1268"/>
      <c r="AY161" s="1268"/>
      <c r="AZ161" s="1533"/>
      <c r="BA161" s="1533"/>
      <c r="BB161" s="1533"/>
      <c r="BC161" s="1533"/>
    </row>
    <row r="162" spans="2:55" s="594" customFormat="1" ht="25.05" customHeight="1" x14ac:dyDescent="0.2">
      <c r="B162" s="1112" t="s">
        <v>1841</v>
      </c>
      <c r="C162" s="1315" t="s">
        <v>1256</v>
      </c>
      <c r="D162" s="1317" t="s">
        <v>143</v>
      </c>
      <c r="E162" s="1273" t="s">
        <v>162</v>
      </c>
      <c r="F162" s="1273" t="s">
        <v>162</v>
      </c>
      <c r="G162" s="1193"/>
      <c r="H162" s="1273"/>
      <c r="I162" s="1273"/>
      <c r="J162" s="1273"/>
      <c r="K162" s="1193"/>
      <c r="L162" s="1273"/>
      <c r="M162" s="1273"/>
      <c r="N162" s="1273"/>
      <c r="O162" s="1273"/>
      <c r="P162" s="1115"/>
      <c r="Q162" s="1115"/>
      <c r="R162" s="1116"/>
      <c r="S162" s="1116"/>
      <c r="T162" s="1116"/>
      <c r="U162" s="1115"/>
      <c r="V162" s="1115"/>
      <c r="W162" s="1115"/>
      <c r="X162" s="1115"/>
      <c r="Y162" s="1115"/>
      <c r="AG162" s="1102"/>
      <c r="AH162" s="1102"/>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row>
    <row r="163" spans="2:55" s="594" customFormat="1" ht="25.05" customHeight="1" x14ac:dyDescent="0.2">
      <c r="B163" s="1112" t="s">
        <v>1842</v>
      </c>
      <c r="C163" s="1315" t="s">
        <v>1843</v>
      </c>
      <c r="D163" s="1317" t="s">
        <v>143</v>
      </c>
      <c r="E163" s="1273" t="s">
        <v>162</v>
      </c>
      <c r="F163" s="1273" t="s">
        <v>162</v>
      </c>
      <c r="G163" s="1193"/>
      <c r="H163" s="1273" t="s">
        <v>162</v>
      </c>
      <c r="I163" s="1273"/>
      <c r="J163" s="1273"/>
      <c r="K163" s="1193"/>
      <c r="L163" s="1273"/>
      <c r="M163" s="1273"/>
      <c r="N163" s="1273"/>
      <c r="O163" s="1273"/>
      <c r="P163" s="1115"/>
      <c r="Q163" s="1115"/>
      <c r="R163" s="1116"/>
      <c r="S163" s="1116"/>
      <c r="T163" s="1116"/>
      <c r="U163" s="1115"/>
      <c r="V163" s="1115"/>
      <c r="W163" s="1115"/>
      <c r="X163" s="1281"/>
      <c r="Y163" s="1115"/>
      <c r="AI163" s="1102"/>
      <c r="AJ163" s="1102"/>
      <c r="AK163" s="1102"/>
      <c r="AL163" s="1102"/>
      <c r="AM163" s="1102"/>
      <c r="AN163" s="1102"/>
      <c r="AO163" s="1102"/>
      <c r="AP163" s="1102"/>
      <c r="AQ163" s="1102"/>
      <c r="AR163" s="1102"/>
      <c r="AS163" s="1102"/>
      <c r="AT163" s="1102"/>
      <c r="AU163" s="1102"/>
      <c r="AV163" s="1102"/>
      <c r="AW163" s="1102"/>
      <c r="AX163" s="1102"/>
      <c r="AY163" s="1102"/>
      <c r="AZ163" s="1102"/>
      <c r="BA163" s="1102"/>
      <c r="BB163" s="1102"/>
      <c r="BC163" s="1102"/>
    </row>
    <row r="164" spans="2:55" s="594" customFormat="1" ht="25.05" customHeight="1" x14ac:dyDescent="0.2">
      <c r="B164" s="1112" t="s">
        <v>1844</v>
      </c>
      <c r="C164" s="1315" t="s">
        <v>1845</v>
      </c>
      <c r="D164" s="1317" t="s">
        <v>143</v>
      </c>
      <c r="E164" s="1273" t="s">
        <v>162</v>
      </c>
      <c r="F164" s="1273" t="s">
        <v>162</v>
      </c>
      <c r="G164" s="1193"/>
      <c r="H164" s="1273"/>
      <c r="I164" s="1273"/>
      <c r="J164" s="1273"/>
      <c r="K164" s="1193"/>
      <c r="L164" s="1193"/>
      <c r="M164" s="1273" t="s">
        <v>162</v>
      </c>
      <c r="N164" s="1273"/>
      <c r="O164" s="1273"/>
      <c r="P164" s="1115"/>
      <c r="Q164" s="1115"/>
      <c r="R164" s="1116"/>
      <c r="S164" s="1116"/>
      <c r="T164" s="1116"/>
      <c r="U164" s="1115"/>
      <c r="V164" s="1115"/>
      <c r="W164" s="1115"/>
      <c r="X164" s="1115"/>
      <c r="Y164" s="1115"/>
      <c r="AI164" s="1102"/>
      <c r="AJ164" s="1102"/>
      <c r="AK164" s="1102"/>
      <c r="AL164" s="1102"/>
      <c r="AM164" s="1102"/>
      <c r="AN164" s="1102"/>
      <c r="AO164" s="1102"/>
      <c r="AP164" s="1102"/>
      <c r="AQ164" s="1102"/>
      <c r="AR164" s="1102"/>
      <c r="AS164" s="1102"/>
      <c r="AT164" s="1102"/>
      <c r="AU164" s="1102"/>
      <c r="AV164" s="1102"/>
      <c r="AW164" s="1102"/>
      <c r="AX164" s="1102"/>
      <c r="AY164" s="1102"/>
      <c r="AZ164" s="1102"/>
      <c r="BA164" s="1102"/>
      <c r="BB164" s="1102"/>
      <c r="BC164" s="1102"/>
    </row>
    <row r="165" spans="2:55" s="594" customFormat="1" ht="25.05" customHeight="1" x14ac:dyDescent="0.2">
      <c r="B165" s="1112" t="s">
        <v>1846</v>
      </c>
      <c r="C165" s="1317" t="s">
        <v>109</v>
      </c>
      <c r="D165" s="1319" t="s">
        <v>143</v>
      </c>
      <c r="E165" s="1273" t="s">
        <v>162</v>
      </c>
      <c r="F165" s="1273" t="s">
        <v>162</v>
      </c>
      <c r="G165" s="1193"/>
      <c r="H165" s="1273"/>
      <c r="I165" s="1273"/>
      <c r="J165" s="1273" t="s">
        <v>162</v>
      </c>
      <c r="K165" s="1193"/>
      <c r="L165" s="1193"/>
      <c r="M165" s="1273"/>
      <c r="N165" s="1273"/>
      <c r="O165" s="1273"/>
      <c r="P165" s="1115"/>
      <c r="Q165" s="1116"/>
      <c r="R165" s="1116"/>
      <c r="S165" s="1116"/>
      <c r="T165" s="1116"/>
      <c r="U165" s="1115"/>
      <c r="V165" s="1115"/>
      <c r="W165" s="1115"/>
      <c r="X165" s="1115"/>
      <c r="Y165" s="1115"/>
      <c r="Z165" s="1533"/>
      <c r="AA165" s="1533"/>
      <c r="AB165" s="1533"/>
      <c r="AC165" s="1533"/>
      <c r="AD165" s="1533"/>
      <c r="AE165" s="1533"/>
      <c r="AF165" s="1533"/>
      <c r="AG165" s="1533"/>
      <c r="AH165" s="1268"/>
      <c r="AI165" s="1268"/>
      <c r="AJ165" s="1268"/>
      <c r="AK165" s="1268"/>
      <c r="AL165" s="1268"/>
      <c r="AM165" s="1268"/>
      <c r="AN165" s="1268"/>
      <c r="AO165" s="1533"/>
      <c r="AP165" s="1533"/>
      <c r="AQ165" s="1533"/>
      <c r="AR165" s="1533"/>
      <c r="AS165" s="1533"/>
      <c r="AT165" s="1533"/>
      <c r="AU165" s="1533"/>
      <c r="AV165" s="1533"/>
      <c r="AW165" s="1268"/>
      <c r="AX165" s="1268"/>
      <c r="AY165" s="1268"/>
      <c r="AZ165" s="1533"/>
      <c r="BA165" s="1533"/>
      <c r="BB165" s="1533"/>
      <c r="BC165" s="1533"/>
    </row>
    <row r="166" spans="2:55" s="594" customFormat="1" ht="25.05" customHeight="1" x14ac:dyDescent="0.2">
      <c r="B166" s="1120" t="s">
        <v>1847</v>
      </c>
      <c r="C166" s="1346" t="s">
        <v>804</v>
      </c>
      <c r="D166" s="1330" t="s">
        <v>143</v>
      </c>
      <c r="E166" s="1331" t="s">
        <v>162</v>
      </c>
      <c r="F166" s="1331" t="s">
        <v>162</v>
      </c>
      <c r="G166" s="1332"/>
      <c r="H166" s="1331"/>
      <c r="I166" s="1331"/>
      <c r="J166" s="1331"/>
      <c r="K166" s="1332"/>
      <c r="L166" s="1331"/>
      <c r="M166" s="1331"/>
      <c r="N166" s="1331"/>
      <c r="O166" s="1331"/>
      <c r="P166" s="1123"/>
      <c r="Q166" s="1123"/>
      <c r="R166" s="1124"/>
      <c r="S166" s="1124"/>
      <c r="T166" s="1124"/>
      <c r="U166" s="1123"/>
      <c r="V166" s="1123"/>
      <c r="W166" s="1123"/>
      <c r="X166" s="1123"/>
      <c r="Y166" s="1123"/>
      <c r="AG166" s="1102"/>
      <c r="AH166" s="1102"/>
      <c r="AI166" s="1268"/>
      <c r="AJ166" s="1268"/>
      <c r="AK166" s="1268"/>
      <c r="AL166" s="1268"/>
      <c r="AM166" s="1268"/>
      <c r="AN166" s="1268"/>
      <c r="AO166" s="1533"/>
      <c r="AP166" s="1533"/>
      <c r="AQ166" s="1533"/>
      <c r="AR166" s="1533"/>
      <c r="AS166" s="1533"/>
      <c r="AT166" s="1533"/>
      <c r="AU166" s="1533"/>
      <c r="AV166" s="1533"/>
      <c r="AW166" s="1268"/>
      <c r="AX166" s="1268"/>
      <c r="AY166" s="1268"/>
      <c r="AZ166" s="1533"/>
      <c r="BA166" s="1533"/>
      <c r="BB166" s="1533"/>
      <c r="BC166" s="1533"/>
    </row>
    <row r="167" spans="2:55" s="594" customFormat="1" ht="15" customHeight="1" x14ac:dyDescent="0.2">
      <c r="C167" s="1101"/>
      <c r="D167" s="1101"/>
    </row>
    <row r="168" spans="2:55" s="594" customFormat="1" ht="15" customHeight="1" x14ac:dyDescent="0.2">
      <c r="C168" s="1101"/>
      <c r="D168" s="1101"/>
    </row>
    <row r="169" spans="2:55" s="1103" customFormat="1" ht="13.2" x14ac:dyDescent="0.2">
      <c r="B169" s="1125" t="s">
        <v>1848</v>
      </c>
      <c r="C169" s="1126"/>
      <c r="D169" s="1103" t="s">
        <v>1832</v>
      </c>
      <c r="P169" s="1123"/>
      <c r="R169" s="1105"/>
      <c r="S169" s="1105"/>
      <c r="T169" s="1105"/>
      <c r="U169" s="1105"/>
      <c r="V169" s="1105"/>
      <c r="W169" s="1105"/>
      <c r="X169" s="1105"/>
      <c r="Y169" s="1105"/>
      <c r="AG169" s="1102"/>
      <c r="AH169" s="1102"/>
    </row>
    <row r="170" spans="2:55" s="594" customFormat="1" ht="25.05" customHeight="1" x14ac:dyDescent="0.2">
      <c r="B170" s="968" t="s">
        <v>1849</v>
      </c>
      <c r="C170" s="1344" t="s">
        <v>1834</v>
      </c>
      <c r="D170" s="1326" t="s">
        <v>143</v>
      </c>
      <c r="E170" s="1301" t="s">
        <v>162</v>
      </c>
      <c r="F170" s="1301" t="s">
        <v>162</v>
      </c>
      <c r="G170" s="1314"/>
      <c r="H170" s="1301"/>
      <c r="I170" s="1301"/>
      <c r="J170" s="1301"/>
      <c r="K170" s="1106"/>
      <c r="L170" s="1107"/>
      <c r="M170" s="1107"/>
      <c r="N170" s="1107"/>
      <c r="O170" s="1107"/>
      <c r="P170" s="1107"/>
      <c r="Q170" s="1107"/>
      <c r="R170" s="1108"/>
      <c r="S170" s="1109"/>
      <c r="T170" s="1109"/>
      <c r="U170" s="1110"/>
      <c r="V170" s="1110"/>
      <c r="W170" s="1110"/>
      <c r="X170" s="1110"/>
      <c r="Y170" s="1110"/>
      <c r="Z170" s="1111"/>
      <c r="AI170" s="1102"/>
      <c r="AJ170" s="1102"/>
      <c r="AK170" s="1102"/>
      <c r="AL170" s="1102"/>
      <c r="AM170" s="1102"/>
      <c r="AN170" s="1102"/>
      <c r="AO170" s="1102"/>
      <c r="AP170" s="1102"/>
      <c r="AQ170" s="1102"/>
      <c r="AR170" s="1102"/>
      <c r="AS170" s="1102"/>
      <c r="AT170" s="1102"/>
      <c r="AU170" s="1102"/>
      <c r="AV170" s="1102"/>
      <c r="AW170" s="1102"/>
      <c r="AX170" s="1102"/>
      <c r="AY170" s="1102"/>
      <c r="AZ170" s="1102"/>
      <c r="BA170" s="1102"/>
      <c r="BB170" s="1102"/>
      <c r="BC170" s="1102"/>
    </row>
    <row r="171" spans="2:55" s="594" customFormat="1" ht="25.05" customHeight="1" x14ac:dyDescent="0.2">
      <c r="B171" s="1127" t="s">
        <v>1850</v>
      </c>
      <c r="C171" s="1341" t="s">
        <v>1836</v>
      </c>
      <c r="D171" s="1342" t="s">
        <v>143</v>
      </c>
      <c r="E171" s="1340" t="s">
        <v>137</v>
      </c>
      <c r="F171" s="1340" t="s">
        <v>137</v>
      </c>
      <c r="G171" s="1339"/>
      <c r="H171" s="1340"/>
      <c r="I171" s="1340"/>
      <c r="J171" s="1340"/>
      <c r="K171" s="1109"/>
      <c r="L171" s="1110"/>
      <c r="M171" s="1110"/>
      <c r="N171" s="1110"/>
      <c r="O171" s="1110"/>
      <c r="P171" s="1110"/>
      <c r="Q171" s="1110"/>
      <c r="R171" s="1109"/>
      <c r="S171" s="1109"/>
      <c r="T171" s="1109"/>
      <c r="U171" s="1110"/>
      <c r="V171" s="1110"/>
      <c r="W171" s="1110"/>
      <c r="X171" s="1110"/>
      <c r="Y171" s="1110"/>
      <c r="AG171" s="1102"/>
      <c r="AH171" s="1102"/>
      <c r="AI171" s="1268"/>
      <c r="AJ171" s="1268"/>
      <c r="AK171" s="1268"/>
      <c r="AL171" s="1268"/>
      <c r="AM171" s="1268"/>
      <c r="AN171" s="1268"/>
      <c r="AO171" s="1533"/>
      <c r="AP171" s="1533"/>
      <c r="AQ171" s="1533"/>
      <c r="AR171" s="1533"/>
      <c r="AS171" s="1533"/>
      <c r="AT171" s="1533"/>
      <c r="AU171" s="1533"/>
      <c r="AV171" s="1533"/>
      <c r="AW171" s="1268"/>
      <c r="AX171" s="1268"/>
      <c r="AY171" s="1268"/>
      <c r="AZ171" s="1533"/>
      <c r="BA171" s="1533"/>
      <c r="BB171" s="1533"/>
      <c r="BC171" s="1533"/>
    </row>
    <row r="172" spans="2:55" s="594" customFormat="1" ht="25.05" customHeight="1" x14ac:dyDescent="0.2">
      <c r="B172" s="1127" t="s">
        <v>1851</v>
      </c>
      <c r="C172" s="1343" t="s">
        <v>1354</v>
      </c>
      <c r="D172" s="1317" t="s">
        <v>143</v>
      </c>
      <c r="E172" s="1273" t="s">
        <v>137</v>
      </c>
      <c r="F172" s="1273" t="s">
        <v>137</v>
      </c>
      <c r="G172" s="1193"/>
      <c r="H172" s="1273"/>
      <c r="I172" s="1273"/>
      <c r="J172" s="1273"/>
      <c r="K172" s="1116"/>
      <c r="L172" s="1115"/>
      <c r="M172" s="1115"/>
      <c r="N172" s="1115"/>
      <c r="O172" s="1115"/>
      <c r="P172" s="1115"/>
      <c r="Q172" s="1115"/>
      <c r="R172" s="1116"/>
      <c r="S172" s="1116"/>
      <c r="T172" s="1128"/>
      <c r="U172" s="1115"/>
      <c r="V172" s="1115"/>
      <c r="W172" s="1115"/>
      <c r="X172" s="1115"/>
      <c r="Y172" s="1115"/>
      <c r="AG172" s="1102"/>
      <c r="AH172" s="1102"/>
      <c r="AI172" s="1268"/>
      <c r="AJ172" s="1268"/>
      <c r="AK172" s="1268"/>
      <c r="AL172" s="1268"/>
      <c r="AM172" s="1268"/>
      <c r="AN172" s="1268"/>
      <c r="AO172" s="1533"/>
      <c r="AP172" s="1533"/>
      <c r="AQ172" s="1533"/>
      <c r="AR172" s="1533"/>
      <c r="AS172" s="1533"/>
      <c r="AT172" s="1533"/>
      <c r="AU172" s="1533"/>
      <c r="AV172" s="1533"/>
      <c r="AW172" s="1268"/>
      <c r="AX172" s="1268"/>
      <c r="AY172" s="1268"/>
      <c r="AZ172" s="1533"/>
      <c r="BA172" s="1533"/>
      <c r="BB172" s="1533"/>
      <c r="BC172" s="1533"/>
    </row>
    <row r="173" spans="2:55" s="594" customFormat="1" ht="25.05" customHeight="1" x14ac:dyDescent="0.2">
      <c r="B173" s="1127" t="s">
        <v>1852</v>
      </c>
      <c r="C173" s="1343" t="s">
        <v>1839</v>
      </c>
      <c r="D173" s="1317" t="s">
        <v>143</v>
      </c>
      <c r="E173" s="1273" t="s">
        <v>162</v>
      </c>
      <c r="F173" s="1273" t="s">
        <v>162</v>
      </c>
      <c r="G173" s="1193"/>
      <c r="H173" s="1273"/>
      <c r="I173" s="1273"/>
      <c r="J173" s="1273"/>
      <c r="K173" s="1116"/>
      <c r="L173" s="1115"/>
      <c r="M173" s="1115"/>
      <c r="N173" s="1115"/>
      <c r="O173" s="1115"/>
      <c r="P173" s="1115"/>
      <c r="Q173" s="1115"/>
      <c r="R173" s="1116"/>
      <c r="S173" s="1116"/>
      <c r="T173" s="1116"/>
      <c r="U173" s="1115"/>
      <c r="V173" s="1115"/>
      <c r="W173" s="1115"/>
      <c r="X173" s="1115"/>
      <c r="Y173" s="1115"/>
      <c r="AG173" s="1102"/>
      <c r="AH173" s="1102"/>
      <c r="AI173" s="1268"/>
      <c r="AJ173" s="1268"/>
      <c r="AK173" s="1268"/>
      <c r="AL173" s="1268"/>
      <c r="AM173" s="1268"/>
      <c r="AN173" s="1268"/>
      <c r="AO173" s="1533"/>
      <c r="AP173" s="1533"/>
      <c r="AQ173" s="1533"/>
      <c r="AR173" s="1533"/>
      <c r="AS173" s="1533"/>
      <c r="AT173" s="1533"/>
      <c r="AU173" s="1533"/>
      <c r="AV173" s="1533"/>
      <c r="AW173" s="1268"/>
      <c r="AX173" s="1268"/>
      <c r="AY173" s="1268"/>
      <c r="AZ173" s="1533"/>
      <c r="BA173" s="1533"/>
      <c r="BB173" s="1533"/>
      <c r="BC173" s="1533"/>
    </row>
    <row r="174" spans="2:55" s="594" customFormat="1" ht="25.05" customHeight="1" x14ac:dyDescent="0.2">
      <c r="B174" s="1127" t="s">
        <v>1853</v>
      </c>
      <c r="C174" s="1315" t="s">
        <v>1843</v>
      </c>
      <c r="D174" s="1317" t="s">
        <v>143</v>
      </c>
      <c r="E174" s="1273" t="s">
        <v>162</v>
      </c>
      <c r="F174" s="1273" t="s">
        <v>162</v>
      </c>
      <c r="G174" s="1193"/>
      <c r="H174" s="1273" t="s">
        <v>162</v>
      </c>
      <c r="I174" s="1273"/>
      <c r="J174" s="1273"/>
      <c r="K174" s="1116"/>
      <c r="L174" s="1115"/>
      <c r="M174" s="1115"/>
      <c r="N174" s="1115"/>
      <c r="O174" s="1115"/>
      <c r="P174" s="1115"/>
      <c r="Q174" s="1115"/>
      <c r="R174" s="1116"/>
      <c r="S174" s="1116"/>
      <c r="T174" s="1116"/>
      <c r="U174" s="1115"/>
      <c r="V174" s="1115"/>
      <c r="W174" s="1115"/>
      <c r="X174" s="1281"/>
      <c r="Y174" s="1115"/>
      <c r="AI174" s="1102"/>
      <c r="AJ174" s="1102"/>
      <c r="AK174" s="1102"/>
      <c r="AL174" s="1102"/>
      <c r="AM174" s="1102"/>
      <c r="AN174" s="1102"/>
      <c r="AO174" s="1102"/>
      <c r="AP174" s="1102"/>
      <c r="AQ174" s="1102"/>
      <c r="AR174" s="1102"/>
      <c r="AS174" s="1102"/>
      <c r="AT174" s="1102"/>
      <c r="AU174" s="1102"/>
      <c r="AV174" s="1102"/>
      <c r="AW174" s="1102"/>
      <c r="AX174" s="1102"/>
      <c r="AY174" s="1102"/>
      <c r="AZ174" s="1102"/>
      <c r="BA174" s="1102"/>
      <c r="BB174" s="1102"/>
      <c r="BC174" s="1102"/>
    </row>
    <row r="175" spans="2:55" s="594" customFormat="1" ht="25.05" customHeight="1" x14ac:dyDescent="0.2">
      <c r="B175" s="1127" t="s">
        <v>1854</v>
      </c>
      <c r="C175" s="1317" t="s">
        <v>109</v>
      </c>
      <c r="D175" s="1319" t="s">
        <v>143</v>
      </c>
      <c r="E175" s="1273" t="s">
        <v>162</v>
      </c>
      <c r="F175" s="1273" t="s">
        <v>162</v>
      </c>
      <c r="G175" s="1193"/>
      <c r="H175" s="1273"/>
      <c r="I175" s="1273"/>
      <c r="J175" s="1273" t="s">
        <v>162</v>
      </c>
      <c r="K175" s="1116"/>
      <c r="L175" s="1264"/>
      <c r="M175" s="1264"/>
      <c r="N175" s="1273"/>
      <c r="O175" s="1115"/>
      <c r="P175" s="1115"/>
      <c r="Q175" s="1116"/>
      <c r="R175" s="1116"/>
      <c r="S175" s="1116"/>
      <c r="T175" s="1116"/>
      <c r="U175" s="1115"/>
      <c r="V175" s="1115"/>
      <c r="W175" s="1115"/>
      <c r="X175" s="1115"/>
      <c r="Y175" s="1115"/>
      <c r="Z175" s="1533"/>
      <c r="AA175" s="1533"/>
      <c r="AB175" s="1533"/>
      <c r="AC175" s="1533"/>
      <c r="AD175" s="1533"/>
      <c r="AE175" s="1533"/>
      <c r="AF175" s="1533"/>
      <c r="AG175" s="1533"/>
      <c r="AH175" s="1268"/>
      <c r="AI175" s="1268"/>
      <c r="AJ175" s="1268"/>
      <c r="AK175" s="1268"/>
      <c r="AL175" s="1268"/>
      <c r="AM175" s="1268"/>
      <c r="AN175" s="1268"/>
      <c r="AO175" s="1533"/>
      <c r="AP175" s="1533"/>
      <c r="AQ175" s="1533"/>
      <c r="AR175" s="1533"/>
      <c r="AS175" s="1533"/>
      <c r="AT175" s="1533"/>
      <c r="AU175" s="1533"/>
      <c r="AV175" s="1533"/>
      <c r="AW175" s="1268"/>
      <c r="AX175" s="1268"/>
      <c r="AY175" s="1268"/>
      <c r="AZ175" s="1533"/>
      <c r="BA175" s="1533"/>
      <c r="BB175" s="1533"/>
      <c r="BC175" s="1533"/>
    </row>
    <row r="176" spans="2:55" s="594" customFormat="1" ht="25.05" customHeight="1" x14ac:dyDescent="0.2">
      <c r="B176" s="1129" t="s">
        <v>1855</v>
      </c>
      <c r="C176" s="1121" t="s">
        <v>804</v>
      </c>
      <c r="D176" s="1122" t="s">
        <v>143</v>
      </c>
      <c r="E176" s="1123" t="s">
        <v>162</v>
      </c>
      <c r="F176" s="1123" t="s">
        <v>162</v>
      </c>
      <c r="G176" s="1124"/>
      <c r="H176" s="1123"/>
      <c r="I176" s="1123"/>
      <c r="J176" s="1123"/>
      <c r="K176" s="1124"/>
      <c r="L176" s="1123"/>
      <c r="M176" s="1123"/>
      <c r="N176" s="1123"/>
      <c r="O176" s="1123"/>
      <c r="P176" s="1123"/>
      <c r="Q176" s="1123"/>
      <c r="R176" s="1124"/>
      <c r="S176" s="1124"/>
      <c r="T176" s="1124"/>
      <c r="U176" s="1123"/>
      <c r="V176" s="1123"/>
      <c r="W176" s="1123"/>
      <c r="X176" s="1123"/>
      <c r="Y176" s="1123"/>
      <c r="AG176" s="1102"/>
      <c r="AH176" s="1102"/>
      <c r="AI176" s="1268"/>
      <c r="AJ176" s="1268"/>
      <c r="AK176" s="1268"/>
      <c r="AL176" s="1268"/>
      <c r="AM176" s="1268"/>
      <c r="AN176" s="1268"/>
      <c r="AO176" s="1533"/>
      <c r="AP176" s="1533"/>
      <c r="AQ176" s="1533"/>
      <c r="AR176" s="1533"/>
      <c r="AS176" s="1533"/>
      <c r="AT176" s="1533"/>
      <c r="AU176" s="1533"/>
      <c r="AV176" s="1533"/>
      <c r="AW176" s="1268"/>
      <c r="AX176" s="1268"/>
      <c r="AY176" s="1268"/>
      <c r="AZ176" s="1533"/>
      <c r="BA176" s="1533"/>
      <c r="BB176" s="1533"/>
      <c r="BC176" s="1533"/>
    </row>
  </sheetData>
  <mergeCells count="378">
    <mergeCell ref="K4:K18"/>
    <mergeCell ref="L4:L18"/>
    <mergeCell ref="M4:M18"/>
    <mergeCell ref="N4:N18"/>
    <mergeCell ref="O4:O18"/>
    <mergeCell ref="P4:P18"/>
    <mergeCell ref="E4:E18"/>
    <mergeCell ref="F4:F18"/>
    <mergeCell ref="G4:G18"/>
    <mergeCell ref="H4:H18"/>
    <mergeCell ref="I4:I18"/>
    <mergeCell ref="J4:J18"/>
    <mergeCell ref="W4:W18"/>
    <mergeCell ref="X4:X18"/>
    <mergeCell ref="AY4:AY18"/>
    <mergeCell ref="AO21:AP21"/>
    <mergeCell ref="AQ21:AR21"/>
    <mergeCell ref="AV21:AW21"/>
    <mergeCell ref="AX21:AY21"/>
    <mergeCell ref="Q4:Q18"/>
    <mergeCell ref="R4:R18"/>
    <mergeCell ref="S4:S18"/>
    <mergeCell ref="T4:T18"/>
    <mergeCell ref="U4:U18"/>
    <mergeCell ref="V4:V18"/>
    <mergeCell ref="AX35:AY35"/>
    <mergeCell ref="AX36:AY36"/>
    <mergeCell ref="AO40:AP40"/>
    <mergeCell ref="AQ40:AR40"/>
    <mergeCell ref="AV40:AW40"/>
    <mergeCell ref="AX40:AY40"/>
    <mergeCell ref="AX25:AY25"/>
    <mergeCell ref="AX26:AY26"/>
    <mergeCell ref="AX27:AY27"/>
    <mergeCell ref="AX32:AY32"/>
    <mergeCell ref="AX33:AY33"/>
    <mergeCell ref="AX34:AY34"/>
    <mergeCell ref="AO62:AP62"/>
    <mergeCell ref="AQ62:AR62"/>
    <mergeCell ref="AS62:AT62"/>
    <mergeCell ref="AU62:AV62"/>
    <mergeCell ref="AZ62:BA62"/>
    <mergeCell ref="BB62:BC62"/>
    <mergeCell ref="AX47:AY47"/>
    <mergeCell ref="AO49:AP49"/>
    <mergeCell ref="AQ49:AR49"/>
    <mergeCell ref="AV49:AW49"/>
    <mergeCell ref="AX49:AY49"/>
    <mergeCell ref="AO58:AP58"/>
    <mergeCell ref="AQ58:AR58"/>
    <mergeCell ref="AV58:AW58"/>
    <mergeCell ref="AX58:AY58"/>
    <mergeCell ref="AO68:AP68"/>
    <mergeCell ref="AQ68:AR68"/>
    <mergeCell ref="AS68:AT68"/>
    <mergeCell ref="AU68:AV68"/>
    <mergeCell ref="AZ68:BA68"/>
    <mergeCell ref="BB68:BC68"/>
    <mergeCell ref="AO67:AP67"/>
    <mergeCell ref="AQ67:AR67"/>
    <mergeCell ref="AS67:AT67"/>
    <mergeCell ref="AU67:AV67"/>
    <mergeCell ref="AZ67:BA67"/>
    <mergeCell ref="BB67:BC67"/>
    <mergeCell ref="AO70:AP70"/>
    <mergeCell ref="AQ70:AR70"/>
    <mergeCell ref="AS70:AT70"/>
    <mergeCell ref="AU70:AV70"/>
    <mergeCell ref="AZ70:BA70"/>
    <mergeCell ref="BB70:BC70"/>
    <mergeCell ref="AO69:AP69"/>
    <mergeCell ref="AQ69:AR69"/>
    <mergeCell ref="AS69:AT69"/>
    <mergeCell ref="AU69:AV69"/>
    <mergeCell ref="AZ69:BA69"/>
    <mergeCell ref="BB69:BC69"/>
    <mergeCell ref="AO73:AP73"/>
    <mergeCell ref="AQ73:AR73"/>
    <mergeCell ref="AS73:AT73"/>
    <mergeCell ref="AU73:AV73"/>
    <mergeCell ref="AZ73:BA73"/>
    <mergeCell ref="BB73:BC73"/>
    <mergeCell ref="AO72:AP72"/>
    <mergeCell ref="AQ72:AR72"/>
    <mergeCell ref="AS72:AT72"/>
    <mergeCell ref="AU72:AV72"/>
    <mergeCell ref="AZ72:BA72"/>
    <mergeCell ref="BB72:BC72"/>
    <mergeCell ref="AO75:AP75"/>
    <mergeCell ref="AQ75:AR75"/>
    <mergeCell ref="AS75:AT75"/>
    <mergeCell ref="AU75:AV75"/>
    <mergeCell ref="AZ75:BA75"/>
    <mergeCell ref="BB75:BC75"/>
    <mergeCell ref="AO74:AP74"/>
    <mergeCell ref="AQ74:AR74"/>
    <mergeCell ref="AS74:AT74"/>
    <mergeCell ref="AU74:AV74"/>
    <mergeCell ref="AZ74:BA74"/>
    <mergeCell ref="BB74:BC74"/>
    <mergeCell ref="AO77:AP77"/>
    <mergeCell ref="AQ77:AR77"/>
    <mergeCell ref="AS77:AT77"/>
    <mergeCell ref="AU77:AV77"/>
    <mergeCell ref="AZ77:BA77"/>
    <mergeCell ref="BB77:BC77"/>
    <mergeCell ref="AO76:AP76"/>
    <mergeCell ref="AQ76:AR76"/>
    <mergeCell ref="AS76:AT76"/>
    <mergeCell ref="AU76:AV76"/>
    <mergeCell ref="AZ76:BA76"/>
    <mergeCell ref="BB76:BC76"/>
    <mergeCell ref="AO81:AP81"/>
    <mergeCell ref="AQ81:AR81"/>
    <mergeCell ref="AS81:AT81"/>
    <mergeCell ref="AU81:AV81"/>
    <mergeCell ref="AZ81:BA81"/>
    <mergeCell ref="BB81:BC81"/>
    <mergeCell ref="AO79:AP79"/>
    <mergeCell ref="AQ79:AR79"/>
    <mergeCell ref="AS79:AT79"/>
    <mergeCell ref="AU79:AV79"/>
    <mergeCell ref="AZ79:BA79"/>
    <mergeCell ref="BB79:BC79"/>
    <mergeCell ref="AO88:AP88"/>
    <mergeCell ref="AQ88:AR88"/>
    <mergeCell ref="AS88:AT88"/>
    <mergeCell ref="AU88:AV88"/>
    <mergeCell ref="AZ88:BA88"/>
    <mergeCell ref="BB88:BC88"/>
    <mergeCell ref="AO85:AP85"/>
    <mergeCell ref="AQ85:AR85"/>
    <mergeCell ref="AS85:AT85"/>
    <mergeCell ref="AU85:AV85"/>
    <mergeCell ref="AZ85:BA85"/>
    <mergeCell ref="BB85:BC85"/>
    <mergeCell ref="AO90:AP90"/>
    <mergeCell ref="AQ90:AR90"/>
    <mergeCell ref="AS90:AT90"/>
    <mergeCell ref="AU90:AV90"/>
    <mergeCell ref="AZ90:BA90"/>
    <mergeCell ref="BB90:BC90"/>
    <mergeCell ref="AO89:AP89"/>
    <mergeCell ref="AQ89:AR89"/>
    <mergeCell ref="AS89:AT89"/>
    <mergeCell ref="AU89:AV89"/>
    <mergeCell ref="AZ89:BA89"/>
    <mergeCell ref="BB89:BC89"/>
    <mergeCell ref="AO92:AP92"/>
    <mergeCell ref="AQ92:AR92"/>
    <mergeCell ref="AS92:AT92"/>
    <mergeCell ref="AU92:AV92"/>
    <mergeCell ref="AZ92:BA92"/>
    <mergeCell ref="BB92:BC92"/>
    <mergeCell ref="AO91:AP91"/>
    <mergeCell ref="AQ91:AR91"/>
    <mergeCell ref="AS91:AT91"/>
    <mergeCell ref="AU91:AV91"/>
    <mergeCell ref="AZ91:BA91"/>
    <mergeCell ref="BB91:BC91"/>
    <mergeCell ref="AO95:AP95"/>
    <mergeCell ref="AQ95:AR95"/>
    <mergeCell ref="AS95:AT95"/>
    <mergeCell ref="AU95:AV95"/>
    <mergeCell ref="AZ95:BA95"/>
    <mergeCell ref="BB95:BC95"/>
    <mergeCell ref="AO94:AP94"/>
    <mergeCell ref="AQ94:AR94"/>
    <mergeCell ref="AS94:AT94"/>
    <mergeCell ref="AU94:AV94"/>
    <mergeCell ref="AZ94:BA94"/>
    <mergeCell ref="BB94:BC94"/>
    <mergeCell ref="AO99:AP99"/>
    <mergeCell ref="AQ99:AR99"/>
    <mergeCell ref="AV99:AW99"/>
    <mergeCell ref="AX99:AY99"/>
    <mergeCell ref="AK102:AL102"/>
    <mergeCell ref="AM102:AN102"/>
    <mergeCell ref="AO102:AP102"/>
    <mergeCell ref="AQ102:AR102"/>
    <mergeCell ref="AV102:AW102"/>
    <mergeCell ref="AX102:AY102"/>
    <mergeCell ref="AK104:AL104"/>
    <mergeCell ref="AM104:AN104"/>
    <mergeCell ref="AO104:AP104"/>
    <mergeCell ref="AQ104:AR104"/>
    <mergeCell ref="AV104:AW104"/>
    <mergeCell ref="AX104:AY104"/>
    <mergeCell ref="AK103:AL103"/>
    <mergeCell ref="AM103:AN103"/>
    <mergeCell ref="AO103:AP103"/>
    <mergeCell ref="AQ103:AR103"/>
    <mergeCell ref="AV103:AW103"/>
    <mergeCell ref="AX103:AY103"/>
    <mergeCell ref="AV109:AW109"/>
    <mergeCell ref="AX109:AY109"/>
    <mergeCell ref="Z110:AA110"/>
    <mergeCell ref="AB110:AC110"/>
    <mergeCell ref="AK110:AL110"/>
    <mergeCell ref="AM110:AN110"/>
    <mergeCell ref="AO110:AP110"/>
    <mergeCell ref="AQ110:AR110"/>
    <mergeCell ref="AV110:AW110"/>
    <mergeCell ref="AX110:AY110"/>
    <mergeCell ref="Z109:AA109"/>
    <mergeCell ref="AB109:AC109"/>
    <mergeCell ref="AK109:AL109"/>
    <mergeCell ref="AM109:AN109"/>
    <mergeCell ref="AO109:AP109"/>
    <mergeCell ref="AQ109:AR109"/>
    <mergeCell ref="AV112:AW112"/>
    <mergeCell ref="AX112:AY112"/>
    <mergeCell ref="Z113:AA113"/>
    <mergeCell ref="AB113:AC113"/>
    <mergeCell ref="AK113:AL113"/>
    <mergeCell ref="AM113:AN113"/>
    <mergeCell ref="AO113:AP113"/>
    <mergeCell ref="AQ113:AR113"/>
    <mergeCell ref="AV113:AW113"/>
    <mergeCell ref="AX113:AY113"/>
    <mergeCell ref="Z112:AA112"/>
    <mergeCell ref="AB112:AC112"/>
    <mergeCell ref="AK112:AL112"/>
    <mergeCell ref="AM112:AN112"/>
    <mergeCell ref="AO112:AP112"/>
    <mergeCell ref="AQ112:AR112"/>
    <mergeCell ref="AO118:AP118"/>
    <mergeCell ref="AQ118:AR118"/>
    <mergeCell ref="AV118:AW118"/>
    <mergeCell ref="AX118:AY118"/>
    <mergeCell ref="Z125:AA125"/>
    <mergeCell ref="AB125:AC125"/>
    <mergeCell ref="AK125:AL125"/>
    <mergeCell ref="AM125:AN125"/>
    <mergeCell ref="AO125:AP125"/>
    <mergeCell ref="AQ125:AR125"/>
    <mergeCell ref="AK132:AL132"/>
    <mergeCell ref="AM132:AN132"/>
    <mergeCell ref="AO132:AP132"/>
    <mergeCell ref="AQ132:AR132"/>
    <mergeCell ref="AV132:AW132"/>
    <mergeCell ref="AX132:AY132"/>
    <mergeCell ref="AV125:AW125"/>
    <mergeCell ref="AX125:AY125"/>
    <mergeCell ref="AO129:AP129"/>
    <mergeCell ref="AQ129:AR129"/>
    <mergeCell ref="AV129:AW129"/>
    <mergeCell ref="AX129:AY129"/>
    <mergeCell ref="AK134:AL134"/>
    <mergeCell ref="AM134:AN134"/>
    <mergeCell ref="AO134:AP134"/>
    <mergeCell ref="AQ134:AR134"/>
    <mergeCell ref="AV134:AW134"/>
    <mergeCell ref="AX134:AY134"/>
    <mergeCell ref="AK133:AL133"/>
    <mergeCell ref="AM133:AN133"/>
    <mergeCell ref="AO133:AP133"/>
    <mergeCell ref="AQ133:AR133"/>
    <mergeCell ref="AV133:AW133"/>
    <mergeCell ref="AX133:AY133"/>
    <mergeCell ref="AV139:AW139"/>
    <mergeCell ref="AX139:AY139"/>
    <mergeCell ref="Z140:AA140"/>
    <mergeCell ref="AB140:AC140"/>
    <mergeCell ref="AK140:AL140"/>
    <mergeCell ref="AM140:AN140"/>
    <mergeCell ref="AO140:AP140"/>
    <mergeCell ref="AQ140:AR140"/>
    <mergeCell ref="AV140:AW140"/>
    <mergeCell ref="AX140:AY140"/>
    <mergeCell ref="Z139:AA139"/>
    <mergeCell ref="AB139:AC139"/>
    <mergeCell ref="AK139:AL139"/>
    <mergeCell ref="AM139:AN139"/>
    <mergeCell ref="AO139:AP139"/>
    <mergeCell ref="AQ139:AR139"/>
    <mergeCell ref="AV141:AW141"/>
    <mergeCell ref="AX141:AY141"/>
    <mergeCell ref="Z142:AA142"/>
    <mergeCell ref="AB142:AC142"/>
    <mergeCell ref="AK142:AL142"/>
    <mergeCell ref="AM142:AN142"/>
    <mergeCell ref="AO142:AP142"/>
    <mergeCell ref="AQ142:AR142"/>
    <mergeCell ref="AV142:AW142"/>
    <mergeCell ref="AX142:AY142"/>
    <mergeCell ref="Z141:AA141"/>
    <mergeCell ref="AB141:AC141"/>
    <mergeCell ref="AK141:AL141"/>
    <mergeCell ref="AM141:AN141"/>
    <mergeCell ref="AO141:AP141"/>
    <mergeCell ref="AQ141:AR141"/>
    <mergeCell ref="AO146:AP146"/>
    <mergeCell ref="AQ146:AR146"/>
    <mergeCell ref="AV146:AW146"/>
    <mergeCell ref="AX146:AY146"/>
    <mergeCell ref="Z153:AA153"/>
    <mergeCell ref="AB153:AC153"/>
    <mergeCell ref="AK153:AL153"/>
    <mergeCell ref="AM153:AN153"/>
    <mergeCell ref="AO153:AP153"/>
    <mergeCell ref="AQ153:AR153"/>
    <mergeCell ref="AZ158:BA158"/>
    <mergeCell ref="BB158:BC158"/>
    <mergeCell ref="AO159:AP159"/>
    <mergeCell ref="AQ159:AR159"/>
    <mergeCell ref="AS159:AT159"/>
    <mergeCell ref="AU159:AV159"/>
    <mergeCell ref="AZ159:BA159"/>
    <mergeCell ref="BB159:BC159"/>
    <mergeCell ref="AV153:AW153"/>
    <mergeCell ref="AX153:AY153"/>
    <mergeCell ref="AO158:AP158"/>
    <mergeCell ref="AQ158:AR158"/>
    <mergeCell ref="AS158:AT158"/>
    <mergeCell ref="AU158:AV158"/>
    <mergeCell ref="AU161:AV161"/>
    <mergeCell ref="AZ161:BA161"/>
    <mergeCell ref="BB161:BC161"/>
    <mergeCell ref="AO160:AP160"/>
    <mergeCell ref="AQ160:AR160"/>
    <mergeCell ref="AS160:AT160"/>
    <mergeCell ref="AU160:AV160"/>
    <mergeCell ref="AZ160:BA160"/>
    <mergeCell ref="BB160:BC160"/>
    <mergeCell ref="Z165:AA165"/>
    <mergeCell ref="AB165:AC165"/>
    <mergeCell ref="AD165:AE165"/>
    <mergeCell ref="AF165:AG165"/>
    <mergeCell ref="AO165:AP165"/>
    <mergeCell ref="AQ165:AR165"/>
    <mergeCell ref="AO161:AP161"/>
    <mergeCell ref="AQ161:AR161"/>
    <mergeCell ref="AS161:AT161"/>
    <mergeCell ref="AO171:AP171"/>
    <mergeCell ref="AQ171:AR171"/>
    <mergeCell ref="AS171:AT171"/>
    <mergeCell ref="AU171:AV171"/>
    <mergeCell ref="AZ171:BA171"/>
    <mergeCell ref="BB171:BC171"/>
    <mergeCell ref="AS165:AT165"/>
    <mergeCell ref="AU165:AV165"/>
    <mergeCell ref="AZ165:BA165"/>
    <mergeCell ref="BB165:BC165"/>
    <mergeCell ref="AO166:AP166"/>
    <mergeCell ref="AQ166:AR166"/>
    <mergeCell ref="AS166:AT166"/>
    <mergeCell ref="AU166:AV166"/>
    <mergeCell ref="AZ166:BA166"/>
    <mergeCell ref="BB166:BC166"/>
    <mergeCell ref="AU173:AV173"/>
    <mergeCell ref="AZ173:BA173"/>
    <mergeCell ref="BB173:BC173"/>
    <mergeCell ref="AO172:AP172"/>
    <mergeCell ref="AQ172:AR172"/>
    <mergeCell ref="AS172:AT172"/>
    <mergeCell ref="AU172:AV172"/>
    <mergeCell ref="AZ172:BA172"/>
    <mergeCell ref="BB172:BC172"/>
    <mergeCell ref="Z175:AA175"/>
    <mergeCell ref="AB175:AC175"/>
    <mergeCell ref="AD175:AE175"/>
    <mergeCell ref="AF175:AG175"/>
    <mergeCell ref="AO175:AP175"/>
    <mergeCell ref="AQ175:AR175"/>
    <mergeCell ref="AO173:AP173"/>
    <mergeCell ref="AQ173:AR173"/>
    <mergeCell ref="AS173:AT173"/>
    <mergeCell ref="AS175:AT175"/>
    <mergeCell ref="AU175:AV175"/>
    <mergeCell ref="AZ175:BA175"/>
    <mergeCell ref="BB175:BC175"/>
    <mergeCell ref="AO176:AP176"/>
    <mergeCell ref="AQ176:AR176"/>
    <mergeCell ref="AS176:AT176"/>
    <mergeCell ref="AU176:AV176"/>
    <mergeCell ref="AZ176:BA176"/>
    <mergeCell ref="BB176:BC176"/>
  </mergeCells>
  <phoneticPr fontId="2"/>
  <printOptions horizontalCentered="1"/>
  <pageMargins left="0.19685039370078741" right="0.19685039370078741" top="0.19685039370078741" bottom="0.19685039370078741" header="0.31496062992125984" footer="0.31496062992125984"/>
  <pageSetup paperSize="9" scale="55" fitToHeight="0" orientation="landscape" r:id="rId1"/>
  <rowBreaks count="4" manualBreakCount="4">
    <brk id="59" max="16383" man="1"/>
    <brk id="82" max="21" man="1"/>
    <brk id="96" max="21" man="1"/>
    <brk id="126"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9A8F-CDFF-4C53-83D5-A33522F0D879}">
  <sheetPr>
    <tabColor rgb="FFFFFF00"/>
    <pageSetUpPr fitToPage="1"/>
  </sheetPr>
  <dimension ref="A2:AG510"/>
  <sheetViews>
    <sheetView zoomScale="70" zoomScaleNormal="70" zoomScaleSheetLayoutView="70" workbookViewId="0">
      <selection activeCell="AF490" sqref="AF1:AF1048576"/>
    </sheetView>
  </sheetViews>
  <sheetFormatPr defaultColWidth="9" defaultRowHeight="13.2" x14ac:dyDescent="0.2"/>
  <cols>
    <col min="1" max="2" width="4.21875" style="1356" customWidth="1"/>
    <col min="3" max="3" width="25" style="1354" customWidth="1"/>
    <col min="4" max="4" width="4.88671875" style="1355" customWidth="1"/>
    <col min="5" max="5" width="41.6640625" style="1355" customWidth="1"/>
    <col min="6" max="6" width="4.88671875" style="1355" customWidth="1"/>
    <col min="7" max="7" width="19.6640625" style="1355" customWidth="1"/>
    <col min="8" max="8" width="33.88671875" style="1355" customWidth="1"/>
    <col min="9" max="24" width="5.33203125" style="1355" customWidth="1"/>
    <col min="25" max="32" width="4.88671875" style="1355" customWidth="1"/>
    <col min="33" max="16384" width="9" style="826"/>
  </cols>
  <sheetData>
    <row r="2" spans="1:32" ht="20.25" customHeight="1" x14ac:dyDescent="0.2">
      <c r="A2" s="1352" t="s">
        <v>1214</v>
      </c>
      <c r="B2" s="1353"/>
    </row>
    <row r="3" spans="1:32" ht="20.25" customHeight="1" x14ac:dyDescent="0.2">
      <c r="A3" s="1587" t="s">
        <v>1215</v>
      </c>
      <c r="B3" s="1587"/>
      <c r="C3" s="1587"/>
      <c r="D3" s="1587"/>
      <c r="E3" s="1587"/>
      <c r="F3" s="1587"/>
      <c r="G3" s="1587"/>
      <c r="H3" s="1587"/>
      <c r="I3" s="1587"/>
      <c r="J3" s="1587"/>
      <c r="K3" s="1587"/>
      <c r="L3" s="1587"/>
      <c r="M3" s="1587"/>
      <c r="N3" s="1587"/>
      <c r="O3" s="1587"/>
      <c r="P3" s="1587"/>
      <c r="Q3" s="1587"/>
      <c r="R3" s="1587"/>
      <c r="S3" s="1587"/>
      <c r="T3" s="1587"/>
      <c r="U3" s="1587"/>
      <c r="V3" s="1587"/>
      <c r="W3" s="1587"/>
      <c r="X3" s="1587"/>
      <c r="Y3" s="1587"/>
      <c r="Z3" s="1587"/>
      <c r="AA3" s="1587"/>
      <c r="AB3" s="1587"/>
      <c r="AC3" s="1587"/>
      <c r="AD3" s="1587"/>
      <c r="AE3" s="1587"/>
      <c r="AF3" s="1587"/>
    </row>
    <row r="4" spans="1:32" ht="20.25" customHeight="1" x14ac:dyDescent="0.2"/>
    <row r="5" spans="1:32" ht="30" customHeight="1" x14ac:dyDescent="0.2">
      <c r="S5" s="1588" t="s">
        <v>1216</v>
      </c>
      <c r="T5" s="1589"/>
      <c r="U5" s="1589"/>
      <c r="V5" s="1590"/>
      <c r="W5" s="1357"/>
      <c r="X5" s="1358"/>
      <c r="Y5" s="1358"/>
      <c r="Z5" s="1358"/>
      <c r="AA5" s="1358"/>
      <c r="AB5" s="1358"/>
      <c r="AC5" s="1358"/>
      <c r="AD5" s="1358"/>
      <c r="AE5" s="1358"/>
      <c r="AF5" s="1349"/>
    </row>
    <row r="6" spans="1:32" ht="20.25" customHeight="1" x14ac:dyDescent="0.2"/>
    <row r="7" spans="1:32" ht="17.25" customHeight="1" x14ac:dyDescent="0.2">
      <c r="A7" s="1588" t="s">
        <v>1217</v>
      </c>
      <c r="B7" s="1589"/>
      <c r="C7" s="1590"/>
      <c r="D7" s="1588" t="s">
        <v>1</v>
      </c>
      <c r="E7" s="1590"/>
      <c r="F7" s="1588" t="s">
        <v>1218</v>
      </c>
      <c r="G7" s="1590"/>
      <c r="H7" s="1588" t="s">
        <v>1219</v>
      </c>
      <c r="I7" s="1589"/>
      <c r="J7" s="1589"/>
      <c r="K7" s="1589"/>
      <c r="L7" s="1589"/>
      <c r="M7" s="1589"/>
      <c r="N7" s="1589"/>
      <c r="O7" s="1589"/>
      <c r="P7" s="1589"/>
      <c r="Q7" s="1589"/>
      <c r="R7" s="1589"/>
      <c r="S7" s="1589"/>
      <c r="T7" s="1589"/>
      <c r="U7" s="1589"/>
      <c r="V7" s="1589"/>
      <c r="W7" s="1589"/>
      <c r="X7" s="1590"/>
      <c r="Y7" s="1588" t="s">
        <v>804</v>
      </c>
      <c r="Z7" s="1589"/>
      <c r="AA7" s="1589"/>
      <c r="AB7" s="1590"/>
      <c r="AC7" s="1591" t="s">
        <v>1220</v>
      </c>
      <c r="AD7" s="1592"/>
      <c r="AE7" s="1592"/>
      <c r="AF7" s="1593"/>
    </row>
    <row r="8" spans="1:32" ht="18.75" customHeight="1" x14ac:dyDescent="0.2">
      <c r="A8" s="1567" t="s">
        <v>1221</v>
      </c>
      <c r="B8" s="1568"/>
      <c r="C8" s="1569"/>
      <c r="D8" s="1567"/>
      <c r="E8" s="1569"/>
      <c r="F8" s="1567"/>
      <c r="G8" s="1569"/>
      <c r="H8" s="1573" t="s">
        <v>1222</v>
      </c>
      <c r="I8" s="1451" t="s">
        <v>117</v>
      </c>
      <c r="J8" s="1359" t="s">
        <v>1223</v>
      </c>
      <c r="K8" s="1360"/>
      <c r="L8" s="1360"/>
      <c r="M8" s="1451" t="s">
        <v>117</v>
      </c>
      <c r="N8" s="1359" t="s">
        <v>1224</v>
      </c>
      <c r="O8" s="1360"/>
      <c r="P8" s="1360"/>
      <c r="Q8" s="1451" t="s">
        <v>117</v>
      </c>
      <c r="R8" s="1359" t="s">
        <v>1225</v>
      </c>
      <c r="S8" s="1360"/>
      <c r="T8" s="1360"/>
      <c r="U8" s="1451" t="s">
        <v>117</v>
      </c>
      <c r="V8" s="1359" t="s">
        <v>1226</v>
      </c>
      <c r="W8" s="1360"/>
      <c r="X8" s="1361"/>
      <c r="Y8" s="1575"/>
      <c r="Z8" s="1576"/>
      <c r="AA8" s="1576"/>
      <c r="AB8" s="1577"/>
      <c r="AC8" s="1581"/>
      <c r="AD8" s="1582"/>
      <c r="AE8" s="1582"/>
      <c r="AF8" s="1583"/>
    </row>
    <row r="9" spans="1:32" ht="18.75" customHeight="1" x14ac:dyDescent="0.2">
      <c r="A9" s="1570"/>
      <c r="B9" s="1571"/>
      <c r="C9" s="1572"/>
      <c r="D9" s="1570"/>
      <c r="E9" s="1572"/>
      <c r="F9" s="1570"/>
      <c r="G9" s="1572"/>
      <c r="H9" s="1574"/>
      <c r="I9" s="1452" t="s">
        <v>117</v>
      </c>
      <c r="J9" s="1362" t="s">
        <v>1227</v>
      </c>
      <c r="K9" s="1363"/>
      <c r="L9" s="1363"/>
      <c r="M9" s="1453" t="s">
        <v>117</v>
      </c>
      <c r="N9" s="1362" t="s">
        <v>1228</v>
      </c>
      <c r="O9" s="1363"/>
      <c r="P9" s="1363"/>
      <c r="Q9" s="1453" t="s">
        <v>117</v>
      </c>
      <c r="R9" s="1362" t="s">
        <v>1229</v>
      </c>
      <c r="S9" s="1363"/>
      <c r="T9" s="1363"/>
      <c r="U9" s="1453" t="s">
        <v>117</v>
      </c>
      <c r="V9" s="1362" t="s">
        <v>1230</v>
      </c>
      <c r="W9" s="1363"/>
      <c r="X9" s="1364"/>
      <c r="Y9" s="1578"/>
      <c r="Z9" s="1579"/>
      <c r="AA9" s="1579"/>
      <c r="AB9" s="1580"/>
      <c r="AC9" s="1584"/>
      <c r="AD9" s="1585"/>
      <c r="AE9" s="1585"/>
      <c r="AF9" s="1586"/>
    </row>
    <row r="10" spans="1:32" ht="18.75" customHeight="1" x14ac:dyDescent="0.2">
      <c r="A10" s="1365"/>
      <c r="B10" s="1366"/>
      <c r="C10" s="1367"/>
      <c r="D10" s="1368"/>
      <c r="E10" s="1361"/>
      <c r="F10" s="1369"/>
      <c r="G10" s="1361"/>
      <c r="H10" s="1573" t="s">
        <v>1292</v>
      </c>
      <c r="I10" s="1454" t="s">
        <v>117</v>
      </c>
      <c r="J10" s="1359" t="s">
        <v>1288</v>
      </c>
      <c r="K10" s="1455"/>
      <c r="L10" s="1370"/>
      <c r="M10" s="1451" t="s">
        <v>117</v>
      </c>
      <c r="N10" s="1359" t="s">
        <v>1295</v>
      </c>
      <c r="O10" s="1370"/>
      <c r="P10" s="1370"/>
      <c r="Q10" s="1451" t="s">
        <v>117</v>
      </c>
      <c r="R10" s="1359" t="s">
        <v>1296</v>
      </c>
      <c r="S10" s="1370"/>
      <c r="T10" s="1370"/>
      <c r="U10" s="1451" t="s">
        <v>117</v>
      </c>
      <c r="V10" s="1359" t="s">
        <v>1297</v>
      </c>
      <c r="W10" s="1370"/>
      <c r="X10" s="1371"/>
      <c r="Y10" s="1454" t="s">
        <v>117</v>
      </c>
      <c r="Z10" s="1359" t="s">
        <v>1231</v>
      </c>
      <c r="AA10" s="1359"/>
      <c r="AB10" s="1372"/>
      <c r="AC10" s="1581"/>
      <c r="AD10" s="1582"/>
      <c r="AE10" s="1582"/>
      <c r="AF10" s="1583"/>
    </row>
    <row r="11" spans="1:32" ht="18.75" customHeight="1" x14ac:dyDescent="0.2">
      <c r="A11" s="1373"/>
      <c r="B11" s="1374"/>
      <c r="C11" s="1375"/>
      <c r="D11" s="1376"/>
      <c r="E11" s="1377"/>
      <c r="F11" s="1378"/>
      <c r="G11" s="1377"/>
      <c r="H11" s="1594"/>
      <c r="I11" s="1456" t="s">
        <v>117</v>
      </c>
      <c r="J11" s="1379" t="s">
        <v>1298</v>
      </c>
      <c r="K11" s="1457"/>
      <c r="L11" s="1380"/>
      <c r="M11" s="1458" t="s">
        <v>117</v>
      </c>
      <c r="N11" s="1379" t="s">
        <v>1289</v>
      </c>
      <c r="O11" s="1380"/>
      <c r="P11" s="1380"/>
      <c r="Q11" s="1380"/>
      <c r="R11" s="1380"/>
      <c r="S11" s="1380"/>
      <c r="T11" s="1380"/>
      <c r="U11" s="1380"/>
      <c r="V11" s="1380"/>
      <c r="W11" s="1380"/>
      <c r="X11" s="1381"/>
      <c r="Y11" s="1459" t="s">
        <v>117</v>
      </c>
      <c r="Z11" s="1382" t="s">
        <v>1232</v>
      </c>
      <c r="AA11" s="1383"/>
      <c r="AB11" s="1384"/>
      <c r="AC11" s="1595"/>
      <c r="AD11" s="1596"/>
      <c r="AE11" s="1596"/>
      <c r="AF11" s="1597"/>
    </row>
    <row r="12" spans="1:32" ht="18.75" customHeight="1" x14ac:dyDescent="0.2">
      <c r="A12" s="1373"/>
      <c r="B12" s="1374"/>
      <c r="C12" s="1375"/>
      <c r="D12" s="1376"/>
      <c r="E12" s="1377"/>
      <c r="F12" s="1378"/>
      <c r="G12" s="1377"/>
      <c r="H12" s="1598" t="s">
        <v>91</v>
      </c>
      <c r="I12" s="1460" t="s">
        <v>117</v>
      </c>
      <c r="J12" s="1385" t="s">
        <v>1236</v>
      </c>
      <c r="K12" s="1385"/>
      <c r="L12" s="1386"/>
      <c r="M12" s="1461" t="s">
        <v>117</v>
      </c>
      <c r="N12" s="1385" t="s">
        <v>1268</v>
      </c>
      <c r="O12" s="1385"/>
      <c r="P12" s="1386"/>
      <c r="Q12" s="1461" t="s">
        <v>117</v>
      </c>
      <c r="R12" s="1386" t="s">
        <v>1308</v>
      </c>
      <c r="S12" s="1386"/>
      <c r="T12" s="1386"/>
      <c r="U12" s="1461" t="s">
        <v>117</v>
      </c>
      <c r="V12" s="1386" t="s">
        <v>1309</v>
      </c>
      <c r="W12" s="1462"/>
      <c r="X12" s="1463"/>
      <c r="Y12" s="1388"/>
      <c r="Z12" s="1383"/>
      <c r="AA12" s="1383"/>
      <c r="AB12" s="1384"/>
      <c r="AC12" s="1595"/>
      <c r="AD12" s="1596"/>
      <c r="AE12" s="1596"/>
      <c r="AF12" s="1597"/>
    </row>
    <row r="13" spans="1:32" ht="18.75" customHeight="1" x14ac:dyDescent="0.2">
      <c r="A13" s="1373"/>
      <c r="B13" s="1374"/>
      <c r="C13" s="1375"/>
      <c r="D13" s="1376"/>
      <c r="E13" s="1377"/>
      <c r="F13" s="1378"/>
      <c r="G13" s="1377"/>
      <c r="H13" s="1594"/>
      <c r="I13" s="1456" t="s">
        <v>117</v>
      </c>
      <c r="J13" s="1380" t="s">
        <v>1310</v>
      </c>
      <c r="K13" s="1379"/>
      <c r="L13" s="1380"/>
      <c r="M13" s="1458" t="s">
        <v>117</v>
      </c>
      <c r="N13" s="1379" t="s">
        <v>1335</v>
      </c>
      <c r="O13" s="1379"/>
      <c r="P13" s="1380"/>
      <c r="Q13" s="1380"/>
      <c r="R13" s="1380"/>
      <c r="S13" s="1380"/>
      <c r="T13" s="1380"/>
      <c r="U13" s="1380"/>
      <c r="V13" s="1380"/>
      <c r="W13" s="1464"/>
      <c r="X13" s="1465"/>
      <c r="Y13" s="1388"/>
      <c r="Z13" s="1383"/>
      <c r="AA13" s="1383"/>
      <c r="AB13" s="1384"/>
      <c r="AC13" s="1595"/>
      <c r="AD13" s="1596"/>
      <c r="AE13" s="1596"/>
      <c r="AF13" s="1597"/>
    </row>
    <row r="14" spans="1:32" ht="18.75" customHeight="1" x14ac:dyDescent="0.2">
      <c r="A14" s="1373"/>
      <c r="B14" s="1374"/>
      <c r="C14" s="1375"/>
      <c r="D14" s="1376"/>
      <c r="E14" s="1377"/>
      <c r="F14" s="1378"/>
      <c r="G14" s="1377"/>
      <c r="H14" s="1390" t="s">
        <v>1332</v>
      </c>
      <c r="I14" s="1466" t="s">
        <v>117</v>
      </c>
      <c r="J14" s="1391" t="s">
        <v>1234</v>
      </c>
      <c r="K14" s="1467"/>
      <c r="L14" s="1392"/>
      <c r="M14" s="1468" t="s">
        <v>117</v>
      </c>
      <c r="N14" s="1391" t="s">
        <v>1328</v>
      </c>
      <c r="O14" s="1469"/>
      <c r="P14" s="1469"/>
      <c r="Q14" s="1469"/>
      <c r="R14" s="1469"/>
      <c r="S14" s="1469"/>
      <c r="T14" s="1469"/>
      <c r="U14" s="1469"/>
      <c r="V14" s="1469"/>
      <c r="W14" s="1469"/>
      <c r="X14" s="1470"/>
      <c r="Y14" s="1388"/>
      <c r="Z14" s="1383"/>
      <c r="AA14" s="1383"/>
      <c r="AB14" s="1384"/>
      <c r="AC14" s="1595"/>
      <c r="AD14" s="1596"/>
      <c r="AE14" s="1596"/>
      <c r="AF14" s="1597"/>
    </row>
    <row r="15" spans="1:32" ht="18.75" customHeight="1" x14ac:dyDescent="0.2">
      <c r="A15" s="1373"/>
      <c r="B15" s="1374"/>
      <c r="C15" s="1375"/>
      <c r="D15" s="1376"/>
      <c r="E15" s="1377"/>
      <c r="F15" s="1378"/>
      <c r="G15" s="1377"/>
      <c r="H15" s="1390" t="s">
        <v>797</v>
      </c>
      <c r="I15" s="1466" t="s">
        <v>117</v>
      </c>
      <c r="J15" s="1391" t="s">
        <v>1234</v>
      </c>
      <c r="K15" s="1467"/>
      <c r="L15" s="1392"/>
      <c r="M15" s="1468" t="s">
        <v>117</v>
      </c>
      <c r="N15" s="1391" t="s">
        <v>1328</v>
      </c>
      <c r="O15" s="1469"/>
      <c r="P15" s="1469"/>
      <c r="Q15" s="1469"/>
      <c r="R15" s="1469"/>
      <c r="S15" s="1469"/>
      <c r="T15" s="1469"/>
      <c r="U15" s="1469"/>
      <c r="V15" s="1469"/>
      <c r="W15" s="1469"/>
      <c r="X15" s="1470"/>
      <c r="Y15" s="1388"/>
      <c r="Z15" s="1383"/>
      <c r="AA15" s="1383"/>
      <c r="AB15" s="1384"/>
      <c r="AC15" s="1595"/>
      <c r="AD15" s="1596"/>
      <c r="AE15" s="1596"/>
      <c r="AF15" s="1597"/>
    </row>
    <row r="16" spans="1:32" ht="19.5" customHeight="1" x14ac:dyDescent="0.2">
      <c r="A16" s="1373"/>
      <c r="B16" s="1374"/>
      <c r="C16" s="1375"/>
      <c r="D16" s="1394"/>
      <c r="E16" s="1377"/>
      <c r="F16" s="1378"/>
      <c r="G16" s="1395"/>
      <c r="H16" s="1396" t="s">
        <v>1233</v>
      </c>
      <c r="I16" s="1466" t="s">
        <v>117</v>
      </c>
      <c r="J16" s="1391" t="s">
        <v>1234</v>
      </c>
      <c r="K16" s="1467"/>
      <c r="L16" s="1392"/>
      <c r="M16" s="1468" t="s">
        <v>117</v>
      </c>
      <c r="N16" s="1391" t="s">
        <v>1235</v>
      </c>
      <c r="O16" s="1468"/>
      <c r="P16" s="1391"/>
      <c r="Q16" s="1469"/>
      <c r="R16" s="1469"/>
      <c r="S16" s="1469"/>
      <c r="T16" s="1469"/>
      <c r="U16" s="1469"/>
      <c r="V16" s="1469"/>
      <c r="W16" s="1469"/>
      <c r="X16" s="1470"/>
      <c r="Y16" s="1383"/>
      <c r="Z16" s="1383"/>
      <c r="AA16" s="1383"/>
      <c r="AB16" s="1384"/>
      <c r="AC16" s="1595"/>
      <c r="AD16" s="1596"/>
      <c r="AE16" s="1596"/>
      <c r="AF16" s="1597"/>
    </row>
    <row r="17" spans="1:32" ht="19.5" customHeight="1" x14ac:dyDescent="0.2">
      <c r="A17" s="1373"/>
      <c r="B17" s="1374"/>
      <c r="C17" s="1375"/>
      <c r="D17" s="1394"/>
      <c r="E17" s="1377"/>
      <c r="F17" s="1378"/>
      <c r="G17" s="1395"/>
      <c r="H17" s="1396" t="s">
        <v>1259</v>
      </c>
      <c r="I17" s="1466" t="s">
        <v>117</v>
      </c>
      <c r="J17" s="1391" t="s">
        <v>1234</v>
      </c>
      <c r="K17" s="1467"/>
      <c r="L17" s="1392"/>
      <c r="M17" s="1468" t="s">
        <v>117</v>
      </c>
      <c r="N17" s="1391" t="s">
        <v>1235</v>
      </c>
      <c r="O17" s="1468"/>
      <c r="P17" s="1391"/>
      <c r="Q17" s="1469"/>
      <c r="R17" s="1469"/>
      <c r="S17" s="1469"/>
      <c r="T17" s="1469"/>
      <c r="U17" s="1469"/>
      <c r="V17" s="1469"/>
      <c r="W17" s="1469"/>
      <c r="X17" s="1470"/>
      <c r="Y17" s="1383"/>
      <c r="Z17" s="1383"/>
      <c r="AA17" s="1383"/>
      <c r="AB17" s="1384"/>
      <c r="AC17" s="1595"/>
      <c r="AD17" s="1596"/>
      <c r="AE17" s="1596"/>
      <c r="AF17" s="1597"/>
    </row>
    <row r="18" spans="1:32" ht="18.75" customHeight="1" x14ac:dyDescent="0.2">
      <c r="A18" s="1373"/>
      <c r="B18" s="1374"/>
      <c r="C18" s="1375"/>
      <c r="D18" s="1376"/>
      <c r="E18" s="1377"/>
      <c r="F18" s="1378"/>
      <c r="G18" s="1377"/>
      <c r="H18" s="1599" t="s">
        <v>1333</v>
      </c>
      <c r="I18" s="1601" t="s">
        <v>117</v>
      </c>
      <c r="J18" s="1603" t="s">
        <v>1236</v>
      </c>
      <c r="K18" s="1603"/>
      <c r="L18" s="1605" t="s">
        <v>117</v>
      </c>
      <c r="M18" s="1603" t="s">
        <v>1239</v>
      </c>
      <c r="N18" s="1603"/>
      <c r="O18" s="1386"/>
      <c r="P18" s="1386"/>
      <c r="Q18" s="1386"/>
      <c r="R18" s="1386"/>
      <c r="S18" s="1386"/>
      <c r="T18" s="1386"/>
      <c r="U18" s="1386"/>
      <c r="V18" s="1386"/>
      <c r="W18" s="1386"/>
      <c r="X18" s="1397"/>
      <c r="Y18" s="1388"/>
      <c r="Z18" s="1383"/>
      <c r="AA18" s="1383"/>
      <c r="AB18" s="1384"/>
      <c r="AC18" s="1595"/>
      <c r="AD18" s="1596"/>
      <c r="AE18" s="1596"/>
      <c r="AF18" s="1597"/>
    </row>
    <row r="19" spans="1:32" ht="18.75" customHeight="1" x14ac:dyDescent="0.2">
      <c r="A19" s="1373"/>
      <c r="B19" s="1374"/>
      <c r="C19" s="1375"/>
      <c r="D19" s="1376"/>
      <c r="E19" s="1377"/>
      <c r="F19" s="1378"/>
      <c r="G19" s="1377"/>
      <c r="H19" s="1600"/>
      <c r="I19" s="1602"/>
      <c r="J19" s="1604"/>
      <c r="K19" s="1604"/>
      <c r="L19" s="1606"/>
      <c r="M19" s="1604"/>
      <c r="N19" s="1604"/>
      <c r="O19" s="1380"/>
      <c r="P19" s="1380"/>
      <c r="Q19" s="1380"/>
      <c r="R19" s="1380"/>
      <c r="S19" s="1380"/>
      <c r="T19" s="1380"/>
      <c r="U19" s="1380"/>
      <c r="V19" s="1380"/>
      <c r="W19" s="1380"/>
      <c r="X19" s="1381"/>
      <c r="Y19" s="1388"/>
      <c r="Z19" s="1383"/>
      <c r="AA19" s="1383"/>
      <c r="AB19" s="1384"/>
      <c r="AC19" s="1595"/>
      <c r="AD19" s="1596"/>
      <c r="AE19" s="1596"/>
      <c r="AF19" s="1597"/>
    </row>
    <row r="20" spans="1:32" ht="18.75" customHeight="1" x14ac:dyDescent="0.2">
      <c r="A20" s="1373"/>
      <c r="B20" s="1374"/>
      <c r="C20" s="1375"/>
      <c r="D20" s="1376"/>
      <c r="E20" s="1377"/>
      <c r="F20" s="1378"/>
      <c r="G20" s="1377"/>
      <c r="H20" s="1390" t="s">
        <v>237</v>
      </c>
      <c r="I20" s="1466" t="s">
        <v>117</v>
      </c>
      <c r="J20" s="1391" t="s">
        <v>1336</v>
      </c>
      <c r="K20" s="1467"/>
      <c r="L20" s="1392"/>
      <c r="M20" s="1468" t="s">
        <v>117</v>
      </c>
      <c r="N20" s="1391" t="s">
        <v>1299</v>
      </c>
      <c r="O20" s="1469"/>
      <c r="P20" s="1469"/>
      <c r="Q20" s="1469"/>
      <c r="R20" s="1469"/>
      <c r="S20" s="1469"/>
      <c r="T20" s="1469"/>
      <c r="U20" s="1469"/>
      <c r="V20" s="1469"/>
      <c r="W20" s="1469"/>
      <c r="X20" s="1470"/>
      <c r="Y20" s="1388"/>
      <c r="Z20" s="1383"/>
      <c r="AA20" s="1383"/>
      <c r="AB20" s="1384"/>
      <c r="AC20" s="1595"/>
      <c r="AD20" s="1596"/>
      <c r="AE20" s="1596"/>
      <c r="AF20" s="1597"/>
    </row>
    <row r="21" spans="1:32" ht="18.75" customHeight="1" x14ac:dyDescent="0.2">
      <c r="A21" s="1373"/>
      <c r="B21" s="1374"/>
      <c r="C21" s="1375"/>
      <c r="D21" s="1376"/>
      <c r="E21" s="1377"/>
      <c r="F21" s="1378"/>
      <c r="G21" s="1377"/>
      <c r="H21" s="1390" t="s">
        <v>1311</v>
      </c>
      <c r="I21" s="1466" t="s">
        <v>117</v>
      </c>
      <c r="J21" s="1391" t="s">
        <v>1336</v>
      </c>
      <c r="K21" s="1467"/>
      <c r="L21" s="1392"/>
      <c r="M21" s="1468" t="s">
        <v>117</v>
      </c>
      <c r="N21" s="1391" t="s">
        <v>1299</v>
      </c>
      <c r="O21" s="1469"/>
      <c r="P21" s="1469"/>
      <c r="Q21" s="1469"/>
      <c r="R21" s="1469"/>
      <c r="S21" s="1469"/>
      <c r="T21" s="1469"/>
      <c r="U21" s="1469"/>
      <c r="V21" s="1469"/>
      <c r="W21" s="1469"/>
      <c r="X21" s="1470"/>
      <c r="Y21" s="1388"/>
      <c r="Z21" s="1383"/>
      <c r="AA21" s="1383"/>
      <c r="AB21" s="1384"/>
      <c r="AC21" s="1595"/>
      <c r="AD21" s="1596"/>
      <c r="AE21" s="1596"/>
      <c r="AF21" s="1597"/>
    </row>
    <row r="22" spans="1:32" ht="18.75" customHeight="1" x14ac:dyDescent="0.2">
      <c r="A22" s="1373"/>
      <c r="B22" s="1374"/>
      <c r="C22" s="1375"/>
      <c r="D22" s="1376"/>
      <c r="E22" s="1377"/>
      <c r="F22" s="1378"/>
      <c r="G22" s="1377"/>
      <c r="H22" s="1390" t="s">
        <v>1337</v>
      </c>
      <c r="I22" s="1456" t="s">
        <v>117</v>
      </c>
      <c r="J22" s="1379" t="s">
        <v>1236</v>
      </c>
      <c r="K22" s="1457"/>
      <c r="L22" s="1458" t="s">
        <v>117</v>
      </c>
      <c r="M22" s="1379" t="s">
        <v>1239</v>
      </c>
      <c r="N22" s="1398"/>
      <c r="O22" s="1469"/>
      <c r="P22" s="1469"/>
      <c r="Q22" s="1469"/>
      <c r="R22" s="1469"/>
      <c r="S22" s="1469"/>
      <c r="T22" s="1469"/>
      <c r="U22" s="1469"/>
      <c r="V22" s="1469"/>
      <c r="W22" s="1469"/>
      <c r="X22" s="1470"/>
      <c r="Y22" s="1388"/>
      <c r="Z22" s="1383"/>
      <c r="AA22" s="1383"/>
      <c r="AB22" s="1384"/>
      <c r="AC22" s="1595"/>
      <c r="AD22" s="1596"/>
      <c r="AE22" s="1596"/>
      <c r="AF22" s="1597"/>
    </row>
    <row r="23" spans="1:32" ht="18.75" customHeight="1" x14ac:dyDescent="0.2">
      <c r="A23" s="1373"/>
      <c r="B23" s="1374"/>
      <c r="C23" s="1375"/>
      <c r="D23" s="1376"/>
      <c r="E23" s="1377"/>
      <c r="F23" s="1378"/>
      <c r="G23" s="1377"/>
      <c r="H23" s="1390" t="s">
        <v>799</v>
      </c>
      <c r="I23" s="1456" t="s">
        <v>117</v>
      </c>
      <c r="J23" s="1379" t="s">
        <v>1236</v>
      </c>
      <c r="K23" s="1457"/>
      <c r="L23" s="1458" t="s">
        <v>117</v>
      </c>
      <c r="M23" s="1379" t="s">
        <v>1239</v>
      </c>
      <c r="N23" s="1398"/>
      <c r="O23" s="1469"/>
      <c r="P23" s="1469"/>
      <c r="Q23" s="1469"/>
      <c r="R23" s="1469"/>
      <c r="S23" s="1469"/>
      <c r="T23" s="1469"/>
      <c r="U23" s="1469"/>
      <c r="V23" s="1469"/>
      <c r="W23" s="1469"/>
      <c r="X23" s="1470"/>
      <c r="Y23" s="1388"/>
      <c r="Z23" s="1383"/>
      <c r="AA23" s="1383"/>
      <c r="AB23" s="1384"/>
      <c r="AC23" s="1595"/>
      <c r="AD23" s="1596"/>
      <c r="AE23" s="1596"/>
      <c r="AF23" s="1597"/>
    </row>
    <row r="24" spans="1:32" ht="18.75" customHeight="1" x14ac:dyDescent="0.2">
      <c r="A24" s="1373"/>
      <c r="B24" s="1374"/>
      <c r="C24" s="1375"/>
      <c r="D24" s="1376"/>
      <c r="E24" s="1377"/>
      <c r="F24" s="1459" t="s">
        <v>117</v>
      </c>
      <c r="G24" s="1377" t="s">
        <v>1313</v>
      </c>
      <c r="H24" s="1390" t="s">
        <v>141</v>
      </c>
      <c r="I24" s="1456" t="s">
        <v>117</v>
      </c>
      <c r="J24" s="1379" t="s">
        <v>1236</v>
      </c>
      <c r="K24" s="1457"/>
      <c r="L24" s="1458" t="s">
        <v>117</v>
      </c>
      <c r="M24" s="1379" t="s">
        <v>1239</v>
      </c>
      <c r="N24" s="1398"/>
      <c r="O24" s="1469"/>
      <c r="P24" s="1469"/>
      <c r="Q24" s="1469"/>
      <c r="R24" s="1469"/>
      <c r="S24" s="1469"/>
      <c r="T24" s="1469"/>
      <c r="U24" s="1469"/>
      <c r="V24" s="1469"/>
      <c r="W24" s="1469"/>
      <c r="X24" s="1470"/>
      <c r="Y24" s="1388"/>
      <c r="Z24" s="1383"/>
      <c r="AA24" s="1383"/>
      <c r="AB24" s="1384"/>
      <c r="AC24" s="1595"/>
      <c r="AD24" s="1596"/>
      <c r="AE24" s="1596"/>
      <c r="AF24" s="1597"/>
    </row>
    <row r="25" spans="1:32" ht="18.75" customHeight="1" x14ac:dyDescent="0.2">
      <c r="A25" s="1459" t="s">
        <v>117</v>
      </c>
      <c r="B25" s="1374">
        <v>55</v>
      </c>
      <c r="C25" s="1375" t="s">
        <v>1338</v>
      </c>
      <c r="D25" s="1459" t="s">
        <v>117</v>
      </c>
      <c r="E25" s="1377" t="s">
        <v>1314</v>
      </c>
      <c r="F25" s="1459" t="s">
        <v>117</v>
      </c>
      <c r="G25" s="1377" t="s">
        <v>1315</v>
      </c>
      <c r="H25" s="1598" t="s">
        <v>1339</v>
      </c>
      <c r="I25" s="1460" t="s">
        <v>117</v>
      </c>
      <c r="J25" s="1385" t="s">
        <v>1293</v>
      </c>
      <c r="K25" s="1385"/>
      <c r="L25" s="1462"/>
      <c r="M25" s="1462"/>
      <c r="N25" s="1462"/>
      <c r="O25" s="1462"/>
      <c r="P25" s="1461" t="s">
        <v>117</v>
      </c>
      <c r="Q25" s="1385" t="s">
        <v>1294</v>
      </c>
      <c r="R25" s="1462"/>
      <c r="S25" s="1462"/>
      <c r="T25" s="1462"/>
      <c r="U25" s="1462"/>
      <c r="V25" s="1462"/>
      <c r="W25" s="1462"/>
      <c r="X25" s="1463"/>
      <c r="Y25" s="1388"/>
      <c r="Z25" s="1383"/>
      <c r="AA25" s="1383"/>
      <c r="AB25" s="1384"/>
      <c r="AC25" s="1595"/>
      <c r="AD25" s="1596"/>
      <c r="AE25" s="1596"/>
      <c r="AF25" s="1597"/>
    </row>
    <row r="26" spans="1:32" ht="18.75" customHeight="1" x14ac:dyDescent="0.2">
      <c r="A26" s="1373"/>
      <c r="B26" s="1374"/>
      <c r="C26" s="1375"/>
      <c r="D26" s="1376"/>
      <c r="E26" s="1377"/>
      <c r="F26" s="1459" t="s">
        <v>117</v>
      </c>
      <c r="G26" s="1377" t="s">
        <v>1340</v>
      </c>
      <c r="H26" s="1594"/>
      <c r="I26" s="1456" t="s">
        <v>117</v>
      </c>
      <c r="J26" s="1379" t="s">
        <v>1300</v>
      </c>
      <c r="K26" s="1464"/>
      <c r="L26" s="1464"/>
      <c r="M26" s="1464"/>
      <c r="N26" s="1464"/>
      <c r="O26" s="1464"/>
      <c r="P26" s="1464"/>
      <c r="Q26" s="1380"/>
      <c r="R26" s="1464"/>
      <c r="S26" s="1464"/>
      <c r="T26" s="1464"/>
      <c r="U26" s="1464"/>
      <c r="V26" s="1464"/>
      <c r="W26" s="1464"/>
      <c r="X26" s="1465"/>
      <c r="Y26" s="1388"/>
      <c r="Z26" s="1383"/>
      <c r="AA26" s="1383"/>
      <c r="AB26" s="1384"/>
      <c r="AC26" s="1595"/>
      <c r="AD26" s="1596"/>
      <c r="AE26" s="1596"/>
      <c r="AF26" s="1597"/>
    </row>
    <row r="27" spans="1:32" ht="18.75" customHeight="1" x14ac:dyDescent="0.2">
      <c r="A27" s="1373"/>
      <c r="B27" s="1374"/>
      <c r="C27" s="1375"/>
      <c r="D27" s="1376"/>
      <c r="E27" s="1377"/>
      <c r="F27" s="1378"/>
      <c r="G27" s="1377"/>
      <c r="H27" s="1598" t="s">
        <v>1306</v>
      </c>
      <c r="I27" s="1460" t="s">
        <v>117</v>
      </c>
      <c r="J27" s="1385" t="s">
        <v>1301</v>
      </c>
      <c r="K27" s="1471"/>
      <c r="L27" s="1399"/>
      <c r="M27" s="1461" t="s">
        <v>117</v>
      </c>
      <c r="N27" s="1385" t="s">
        <v>1302</v>
      </c>
      <c r="O27" s="1462"/>
      <c r="P27" s="1462"/>
      <c r="Q27" s="1461" t="s">
        <v>117</v>
      </c>
      <c r="R27" s="1385" t="s">
        <v>1303</v>
      </c>
      <c r="S27" s="1462"/>
      <c r="T27" s="1462"/>
      <c r="U27" s="1462"/>
      <c r="V27" s="1462"/>
      <c r="W27" s="1462"/>
      <c r="X27" s="1463"/>
      <c r="Y27" s="1388"/>
      <c r="Z27" s="1383"/>
      <c r="AA27" s="1383"/>
      <c r="AB27" s="1384"/>
      <c r="AC27" s="1595"/>
      <c r="AD27" s="1596"/>
      <c r="AE27" s="1596"/>
      <c r="AF27" s="1597"/>
    </row>
    <row r="28" spans="1:32" ht="18.75" customHeight="1" x14ac:dyDescent="0.2">
      <c r="A28" s="1373"/>
      <c r="B28" s="1374"/>
      <c r="C28" s="1375"/>
      <c r="D28" s="1376"/>
      <c r="E28" s="1377"/>
      <c r="F28" s="1378"/>
      <c r="G28" s="1377"/>
      <c r="H28" s="1594"/>
      <c r="I28" s="1456" t="s">
        <v>117</v>
      </c>
      <c r="J28" s="1379" t="s">
        <v>1304</v>
      </c>
      <c r="K28" s="1464"/>
      <c r="L28" s="1464"/>
      <c r="M28" s="1464"/>
      <c r="N28" s="1464"/>
      <c r="O28" s="1464"/>
      <c r="P28" s="1464"/>
      <c r="Q28" s="1458" t="s">
        <v>117</v>
      </c>
      <c r="R28" s="1379" t="s">
        <v>1305</v>
      </c>
      <c r="S28" s="1380"/>
      <c r="T28" s="1464"/>
      <c r="U28" s="1464"/>
      <c r="V28" s="1464"/>
      <c r="W28" s="1464"/>
      <c r="X28" s="1465"/>
      <c r="Y28" s="1388"/>
      <c r="Z28" s="1383"/>
      <c r="AA28" s="1383"/>
      <c r="AB28" s="1384"/>
      <c r="AC28" s="1595"/>
      <c r="AD28" s="1596"/>
      <c r="AE28" s="1596"/>
      <c r="AF28" s="1597"/>
    </row>
    <row r="29" spans="1:32" ht="18.75" customHeight="1" x14ac:dyDescent="0.2">
      <c r="A29" s="1373"/>
      <c r="B29" s="1374"/>
      <c r="C29" s="1375"/>
      <c r="D29" s="1376"/>
      <c r="E29" s="1377"/>
      <c r="F29" s="1378"/>
      <c r="G29" s="1377"/>
      <c r="H29" s="1599" t="s">
        <v>1341</v>
      </c>
      <c r="I29" s="1601" t="s">
        <v>117</v>
      </c>
      <c r="J29" s="1603" t="s">
        <v>1236</v>
      </c>
      <c r="K29" s="1603"/>
      <c r="L29" s="1605" t="s">
        <v>117</v>
      </c>
      <c r="M29" s="1603" t="s">
        <v>1342</v>
      </c>
      <c r="N29" s="1603"/>
      <c r="O29" s="1603"/>
      <c r="P29" s="1605" t="s">
        <v>117</v>
      </c>
      <c r="Q29" s="1603" t="s">
        <v>1343</v>
      </c>
      <c r="R29" s="1603"/>
      <c r="S29" s="1603"/>
      <c r="T29" s="1605" t="s">
        <v>117</v>
      </c>
      <c r="U29" s="1603" t="s">
        <v>1344</v>
      </c>
      <c r="V29" s="1603"/>
      <c r="W29" s="1603"/>
      <c r="X29" s="1607"/>
      <c r="Y29" s="1388"/>
      <c r="Z29" s="1383"/>
      <c r="AA29" s="1383"/>
      <c r="AB29" s="1384"/>
      <c r="AC29" s="1595"/>
      <c r="AD29" s="1596"/>
      <c r="AE29" s="1596"/>
      <c r="AF29" s="1597"/>
    </row>
    <row r="30" spans="1:32" ht="18.75" customHeight="1" x14ac:dyDescent="0.2">
      <c r="A30" s="1373"/>
      <c r="B30" s="1374"/>
      <c r="C30" s="1375"/>
      <c r="D30" s="1376"/>
      <c r="E30" s="1377"/>
      <c r="F30" s="1378"/>
      <c r="G30" s="1377"/>
      <c r="H30" s="1600"/>
      <c r="I30" s="1602"/>
      <c r="J30" s="1604"/>
      <c r="K30" s="1604"/>
      <c r="L30" s="1606"/>
      <c r="M30" s="1604"/>
      <c r="N30" s="1604"/>
      <c r="O30" s="1604"/>
      <c r="P30" s="1606"/>
      <c r="Q30" s="1604"/>
      <c r="R30" s="1604"/>
      <c r="S30" s="1604"/>
      <c r="T30" s="1606"/>
      <c r="U30" s="1604"/>
      <c r="V30" s="1604"/>
      <c r="W30" s="1604"/>
      <c r="X30" s="1608"/>
      <c r="Y30" s="1388"/>
      <c r="Z30" s="1383"/>
      <c r="AA30" s="1383"/>
      <c r="AB30" s="1384"/>
      <c r="AC30" s="1595"/>
      <c r="AD30" s="1596"/>
      <c r="AE30" s="1596"/>
      <c r="AF30" s="1597"/>
    </row>
    <row r="31" spans="1:32" ht="18.75" customHeight="1" x14ac:dyDescent="0.2">
      <c r="A31" s="1373"/>
      <c r="B31" s="1374"/>
      <c r="C31" s="1375"/>
      <c r="D31" s="1376"/>
      <c r="E31" s="1377"/>
      <c r="F31" s="1378"/>
      <c r="G31" s="1377"/>
      <c r="H31" s="1400" t="s">
        <v>1345</v>
      </c>
      <c r="I31" s="1456" t="s">
        <v>117</v>
      </c>
      <c r="J31" s="1379" t="s">
        <v>1236</v>
      </c>
      <c r="K31" s="1457"/>
      <c r="L31" s="1458" t="s">
        <v>117</v>
      </c>
      <c r="M31" s="1379" t="s">
        <v>1239</v>
      </c>
      <c r="N31" s="1398"/>
      <c r="O31" s="1469"/>
      <c r="P31" s="1469"/>
      <c r="Q31" s="1469"/>
      <c r="R31" s="1469"/>
      <c r="S31" s="1469"/>
      <c r="T31" s="1469"/>
      <c r="U31" s="1469"/>
      <c r="V31" s="1469"/>
      <c r="W31" s="1469"/>
      <c r="X31" s="1470"/>
      <c r="Y31" s="1388"/>
      <c r="Z31" s="1383"/>
      <c r="AA31" s="1383"/>
      <c r="AB31" s="1384"/>
      <c r="AC31" s="1595"/>
      <c r="AD31" s="1596"/>
      <c r="AE31" s="1596"/>
      <c r="AF31" s="1597"/>
    </row>
    <row r="32" spans="1:32" ht="18.75" customHeight="1" x14ac:dyDescent="0.2">
      <c r="A32" s="1373"/>
      <c r="B32" s="1374"/>
      <c r="C32" s="1375"/>
      <c r="D32" s="1376"/>
      <c r="E32" s="1377"/>
      <c r="F32" s="1378"/>
      <c r="G32" s="1377"/>
      <c r="H32" s="1390" t="s">
        <v>1243</v>
      </c>
      <c r="I32" s="1466" t="s">
        <v>117</v>
      </c>
      <c r="J32" s="1391" t="s">
        <v>1236</v>
      </c>
      <c r="K32" s="1391"/>
      <c r="L32" s="1468" t="s">
        <v>117</v>
      </c>
      <c r="M32" s="1391" t="s">
        <v>1237</v>
      </c>
      <c r="N32" s="1391"/>
      <c r="O32" s="1468" t="s">
        <v>117</v>
      </c>
      <c r="P32" s="1391" t="s">
        <v>1238</v>
      </c>
      <c r="Q32" s="1469"/>
      <c r="R32" s="1469"/>
      <c r="S32" s="1469"/>
      <c r="T32" s="1469"/>
      <c r="U32" s="1469"/>
      <c r="V32" s="1469"/>
      <c r="W32" s="1469"/>
      <c r="X32" s="1470"/>
      <c r="Y32" s="1388"/>
      <c r="Z32" s="1383"/>
      <c r="AA32" s="1383"/>
      <c r="AB32" s="1384"/>
      <c r="AC32" s="1595"/>
      <c r="AD32" s="1596"/>
      <c r="AE32" s="1596"/>
      <c r="AF32" s="1597"/>
    </row>
    <row r="33" spans="1:32" ht="18.75" customHeight="1" x14ac:dyDescent="0.2">
      <c r="A33" s="1373"/>
      <c r="B33" s="1374"/>
      <c r="C33" s="1375"/>
      <c r="D33" s="1376"/>
      <c r="E33" s="1377"/>
      <c r="F33" s="1378"/>
      <c r="G33" s="1377"/>
      <c r="H33" s="1390" t="s">
        <v>1334</v>
      </c>
      <c r="I33" s="1466" t="s">
        <v>117</v>
      </c>
      <c r="J33" s="1391" t="s">
        <v>1236</v>
      </c>
      <c r="K33" s="1391"/>
      <c r="L33" s="1468" t="s">
        <v>117</v>
      </c>
      <c r="M33" s="1391" t="s">
        <v>1237</v>
      </c>
      <c r="N33" s="1391"/>
      <c r="O33" s="1468" t="s">
        <v>117</v>
      </c>
      <c r="P33" s="1391" t="s">
        <v>1238</v>
      </c>
      <c r="Q33" s="1467"/>
      <c r="R33" s="1467"/>
      <c r="S33" s="1467"/>
      <c r="T33" s="1467"/>
      <c r="U33" s="1467"/>
      <c r="V33" s="1467"/>
      <c r="W33" s="1467"/>
      <c r="X33" s="1472"/>
      <c r="Y33" s="1388"/>
      <c r="Z33" s="1383"/>
      <c r="AA33" s="1383"/>
      <c r="AB33" s="1384"/>
      <c r="AC33" s="1595"/>
      <c r="AD33" s="1596"/>
      <c r="AE33" s="1596"/>
      <c r="AF33" s="1597"/>
    </row>
    <row r="34" spans="1:32" ht="18.75" customHeight="1" x14ac:dyDescent="0.2">
      <c r="A34" s="1373"/>
      <c r="B34" s="1374"/>
      <c r="C34" s="1375"/>
      <c r="D34" s="1376"/>
      <c r="E34" s="1377"/>
      <c r="F34" s="1378"/>
      <c r="G34" s="1377"/>
      <c r="H34" s="1390" t="s">
        <v>238</v>
      </c>
      <c r="I34" s="1466" t="s">
        <v>117</v>
      </c>
      <c r="J34" s="1391" t="s">
        <v>1236</v>
      </c>
      <c r="K34" s="1391"/>
      <c r="L34" s="1468" t="s">
        <v>117</v>
      </c>
      <c r="M34" s="1391" t="s">
        <v>1237</v>
      </c>
      <c r="N34" s="1391"/>
      <c r="O34" s="1468" t="s">
        <v>117</v>
      </c>
      <c r="P34" s="1391" t="s">
        <v>1238</v>
      </c>
      <c r="Q34" s="1469"/>
      <c r="R34" s="1398"/>
      <c r="S34" s="1398"/>
      <c r="T34" s="1398"/>
      <c r="U34" s="1398"/>
      <c r="V34" s="1398"/>
      <c r="W34" s="1398"/>
      <c r="X34" s="1401"/>
      <c r="Y34" s="1388"/>
      <c r="Z34" s="1383"/>
      <c r="AA34" s="1383"/>
      <c r="AB34" s="1384"/>
      <c r="AC34" s="1595"/>
      <c r="AD34" s="1596"/>
      <c r="AE34" s="1596"/>
      <c r="AF34" s="1597"/>
    </row>
    <row r="35" spans="1:32" ht="18.75" customHeight="1" x14ac:dyDescent="0.2">
      <c r="A35" s="1373"/>
      <c r="B35" s="1374"/>
      <c r="C35" s="1375"/>
      <c r="D35" s="1376"/>
      <c r="E35" s="1377"/>
      <c r="F35" s="1378"/>
      <c r="G35" s="1377"/>
      <c r="H35" s="1402" t="s">
        <v>800</v>
      </c>
      <c r="I35" s="1456" t="s">
        <v>117</v>
      </c>
      <c r="J35" s="1379" t="s">
        <v>1236</v>
      </c>
      <c r="K35" s="1457"/>
      <c r="L35" s="1458" t="s">
        <v>117</v>
      </c>
      <c r="M35" s="1379" t="s">
        <v>1239</v>
      </c>
      <c r="N35" s="1398"/>
      <c r="O35" s="1469"/>
      <c r="P35" s="1469"/>
      <c r="Q35" s="1469"/>
      <c r="R35" s="1469"/>
      <c r="S35" s="1469"/>
      <c r="T35" s="1469"/>
      <c r="U35" s="1469"/>
      <c r="V35" s="1469"/>
      <c r="W35" s="1469"/>
      <c r="X35" s="1470"/>
      <c r="Y35" s="1388"/>
      <c r="Z35" s="1383"/>
      <c r="AA35" s="1383"/>
      <c r="AB35" s="1384"/>
      <c r="AC35" s="1595"/>
      <c r="AD35" s="1596"/>
      <c r="AE35" s="1596"/>
      <c r="AF35" s="1597"/>
    </row>
    <row r="36" spans="1:32" ht="18.75" customHeight="1" x14ac:dyDescent="0.2">
      <c r="A36" s="1373"/>
      <c r="B36" s="1374"/>
      <c r="C36" s="1375"/>
      <c r="D36" s="1376"/>
      <c r="E36" s="1377"/>
      <c r="F36" s="1378"/>
      <c r="G36" s="1377"/>
      <c r="H36" s="1390" t="s">
        <v>801</v>
      </c>
      <c r="I36" s="1456" t="s">
        <v>117</v>
      </c>
      <c r="J36" s="1379" t="s">
        <v>1236</v>
      </c>
      <c r="K36" s="1457"/>
      <c r="L36" s="1458" t="s">
        <v>117</v>
      </c>
      <c r="M36" s="1379" t="s">
        <v>1239</v>
      </c>
      <c r="N36" s="1398"/>
      <c r="O36" s="1469"/>
      <c r="P36" s="1469"/>
      <c r="Q36" s="1469"/>
      <c r="R36" s="1469"/>
      <c r="S36" s="1469"/>
      <c r="T36" s="1469"/>
      <c r="U36" s="1469"/>
      <c r="V36" s="1469"/>
      <c r="W36" s="1469"/>
      <c r="X36" s="1470"/>
      <c r="Y36" s="1388"/>
      <c r="Z36" s="1383"/>
      <c r="AA36" s="1383"/>
      <c r="AB36" s="1384"/>
      <c r="AC36" s="1595"/>
      <c r="AD36" s="1596"/>
      <c r="AE36" s="1596"/>
      <c r="AF36" s="1597"/>
    </row>
    <row r="37" spans="1:32" ht="18.75" customHeight="1" x14ac:dyDescent="0.2">
      <c r="A37" s="1373"/>
      <c r="B37" s="1374"/>
      <c r="C37" s="1375"/>
      <c r="D37" s="1376"/>
      <c r="E37" s="1377"/>
      <c r="F37" s="1378"/>
      <c r="G37" s="1377"/>
      <c r="H37" s="1390" t="s">
        <v>802</v>
      </c>
      <c r="I37" s="1456" t="s">
        <v>117</v>
      </c>
      <c r="J37" s="1379" t="s">
        <v>1236</v>
      </c>
      <c r="K37" s="1457"/>
      <c r="L37" s="1458" t="s">
        <v>117</v>
      </c>
      <c r="M37" s="1379" t="s">
        <v>1239</v>
      </c>
      <c r="N37" s="1398"/>
      <c r="O37" s="1469"/>
      <c r="P37" s="1469"/>
      <c r="Q37" s="1469"/>
      <c r="R37" s="1469"/>
      <c r="S37" s="1469"/>
      <c r="T37" s="1469"/>
      <c r="U37" s="1469"/>
      <c r="V37" s="1469"/>
      <c r="W37" s="1469"/>
      <c r="X37" s="1470"/>
      <c r="Y37" s="1388"/>
      <c r="Z37" s="1383"/>
      <c r="AA37" s="1383"/>
      <c r="AB37" s="1384"/>
      <c r="AC37" s="1595"/>
      <c r="AD37" s="1596"/>
      <c r="AE37" s="1596"/>
      <c r="AF37" s="1597"/>
    </row>
    <row r="38" spans="1:32" ht="18.75" customHeight="1" x14ac:dyDescent="0.2">
      <c r="A38" s="1373"/>
      <c r="B38" s="1374"/>
      <c r="C38" s="1375"/>
      <c r="D38" s="1376"/>
      <c r="E38" s="1377"/>
      <c r="F38" s="1378"/>
      <c r="G38" s="1377"/>
      <c r="H38" s="1390" t="s">
        <v>803</v>
      </c>
      <c r="I38" s="1456" t="s">
        <v>117</v>
      </c>
      <c r="J38" s="1379" t="s">
        <v>1236</v>
      </c>
      <c r="K38" s="1457"/>
      <c r="L38" s="1458" t="s">
        <v>117</v>
      </c>
      <c r="M38" s="1379" t="s">
        <v>1239</v>
      </c>
      <c r="N38" s="1398"/>
      <c r="O38" s="1469"/>
      <c r="P38" s="1469"/>
      <c r="Q38" s="1469"/>
      <c r="R38" s="1469"/>
      <c r="S38" s="1469"/>
      <c r="T38" s="1469"/>
      <c r="U38" s="1469"/>
      <c r="V38" s="1469"/>
      <c r="W38" s="1469"/>
      <c r="X38" s="1470"/>
      <c r="Y38" s="1388"/>
      <c r="Z38" s="1383"/>
      <c r="AA38" s="1383"/>
      <c r="AB38" s="1384"/>
      <c r="AC38" s="1595"/>
      <c r="AD38" s="1596"/>
      <c r="AE38" s="1596"/>
      <c r="AF38" s="1597"/>
    </row>
    <row r="39" spans="1:32" ht="18.75" customHeight="1" x14ac:dyDescent="0.2">
      <c r="A39" s="1373"/>
      <c r="B39" s="1374"/>
      <c r="C39" s="1375"/>
      <c r="D39" s="1376"/>
      <c r="E39" s="1377"/>
      <c r="F39" s="1378"/>
      <c r="G39" s="1377"/>
      <c r="H39" s="1390" t="s">
        <v>1329</v>
      </c>
      <c r="I39" s="1466" t="s">
        <v>117</v>
      </c>
      <c r="J39" s="1391" t="s">
        <v>1236</v>
      </c>
      <c r="K39" s="1391"/>
      <c r="L39" s="1468" t="s">
        <v>117</v>
      </c>
      <c r="M39" s="1379" t="s">
        <v>1239</v>
      </c>
      <c r="N39" s="1391"/>
      <c r="O39" s="1391"/>
      <c r="P39" s="1391"/>
      <c r="Q39" s="1467"/>
      <c r="R39" s="1467"/>
      <c r="S39" s="1467"/>
      <c r="T39" s="1467"/>
      <c r="U39" s="1467"/>
      <c r="V39" s="1467"/>
      <c r="W39" s="1467"/>
      <c r="X39" s="1472"/>
      <c r="Y39" s="1388"/>
      <c r="Z39" s="1383"/>
      <c r="AA39" s="1383"/>
      <c r="AB39" s="1384"/>
      <c r="AC39" s="1595"/>
      <c r="AD39" s="1596"/>
      <c r="AE39" s="1596"/>
      <c r="AF39" s="1597"/>
    </row>
    <row r="40" spans="1:32" ht="18.75" customHeight="1" x14ac:dyDescent="0.2">
      <c r="A40" s="1373"/>
      <c r="B40" s="1374"/>
      <c r="C40" s="1375"/>
      <c r="D40" s="1376"/>
      <c r="E40" s="1377"/>
      <c r="F40" s="1378"/>
      <c r="G40" s="1377"/>
      <c r="H40" s="1390" t="s">
        <v>1330</v>
      </c>
      <c r="I40" s="1466" t="s">
        <v>117</v>
      </c>
      <c r="J40" s="1391" t="s">
        <v>1236</v>
      </c>
      <c r="K40" s="1391"/>
      <c r="L40" s="1468" t="s">
        <v>117</v>
      </c>
      <c r="M40" s="1379" t="s">
        <v>1239</v>
      </c>
      <c r="N40" s="1391"/>
      <c r="O40" s="1391"/>
      <c r="P40" s="1391"/>
      <c r="Q40" s="1467"/>
      <c r="R40" s="1467"/>
      <c r="S40" s="1467"/>
      <c r="T40" s="1467"/>
      <c r="U40" s="1467"/>
      <c r="V40" s="1467"/>
      <c r="W40" s="1467"/>
      <c r="X40" s="1472"/>
      <c r="Y40" s="1388"/>
      <c r="Z40" s="1383"/>
      <c r="AA40" s="1383"/>
      <c r="AB40" s="1384"/>
      <c r="AC40" s="1595"/>
      <c r="AD40" s="1596"/>
      <c r="AE40" s="1596"/>
      <c r="AF40" s="1597"/>
    </row>
    <row r="41" spans="1:32" ht="18.75" customHeight="1" x14ac:dyDescent="0.2">
      <c r="A41" s="1373"/>
      <c r="B41" s="1374"/>
      <c r="C41" s="1375"/>
      <c r="D41" s="1376"/>
      <c r="E41" s="1377"/>
      <c r="F41" s="1378"/>
      <c r="G41" s="1377"/>
      <c r="H41" s="1403" t="s">
        <v>1291</v>
      </c>
      <c r="I41" s="1466" t="s">
        <v>117</v>
      </c>
      <c r="J41" s="1391" t="s">
        <v>1236</v>
      </c>
      <c r="K41" s="1391"/>
      <c r="L41" s="1468" t="s">
        <v>117</v>
      </c>
      <c r="M41" s="1391" t="s">
        <v>1237</v>
      </c>
      <c r="N41" s="1391"/>
      <c r="O41" s="1468" t="s">
        <v>117</v>
      </c>
      <c r="P41" s="1391" t="s">
        <v>1238</v>
      </c>
      <c r="Q41" s="1469"/>
      <c r="R41" s="1469"/>
      <c r="S41" s="1469"/>
      <c r="T41" s="1469"/>
      <c r="U41" s="1462"/>
      <c r="V41" s="1462"/>
      <c r="W41" s="1462"/>
      <c r="X41" s="1463"/>
      <c r="Y41" s="1388"/>
      <c r="Z41" s="1383"/>
      <c r="AA41" s="1383"/>
      <c r="AB41" s="1384"/>
      <c r="AC41" s="1595"/>
      <c r="AD41" s="1596"/>
      <c r="AE41" s="1596"/>
      <c r="AF41" s="1597"/>
    </row>
    <row r="42" spans="1:32" ht="18.75" customHeight="1" x14ac:dyDescent="0.2">
      <c r="A42" s="1404"/>
      <c r="B42" s="1405"/>
      <c r="C42" s="1406"/>
      <c r="D42" s="1407"/>
      <c r="E42" s="1364"/>
      <c r="F42" s="1408"/>
      <c r="G42" s="1364"/>
      <c r="H42" s="1409" t="s">
        <v>239</v>
      </c>
      <c r="I42" s="1473" t="s">
        <v>117</v>
      </c>
      <c r="J42" s="1410" t="s">
        <v>1236</v>
      </c>
      <c r="K42" s="1410"/>
      <c r="L42" s="1474" t="s">
        <v>117</v>
      </c>
      <c r="M42" s="1410" t="s">
        <v>1265</v>
      </c>
      <c r="N42" s="1410"/>
      <c r="O42" s="1474" t="s">
        <v>117</v>
      </c>
      <c r="P42" s="1410" t="s">
        <v>1266</v>
      </c>
      <c r="Q42" s="1411"/>
      <c r="R42" s="1474" t="s">
        <v>117</v>
      </c>
      <c r="S42" s="1410" t="s">
        <v>1267</v>
      </c>
      <c r="T42" s="1410"/>
      <c r="U42" s="1411"/>
      <c r="V42" s="1411"/>
      <c r="W42" s="1411"/>
      <c r="X42" s="1412"/>
      <c r="Y42" s="1413"/>
      <c r="Z42" s="1414"/>
      <c r="AA42" s="1414"/>
      <c r="AB42" s="1415"/>
      <c r="AC42" s="1584"/>
      <c r="AD42" s="1585"/>
      <c r="AE42" s="1585"/>
      <c r="AF42" s="1586"/>
    </row>
    <row r="43" spans="1:32" ht="18.75" customHeight="1" x14ac:dyDescent="0.2">
      <c r="A43" s="1365"/>
      <c r="B43" s="1366"/>
      <c r="C43" s="1367"/>
      <c r="D43" s="1368"/>
      <c r="E43" s="1361"/>
      <c r="F43" s="1369"/>
      <c r="G43" s="1361"/>
      <c r="H43" s="1573" t="s">
        <v>1292</v>
      </c>
      <c r="I43" s="1454" t="s">
        <v>117</v>
      </c>
      <c r="J43" s="1359" t="s">
        <v>1288</v>
      </c>
      <c r="K43" s="1455"/>
      <c r="L43" s="1370"/>
      <c r="M43" s="1451" t="s">
        <v>117</v>
      </c>
      <c r="N43" s="1359" t="s">
        <v>1295</v>
      </c>
      <c r="O43" s="1370"/>
      <c r="P43" s="1370"/>
      <c r="Q43" s="1451" t="s">
        <v>117</v>
      </c>
      <c r="R43" s="1359" t="s">
        <v>1296</v>
      </c>
      <c r="S43" s="1370"/>
      <c r="T43" s="1370"/>
      <c r="U43" s="1451" t="s">
        <v>117</v>
      </c>
      <c r="V43" s="1359" t="s">
        <v>1297</v>
      </c>
      <c r="W43" s="1370"/>
      <c r="X43" s="1371"/>
      <c r="Y43" s="1454" t="s">
        <v>117</v>
      </c>
      <c r="Z43" s="1359" t="s">
        <v>1231</v>
      </c>
      <c r="AA43" s="1359"/>
      <c r="AB43" s="1372"/>
      <c r="AC43" s="1581"/>
      <c r="AD43" s="1582"/>
      <c r="AE43" s="1582"/>
      <c r="AF43" s="1583"/>
    </row>
    <row r="44" spans="1:32" ht="18.75" customHeight="1" x14ac:dyDescent="0.2">
      <c r="A44" s="1373"/>
      <c r="B44" s="1374"/>
      <c r="C44" s="1375"/>
      <c r="D44" s="1376"/>
      <c r="E44" s="1377"/>
      <c r="F44" s="1378"/>
      <c r="G44" s="1377"/>
      <c r="H44" s="1594"/>
      <c r="I44" s="1456" t="s">
        <v>117</v>
      </c>
      <c r="J44" s="1379" t="s">
        <v>1298</v>
      </c>
      <c r="K44" s="1457"/>
      <c r="L44" s="1380"/>
      <c r="M44" s="1458" t="s">
        <v>117</v>
      </c>
      <c r="N44" s="1379" t="s">
        <v>1289</v>
      </c>
      <c r="O44" s="1380"/>
      <c r="P44" s="1380"/>
      <c r="Q44" s="1380"/>
      <c r="R44" s="1380"/>
      <c r="S44" s="1380"/>
      <c r="T44" s="1380"/>
      <c r="U44" s="1380"/>
      <c r="V44" s="1380"/>
      <c r="W44" s="1380"/>
      <c r="X44" s="1381"/>
      <c r="Y44" s="1459" t="s">
        <v>117</v>
      </c>
      <c r="Z44" s="1382" t="s">
        <v>1232</v>
      </c>
      <c r="AA44" s="1383"/>
      <c r="AB44" s="1384"/>
      <c r="AC44" s="1595"/>
      <c r="AD44" s="1596"/>
      <c r="AE44" s="1596"/>
      <c r="AF44" s="1597"/>
    </row>
    <row r="45" spans="1:32" ht="18.75" customHeight="1" x14ac:dyDescent="0.2">
      <c r="A45" s="1373"/>
      <c r="B45" s="1374"/>
      <c r="C45" s="1375"/>
      <c r="D45" s="1376"/>
      <c r="E45" s="1377"/>
      <c r="F45" s="1378"/>
      <c r="G45" s="1377"/>
      <c r="H45" s="1598" t="s">
        <v>91</v>
      </c>
      <c r="I45" s="1460" t="s">
        <v>117</v>
      </c>
      <c r="J45" s="1385" t="s">
        <v>1236</v>
      </c>
      <c r="K45" s="1385"/>
      <c r="L45" s="1386"/>
      <c r="M45" s="1461" t="s">
        <v>117</v>
      </c>
      <c r="N45" s="1385" t="s">
        <v>1268</v>
      </c>
      <c r="O45" s="1385"/>
      <c r="P45" s="1386"/>
      <c r="Q45" s="1461" t="s">
        <v>117</v>
      </c>
      <c r="R45" s="1386" t="s">
        <v>1308</v>
      </c>
      <c r="S45" s="1386"/>
      <c r="T45" s="1386"/>
      <c r="U45" s="1461" t="s">
        <v>117</v>
      </c>
      <c r="V45" s="1386" t="s">
        <v>1309</v>
      </c>
      <c r="W45" s="1462"/>
      <c r="X45" s="1463"/>
      <c r="Y45" s="1388"/>
      <c r="Z45" s="1383"/>
      <c r="AA45" s="1383"/>
      <c r="AB45" s="1384"/>
      <c r="AC45" s="1595"/>
      <c r="AD45" s="1596"/>
      <c r="AE45" s="1596"/>
      <c r="AF45" s="1597"/>
    </row>
    <row r="46" spans="1:32" ht="18.75" customHeight="1" x14ac:dyDescent="0.2">
      <c r="A46" s="1373"/>
      <c r="B46" s="1374"/>
      <c r="C46" s="1375"/>
      <c r="D46" s="1376"/>
      <c r="E46" s="1377"/>
      <c r="F46" s="1378"/>
      <c r="G46" s="1377"/>
      <c r="H46" s="1594"/>
      <c r="I46" s="1456" t="s">
        <v>117</v>
      </c>
      <c r="J46" s="1380" t="s">
        <v>1310</v>
      </c>
      <c r="K46" s="1379"/>
      <c r="L46" s="1380"/>
      <c r="M46" s="1458" t="s">
        <v>117</v>
      </c>
      <c r="N46" s="1379" t="s">
        <v>1335</v>
      </c>
      <c r="O46" s="1379"/>
      <c r="P46" s="1380"/>
      <c r="Q46" s="1380"/>
      <c r="R46" s="1380"/>
      <c r="S46" s="1380"/>
      <c r="T46" s="1380"/>
      <c r="U46" s="1380"/>
      <c r="V46" s="1380"/>
      <c r="W46" s="1464"/>
      <c r="X46" s="1465"/>
      <c r="Y46" s="1388"/>
      <c r="Z46" s="1383"/>
      <c r="AA46" s="1383"/>
      <c r="AB46" s="1384"/>
      <c r="AC46" s="1595"/>
      <c r="AD46" s="1596"/>
      <c r="AE46" s="1596"/>
      <c r="AF46" s="1597"/>
    </row>
    <row r="47" spans="1:32" ht="18.75" customHeight="1" x14ac:dyDescent="0.2">
      <c r="A47" s="1373"/>
      <c r="B47" s="1374"/>
      <c r="C47" s="1375"/>
      <c r="D47" s="1376"/>
      <c r="E47" s="1377"/>
      <c r="F47" s="1378"/>
      <c r="G47" s="1377"/>
      <c r="H47" s="1390" t="s">
        <v>1332</v>
      </c>
      <c r="I47" s="1466" t="s">
        <v>117</v>
      </c>
      <c r="J47" s="1391" t="s">
        <v>1234</v>
      </c>
      <c r="K47" s="1467"/>
      <c r="L47" s="1392"/>
      <c r="M47" s="1468" t="s">
        <v>117</v>
      </c>
      <c r="N47" s="1391" t="s">
        <v>1328</v>
      </c>
      <c r="O47" s="1469"/>
      <c r="P47" s="1469"/>
      <c r="Q47" s="1467"/>
      <c r="R47" s="1467"/>
      <c r="S47" s="1467"/>
      <c r="T47" s="1467"/>
      <c r="U47" s="1467"/>
      <c r="V47" s="1467"/>
      <c r="W47" s="1467"/>
      <c r="X47" s="1472"/>
      <c r="Y47" s="1388"/>
      <c r="Z47" s="1383"/>
      <c r="AA47" s="1383"/>
      <c r="AB47" s="1384"/>
      <c r="AC47" s="1595"/>
      <c r="AD47" s="1596"/>
      <c r="AE47" s="1596"/>
      <c r="AF47" s="1597"/>
    </row>
    <row r="48" spans="1:32" ht="18.75" customHeight="1" x14ac:dyDescent="0.2">
      <c r="A48" s="1373"/>
      <c r="B48" s="1374"/>
      <c r="C48" s="1375"/>
      <c r="D48" s="1376"/>
      <c r="E48" s="1377"/>
      <c r="F48" s="1378"/>
      <c r="G48" s="1377"/>
      <c r="H48" s="1390" t="s">
        <v>797</v>
      </c>
      <c r="I48" s="1466" t="s">
        <v>117</v>
      </c>
      <c r="J48" s="1391" t="s">
        <v>1234</v>
      </c>
      <c r="K48" s="1467"/>
      <c r="L48" s="1392"/>
      <c r="M48" s="1468" t="s">
        <v>117</v>
      </c>
      <c r="N48" s="1391" t="s">
        <v>1328</v>
      </c>
      <c r="O48" s="1469"/>
      <c r="P48" s="1469"/>
      <c r="Q48" s="1467"/>
      <c r="R48" s="1467"/>
      <c r="S48" s="1467"/>
      <c r="T48" s="1467"/>
      <c r="U48" s="1467"/>
      <c r="V48" s="1467"/>
      <c r="W48" s="1467"/>
      <c r="X48" s="1472"/>
      <c r="Y48" s="1388"/>
      <c r="Z48" s="1383"/>
      <c r="AA48" s="1383"/>
      <c r="AB48" s="1384"/>
      <c r="AC48" s="1595"/>
      <c r="AD48" s="1596"/>
      <c r="AE48" s="1596"/>
      <c r="AF48" s="1597"/>
    </row>
    <row r="49" spans="1:32" ht="19.5" customHeight="1" x14ac:dyDescent="0.2">
      <c r="A49" s="1373"/>
      <c r="B49" s="1374"/>
      <c r="C49" s="1375"/>
      <c r="D49" s="1394"/>
      <c r="E49" s="1377"/>
      <c r="F49" s="1378"/>
      <c r="G49" s="1395"/>
      <c r="H49" s="1396" t="s">
        <v>1233</v>
      </c>
      <c r="I49" s="1466" t="s">
        <v>117</v>
      </c>
      <c r="J49" s="1391" t="s">
        <v>1234</v>
      </c>
      <c r="K49" s="1467"/>
      <c r="L49" s="1392"/>
      <c r="M49" s="1468" t="s">
        <v>117</v>
      </c>
      <c r="N49" s="1391" t="s">
        <v>1235</v>
      </c>
      <c r="O49" s="1468"/>
      <c r="P49" s="1391"/>
      <c r="Q49" s="1469"/>
      <c r="R49" s="1469"/>
      <c r="S49" s="1469"/>
      <c r="T49" s="1469"/>
      <c r="U49" s="1469"/>
      <c r="V49" s="1469"/>
      <c r="W49" s="1469"/>
      <c r="X49" s="1470"/>
      <c r="Y49" s="1383"/>
      <c r="Z49" s="1383"/>
      <c r="AA49" s="1383"/>
      <c r="AB49" s="1384"/>
      <c r="AC49" s="1595"/>
      <c r="AD49" s="1596"/>
      <c r="AE49" s="1596"/>
      <c r="AF49" s="1597"/>
    </row>
    <row r="50" spans="1:32" ht="19.5" customHeight="1" x14ac:dyDescent="0.2">
      <c r="A50" s="1373"/>
      <c r="B50" s="1374"/>
      <c r="C50" s="1375"/>
      <c r="D50" s="1394"/>
      <c r="E50" s="1377"/>
      <c r="F50" s="1378"/>
      <c r="G50" s="1395"/>
      <c r="H50" s="1396" t="s">
        <v>1259</v>
      </c>
      <c r="I50" s="1466" t="s">
        <v>117</v>
      </c>
      <c r="J50" s="1391" t="s">
        <v>1234</v>
      </c>
      <c r="K50" s="1467"/>
      <c r="L50" s="1392"/>
      <c r="M50" s="1468" t="s">
        <v>117</v>
      </c>
      <c r="N50" s="1391" t="s">
        <v>1235</v>
      </c>
      <c r="O50" s="1468"/>
      <c r="P50" s="1391"/>
      <c r="Q50" s="1469"/>
      <c r="R50" s="1469"/>
      <c r="S50" s="1469"/>
      <c r="T50" s="1469"/>
      <c r="U50" s="1469"/>
      <c r="V50" s="1469"/>
      <c r="W50" s="1469"/>
      <c r="X50" s="1470"/>
      <c r="Y50" s="1383"/>
      <c r="Z50" s="1383"/>
      <c r="AA50" s="1383"/>
      <c r="AB50" s="1384"/>
      <c r="AC50" s="1595"/>
      <c r="AD50" s="1596"/>
      <c r="AE50" s="1596"/>
      <c r="AF50" s="1597"/>
    </row>
    <row r="51" spans="1:32" ht="18.75" customHeight="1" x14ac:dyDescent="0.2">
      <c r="A51" s="1373"/>
      <c r="B51" s="1374"/>
      <c r="C51" s="1375"/>
      <c r="D51" s="1376"/>
      <c r="E51" s="1377"/>
      <c r="F51" s="1378"/>
      <c r="G51" s="1377"/>
      <c r="H51" s="1599" t="s">
        <v>1333</v>
      </c>
      <c r="I51" s="1601" t="s">
        <v>117</v>
      </c>
      <c r="J51" s="1603" t="s">
        <v>1236</v>
      </c>
      <c r="K51" s="1603"/>
      <c r="L51" s="1605" t="s">
        <v>117</v>
      </c>
      <c r="M51" s="1603" t="s">
        <v>1239</v>
      </c>
      <c r="N51" s="1603"/>
      <c r="O51" s="1386"/>
      <c r="P51" s="1386"/>
      <c r="Q51" s="1386"/>
      <c r="R51" s="1386"/>
      <c r="S51" s="1386"/>
      <c r="T51" s="1386"/>
      <c r="U51" s="1386"/>
      <c r="V51" s="1386"/>
      <c r="W51" s="1386"/>
      <c r="X51" s="1397"/>
      <c r="Y51" s="1388"/>
      <c r="Z51" s="1383"/>
      <c r="AA51" s="1383"/>
      <c r="AB51" s="1384"/>
      <c r="AC51" s="1595"/>
      <c r="AD51" s="1596"/>
      <c r="AE51" s="1596"/>
      <c r="AF51" s="1597"/>
    </row>
    <row r="52" spans="1:32" ht="18.75" customHeight="1" x14ac:dyDescent="0.2">
      <c r="A52" s="1373"/>
      <c r="B52" s="1374"/>
      <c r="C52" s="1375"/>
      <c r="D52" s="1376"/>
      <c r="E52" s="1377"/>
      <c r="F52" s="1378"/>
      <c r="G52" s="1377"/>
      <c r="H52" s="1600"/>
      <c r="I52" s="1602"/>
      <c r="J52" s="1604"/>
      <c r="K52" s="1604"/>
      <c r="L52" s="1606"/>
      <c r="M52" s="1604"/>
      <c r="N52" s="1604"/>
      <c r="O52" s="1380"/>
      <c r="P52" s="1380"/>
      <c r="Q52" s="1380"/>
      <c r="R52" s="1380"/>
      <c r="S52" s="1380"/>
      <c r="T52" s="1380"/>
      <c r="U52" s="1380"/>
      <c r="V52" s="1380"/>
      <c r="W52" s="1380"/>
      <c r="X52" s="1381"/>
      <c r="Y52" s="1388"/>
      <c r="Z52" s="1383"/>
      <c r="AA52" s="1383"/>
      <c r="AB52" s="1384"/>
      <c r="AC52" s="1595"/>
      <c r="AD52" s="1596"/>
      <c r="AE52" s="1596"/>
      <c r="AF52" s="1597"/>
    </row>
    <row r="53" spans="1:32" ht="18.75" customHeight="1" x14ac:dyDescent="0.2">
      <c r="A53" s="1373"/>
      <c r="B53" s="1374"/>
      <c r="C53" s="1375"/>
      <c r="D53" s="1376"/>
      <c r="E53" s="1377"/>
      <c r="F53" s="1378"/>
      <c r="G53" s="1377"/>
      <c r="H53" s="1390" t="s">
        <v>237</v>
      </c>
      <c r="I53" s="1466" t="s">
        <v>117</v>
      </c>
      <c r="J53" s="1391" t="s">
        <v>1336</v>
      </c>
      <c r="K53" s="1467"/>
      <c r="L53" s="1392"/>
      <c r="M53" s="1468" t="s">
        <v>117</v>
      </c>
      <c r="N53" s="1391" t="s">
        <v>1299</v>
      </c>
      <c r="O53" s="1469"/>
      <c r="P53" s="1469"/>
      <c r="Q53" s="1467"/>
      <c r="R53" s="1467"/>
      <c r="S53" s="1467"/>
      <c r="T53" s="1467"/>
      <c r="U53" s="1467"/>
      <c r="V53" s="1467"/>
      <c r="W53" s="1467"/>
      <c r="X53" s="1472"/>
      <c r="Y53" s="1388"/>
      <c r="Z53" s="1383"/>
      <c r="AA53" s="1383"/>
      <c r="AB53" s="1384"/>
      <c r="AC53" s="1595"/>
      <c r="AD53" s="1596"/>
      <c r="AE53" s="1596"/>
      <c r="AF53" s="1597"/>
    </row>
    <row r="54" spans="1:32" ht="18.75" customHeight="1" x14ac:dyDescent="0.2">
      <c r="A54" s="1373"/>
      <c r="B54" s="1374"/>
      <c r="C54" s="1375"/>
      <c r="D54" s="1376"/>
      <c r="E54" s="1377"/>
      <c r="F54" s="1378"/>
      <c r="G54" s="1377"/>
      <c r="H54" s="1390" t="s">
        <v>1311</v>
      </c>
      <c r="I54" s="1466" t="s">
        <v>117</v>
      </c>
      <c r="J54" s="1391" t="s">
        <v>1336</v>
      </c>
      <c r="K54" s="1467"/>
      <c r="L54" s="1392"/>
      <c r="M54" s="1468" t="s">
        <v>117</v>
      </c>
      <c r="N54" s="1391" t="s">
        <v>1299</v>
      </c>
      <c r="O54" s="1469"/>
      <c r="P54" s="1469"/>
      <c r="Q54" s="1467"/>
      <c r="R54" s="1467"/>
      <c r="S54" s="1467"/>
      <c r="T54" s="1467"/>
      <c r="U54" s="1467"/>
      <c r="V54" s="1467"/>
      <c r="W54" s="1467"/>
      <c r="X54" s="1472"/>
      <c r="Y54" s="1388"/>
      <c r="Z54" s="1383"/>
      <c r="AA54" s="1383"/>
      <c r="AB54" s="1384"/>
      <c r="AC54" s="1595"/>
      <c r="AD54" s="1596"/>
      <c r="AE54" s="1596"/>
      <c r="AF54" s="1597"/>
    </row>
    <row r="55" spans="1:32" ht="18.75" customHeight="1" x14ac:dyDescent="0.2">
      <c r="A55" s="1373"/>
      <c r="B55" s="1374"/>
      <c r="C55" s="1375"/>
      <c r="D55" s="1376"/>
      <c r="E55" s="1377"/>
      <c r="F55" s="1378"/>
      <c r="G55" s="1377"/>
      <c r="H55" s="1390" t="s">
        <v>1337</v>
      </c>
      <c r="I55" s="1456" t="s">
        <v>117</v>
      </c>
      <c r="J55" s="1379" t="s">
        <v>1236</v>
      </c>
      <c r="K55" s="1457"/>
      <c r="L55" s="1458" t="s">
        <v>117</v>
      </c>
      <c r="M55" s="1379" t="s">
        <v>1239</v>
      </c>
      <c r="N55" s="1398"/>
      <c r="O55" s="1469"/>
      <c r="P55" s="1467"/>
      <c r="Q55" s="1467"/>
      <c r="R55" s="1467"/>
      <c r="S55" s="1467"/>
      <c r="T55" s="1467"/>
      <c r="U55" s="1467"/>
      <c r="V55" s="1467"/>
      <c r="W55" s="1467"/>
      <c r="X55" s="1472"/>
      <c r="Y55" s="1388"/>
      <c r="Z55" s="1383"/>
      <c r="AA55" s="1383"/>
      <c r="AB55" s="1384"/>
      <c r="AC55" s="1595"/>
      <c r="AD55" s="1596"/>
      <c r="AE55" s="1596"/>
      <c r="AF55" s="1597"/>
    </row>
    <row r="56" spans="1:32" ht="18.75" customHeight="1" x14ac:dyDescent="0.2">
      <c r="A56" s="1373"/>
      <c r="B56" s="1374"/>
      <c r="C56" s="1375"/>
      <c r="D56" s="1376"/>
      <c r="E56" s="1377"/>
      <c r="F56" s="1378"/>
      <c r="G56" s="1377"/>
      <c r="H56" s="1390" t="s">
        <v>799</v>
      </c>
      <c r="I56" s="1456" t="s">
        <v>117</v>
      </c>
      <c r="J56" s="1379" t="s">
        <v>1236</v>
      </c>
      <c r="K56" s="1457"/>
      <c r="L56" s="1458" t="s">
        <v>117</v>
      </c>
      <c r="M56" s="1379" t="s">
        <v>1239</v>
      </c>
      <c r="N56" s="1398"/>
      <c r="O56" s="1469"/>
      <c r="P56" s="1467"/>
      <c r="Q56" s="1467"/>
      <c r="R56" s="1467"/>
      <c r="S56" s="1467"/>
      <c r="T56" s="1467"/>
      <c r="U56" s="1467"/>
      <c r="V56" s="1467"/>
      <c r="W56" s="1467"/>
      <c r="X56" s="1472"/>
      <c r="Y56" s="1388"/>
      <c r="Z56" s="1383"/>
      <c r="AA56" s="1383"/>
      <c r="AB56" s="1384"/>
      <c r="AC56" s="1595"/>
      <c r="AD56" s="1596"/>
      <c r="AE56" s="1596"/>
      <c r="AF56" s="1597"/>
    </row>
    <row r="57" spans="1:32" ht="18.75" customHeight="1" x14ac:dyDescent="0.2">
      <c r="A57" s="1373"/>
      <c r="B57" s="1374"/>
      <c r="C57" s="1375"/>
      <c r="D57" s="1376"/>
      <c r="E57" s="1377"/>
      <c r="F57" s="1459" t="s">
        <v>117</v>
      </c>
      <c r="G57" s="1377" t="s">
        <v>1318</v>
      </c>
      <c r="H57" s="1390" t="s">
        <v>141</v>
      </c>
      <c r="I57" s="1456" t="s">
        <v>117</v>
      </c>
      <c r="J57" s="1379" t="s">
        <v>1236</v>
      </c>
      <c r="K57" s="1457"/>
      <c r="L57" s="1458" t="s">
        <v>117</v>
      </c>
      <c r="M57" s="1379" t="s">
        <v>1239</v>
      </c>
      <c r="N57" s="1398"/>
      <c r="O57" s="1469"/>
      <c r="P57" s="1467"/>
      <c r="Q57" s="1467"/>
      <c r="R57" s="1467"/>
      <c r="S57" s="1467"/>
      <c r="T57" s="1467"/>
      <c r="U57" s="1467"/>
      <c r="V57" s="1467"/>
      <c r="W57" s="1467"/>
      <c r="X57" s="1472"/>
      <c r="Y57" s="1388"/>
      <c r="Z57" s="1383"/>
      <c r="AA57" s="1383"/>
      <c r="AB57" s="1384"/>
      <c r="AC57" s="1595"/>
      <c r="AD57" s="1596"/>
      <c r="AE57" s="1596"/>
      <c r="AF57" s="1597"/>
    </row>
    <row r="58" spans="1:32" ht="18.75" customHeight="1" x14ac:dyDescent="0.2">
      <c r="A58" s="1459" t="s">
        <v>117</v>
      </c>
      <c r="B58" s="1374">
        <v>55</v>
      </c>
      <c r="C58" s="1375" t="s">
        <v>1338</v>
      </c>
      <c r="D58" s="1459" t="s">
        <v>117</v>
      </c>
      <c r="E58" s="1377" t="s">
        <v>1346</v>
      </c>
      <c r="F58" s="1459" t="s">
        <v>117</v>
      </c>
      <c r="G58" s="1377" t="s">
        <v>1320</v>
      </c>
      <c r="H58" s="1598" t="s">
        <v>1339</v>
      </c>
      <c r="I58" s="1460" t="s">
        <v>117</v>
      </c>
      <c r="J58" s="1385" t="s">
        <v>1293</v>
      </c>
      <c r="K58" s="1385"/>
      <c r="L58" s="1462"/>
      <c r="M58" s="1462"/>
      <c r="N58" s="1462"/>
      <c r="O58" s="1462"/>
      <c r="P58" s="1461" t="s">
        <v>117</v>
      </c>
      <c r="Q58" s="1385" t="s">
        <v>1294</v>
      </c>
      <c r="R58" s="1462"/>
      <c r="S58" s="1462"/>
      <c r="T58" s="1462"/>
      <c r="U58" s="1462"/>
      <c r="V58" s="1462"/>
      <c r="W58" s="1462"/>
      <c r="X58" s="1463"/>
      <c r="Y58" s="1388"/>
      <c r="Z58" s="1383"/>
      <c r="AA58" s="1383"/>
      <c r="AB58" s="1384"/>
      <c r="AC58" s="1595"/>
      <c r="AD58" s="1596"/>
      <c r="AE58" s="1596"/>
      <c r="AF58" s="1597"/>
    </row>
    <row r="59" spans="1:32" ht="18.75" customHeight="1" x14ac:dyDescent="0.2">
      <c r="A59" s="1373"/>
      <c r="B59" s="1374"/>
      <c r="C59" s="1375"/>
      <c r="D59" s="1376"/>
      <c r="E59" s="1377"/>
      <c r="F59" s="1459" t="s">
        <v>117</v>
      </c>
      <c r="G59" s="1377" t="s">
        <v>1322</v>
      </c>
      <c r="H59" s="1594"/>
      <c r="I59" s="1456" t="s">
        <v>117</v>
      </c>
      <c r="J59" s="1379" t="s">
        <v>1300</v>
      </c>
      <c r="K59" s="1464"/>
      <c r="L59" s="1464"/>
      <c r="M59" s="1464"/>
      <c r="N59" s="1464"/>
      <c r="O59" s="1464"/>
      <c r="P59" s="1464"/>
      <c r="Q59" s="1380"/>
      <c r="R59" s="1464"/>
      <c r="S59" s="1464"/>
      <c r="T59" s="1464"/>
      <c r="U59" s="1464"/>
      <c r="V59" s="1464"/>
      <c r="W59" s="1464"/>
      <c r="X59" s="1465"/>
      <c r="Y59" s="1388"/>
      <c r="Z59" s="1383"/>
      <c r="AA59" s="1383"/>
      <c r="AB59" s="1384"/>
      <c r="AC59" s="1595"/>
      <c r="AD59" s="1596"/>
      <c r="AE59" s="1596"/>
      <c r="AF59" s="1597"/>
    </row>
    <row r="60" spans="1:32" ht="18.75" customHeight="1" x14ac:dyDescent="0.2">
      <c r="A60" s="1373"/>
      <c r="B60" s="1374"/>
      <c r="C60" s="1375"/>
      <c r="D60" s="1376"/>
      <c r="E60" s="1377"/>
      <c r="F60" s="1378"/>
      <c r="G60" s="1377"/>
      <c r="H60" s="1598" t="s">
        <v>1306</v>
      </c>
      <c r="I60" s="1460" t="s">
        <v>117</v>
      </c>
      <c r="J60" s="1385" t="s">
        <v>1301</v>
      </c>
      <c r="K60" s="1471"/>
      <c r="L60" s="1399"/>
      <c r="M60" s="1461" t="s">
        <v>117</v>
      </c>
      <c r="N60" s="1385" t="s">
        <v>1302</v>
      </c>
      <c r="O60" s="1462"/>
      <c r="P60" s="1462"/>
      <c r="Q60" s="1461" t="s">
        <v>117</v>
      </c>
      <c r="R60" s="1385" t="s">
        <v>1303</v>
      </c>
      <c r="S60" s="1462"/>
      <c r="T60" s="1462"/>
      <c r="U60" s="1462"/>
      <c r="V60" s="1462"/>
      <c r="W60" s="1462"/>
      <c r="X60" s="1463"/>
      <c r="Y60" s="1388"/>
      <c r="Z60" s="1383"/>
      <c r="AA60" s="1383"/>
      <c r="AB60" s="1384"/>
      <c r="AC60" s="1595"/>
      <c r="AD60" s="1596"/>
      <c r="AE60" s="1596"/>
      <c r="AF60" s="1597"/>
    </row>
    <row r="61" spans="1:32" ht="18.75" customHeight="1" x14ac:dyDescent="0.2">
      <c r="A61" s="1373"/>
      <c r="B61" s="1374"/>
      <c r="C61" s="1375"/>
      <c r="D61" s="1376"/>
      <c r="E61" s="1377"/>
      <c r="F61" s="1378"/>
      <c r="G61" s="1377"/>
      <c r="H61" s="1594"/>
      <c r="I61" s="1456" t="s">
        <v>117</v>
      </c>
      <c r="J61" s="1379" t="s">
        <v>1304</v>
      </c>
      <c r="K61" s="1464"/>
      <c r="L61" s="1464"/>
      <c r="M61" s="1464"/>
      <c r="N61" s="1464"/>
      <c r="O61" s="1464"/>
      <c r="P61" s="1464"/>
      <c r="Q61" s="1458" t="s">
        <v>117</v>
      </c>
      <c r="R61" s="1379" t="s">
        <v>1305</v>
      </c>
      <c r="S61" s="1380"/>
      <c r="T61" s="1464"/>
      <c r="U61" s="1464"/>
      <c r="V61" s="1464"/>
      <c r="W61" s="1464"/>
      <c r="X61" s="1465"/>
      <c r="Y61" s="1388"/>
      <c r="Z61" s="1383"/>
      <c r="AA61" s="1383"/>
      <c r="AB61" s="1384"/>
      <c r="AC61" s="1595"/>
      <c r="AD61" s="1596"/>
      <c r="AE61" s="1596"/>
      <c r="AF61" s="1597"/>
    </row>
    <row r="62" spans="1:32" ht="18.75" customHeight="1" x14ac:dyDescent="0.2">
      <c r="A62" s="1373"/>
      <c r="B62" s="1374"/>
      <c r="C62" s="1375"/>
      <c r="D62" s="1376"/>
      <c r="E62" s="1377"/>
      <c r="F62" s="1378"/>
      <c r="G62" s="1377"/>
      <c r="H62" s="1599" t="s">
        <v>1341</v>
      </c>
      <c r="I62" s="1601" t="s">
        <v>117</v>
      </c>
      <c r="J62" s="1603" t="s">
        <v>1236</v>
      </c>
      <c r="K62" s="1603"/>
      <c r="L62" s="1605" t="s">
        <v>117</v>
      </c>
      <c r="M62" s="1603" t="s">
        <v>1342</v>
      </c>
      <c r="N62" s="1603"/>
      <c r="O62" s="1603"/>
      <c r="P62" s="1605" t="s">
        <v>117</v>
      </c>
      <c r="Q62" s="1603" t="s">
        <v>1343</v>
      </c>
      <c r="R62" s="1603"/>
      <c r="S62" s="1603"/>
      <c r="T62" s="1605" t="s">
        <v>117</v>
      </c>
      <c r="U62" s="1603" t="s">
        <v>1344</v>
      </c>
      <c r="V62" s="1603"/>
      <c r="W62" s="1603"/>
      <c r="X62" s="1607"/>
      <c r="Y62" s="1388"/>
      <c r="Z62" s="1383"/>
      <c r="AA62" s="1383"/>
      <c r="AB62" s="1384"/>
      <c r="AC62" s="1595"/>
      <c r="AD62" s="1596"/>
      <c r="AE62" s="1596"/>
      <c r="AF62" s="1597"/>
    </row>
    <row r="63" spans="1:32" ht="18.75" customHeight="1" x14ac:dyDescent="0.2">
      <c r="A63" s="1373"/>
      <c r="B63" s="1374"/>
      <c r="C63" s="1375"/>
      <c r="D63" s="1376"/>
      <c r="E63" s="1377"/>
      <c r="F63" s="1378"/>
      <c r="G63" s="1377"/>
      <c r="H63" s="1600"/>
      <c r="I63" s="1602"/>
      <c r="J63" s="1604"/>
      <c r="K63" s="1604"/>
      <c r="L63" s="1606"/>
      <c r="M63" s="1604"/>
      <c r="N63" s="1604"/>
      <c r="O63" s="1604"/>
      <c r="P63" s="1606"/>
      <c r="Q63" s="1604"/>
      <c r="R63" s="1604"/>
      <c r="S63" s="1604"/>
      <c r="T63" s="1606"/>
      <c r="U63" s="1604"/>
      <c r="V63" s="1604"/>
      <c r="W63" s="1604"/>
      <c r="X63" s="1608"/>
      <c r="Y63" s="1388"/>
      <c r="Z63" s="1383"/>
      <c r="AA63" s="1383"/>
      <c r="AB63" s="1384"/>
      <c r="AC63" s="1595"/>
      <c r="AD63" s="1596"/>
      <c r="AE63" s="1596"/>
      <c r="AF63" s="1597"/>
    </row>
    <row r="64" spans="1:32" ht="18.75" customHeight="1" x14ac:dyDescent="0.2">
      <c r="A64" s="1373"/>
      <c r="B64" s="1374"/>
      <c r="C64" s="1375"/>
      <c r="D64" s="1376"/>
      <c r="E64" s="1377"/>
      <c r="F64" s="1378"/>
      <c r="G64" s="1377"/>
      <c r="H64" s="1400" t="s">
        <v>1345</v>
      </c>
      <c r="I64" s="1456" t="s">
        <v>117</v>
      </c>
      <c r="J64" s="1379" t="s">
        <v>1236</v>
      </c>
      <c r="K64" s="1457"/>
      <c r="L64" s="1458" t="s">
        <v>117</v>
      </c>
      <c r="M64" s="1379" t="s">
        <v>1239</v>
      </c>
      <c r="N64" s="1398"/>
      <c r="O64" s="1469"/>
      <c r="P64" s="1467"/>
      <c r="Q64" s="1467"/>
      <c r="R64" s="1467"/>
      <c r="S64" s="1467"/>
      <c r="T64" s="1467"/>
      <c r="U64" s="1467"/>
      <c r="V64" s="1467"/>
      <c r="W64" s="1467"/>
      <c r="X64" s="1472"/>
      <c r="Y64" s="1388"/>
      <c r="Z64" s="1383"/>
      <c r="AA64" s="1383"/>
      <c r="AB64" s="1384"/>
      <c r="AC64" s="1595"/>
      <c r="AD64" s="1596"/>
      <c r="AE64" s="1596"/>
      <c r="AF64" s="1597"/>
    </row>
    <row r="65" spans="1:32" ht="18.75" customHeight="1" x14ac:dyDescent="0.2">
      <c r="A65" s="1373"/>
      <c r="B65" s="1374"/>
      <c r="C65" s="1375"/>
      <c r="D65" s="1376"/>
      <c r="E65" s="1377"/>
      <c r="F65" s="1378"/>
      <c r="G65" s="1377"/>
      <c r="H65" s="1390" t="s">
        <v>1243</v>
      </c>
      <c r="I65" s="1466" t="s">
        <v>117</v>
      </c>
      <c r="J65" s="1391" t="s">
        <v>1236</v>
      </c>
      <c r="K65" s="1391"/>
      <c r="L65" s="1468" t="s">
        <v>117</v>
      </c>
      <c r="M65" s="1391" t="s">
        <v>1237</v>
      </c>
      <c r="N65" s="1391"/>
      <c r="O65" s="1468" t="s">
        <v>117</v>
      </c>
      <c r="P65" s="1391" t="s">
        <v>1238</v>
      </c>
      <c r="Q65" s="1469"/>
      <c r="R65" s="1467"/>
      <c r="S65" s="1467"/>
      <c r="T65" s="1467"/>
      <c r="U65" s="1467"/>
      <c r="V65" s="1467"/>
      <c r="W65" s="1467"/>
      <c r="X65" s="1472"/>
      <c r="Y65" s="1388"/>
      <c r="Z65" s="1383"/>
      <c r="AA65" s="1383"/>
      <c r="AB65" s="1384"/>
      <c r="AC65" s="1595"/>
      <c r="AD65" s="1596"/>
      <c r="AE65" s="1596"/>
      <c r="AF65" s="1597"/>
    </row>
    <row r="66" spans="1:32" ht="18.75" customHeight="1" x14ac:dyDescent="0.2">
      <c r="A66" s="1373"/>
      <c r="B66" s="1374"/>
      <c r="C66" s="1375"/>
      <c r="D66" s="1376"/>
      <c r="E66" s="1377"/>
      <c r="F66" s="1378"/>
      <c r="G66" s="1377"/>
      <c r="H66" s="1390" t="s">
        <v>1334</v>
      </c>
      <c r="I66" s="1466" t="s">
        <v>117</v>
      </c>
      <c r="J66" s="1391" t="s">
        <v>1236</v>
      </c>
      <c r="K66" s="1391"/>
      <c r="L66" s="1468" t="s">
        <v>117</v>
      </c>
      <c r="M66" s="1391" t="s">
        <v>1237</v>
      </c>
      <c r="N66" s="1391"/>
      <c r="O66" s="1468" t="s">
        <v>117</v>
      </c>
      <c r="P66" s="1391" t="s">
        <v>1238</v>
      </c>
      <c r="Q66" s="1467"/>
      <c r="R66" s="1467"/>
      <c r="S66" s="1467"/>
      <c r="T66" s="1467"/>
      <c r="U66" s="1467"/>
      <c r="V66" s="1467"/>
      <c r="W66" s="1467"/>
      <c r="X66" s="1472"/>
      <c r="Y66" s="1388"/>
      <c r="Z66" s="1383"/>
      <c r="AA66" s="1383"/>
      <c r="AB66" s="1384"/>
      <c r="AC66" s="1595"/>
      <c r="AD66" s="1596"/>
      <c r="AE66" s="1596"/>
      <c r="AF66" s="1597"/>
    </row>
    <row r="67" spans="1:32" ht="18.75" customHeight="1" x14ac:dyDescent="0.2">
      <c r="A67" s="1373"/>
      <c r="B67" s="1374"/>
      <c r="C67" s="1375"/>
      <c r="D67" s="1376"/>
      <c r="E67" s="1377"/>
      <c r="F67" s="1378"/>
      <c r="G67" s="1377"/>
      <c r="H67" s="1390" t="s">
        <v>238</v>
      </c>
      <c r="I67" s="1466" t="s">
        <v>117</v>
      </c>
      <c r="J67" s="1391" t="s">
        <v>1236</v>
      </c>
      <c r="K67" s="1391"/>
      <c r="L67" s="1468" t="s">
        <v>117</v>
      </c>
      <c r="M67" s="1391" t="s">
        <v>1237</v>
      </c>
      <c r="N67" s="1391"/>
      <c r="O67" s="1468" t="s">
        <v>117</v>
      </c>
      <c r="P67" s="1391" t="s">
        <v>1238</v>
      </c>
      <c r="Q67" s="1469"/>
      <c r="R67" s="1391"/>
      <c r="S67" s="1391"/>
      <c r="T67" s="1391"/>
      <c r="U67" s="1391"/>
      <c r="V67" s="1391"/>
      <c r="W67" s="1391"/>
      <c r="X67" s="1416"/>
      <c r="Y67" s="1388"/>
      <c r="Z67" s="1383"/>
      <c r="AA67" s="1383"/>
      <c r="AB67" s="1384"/>
      <c r="AC67" s="1595"/>
      <c r="AD67" s="1596"/>
      <c r="AE67" s="1596"/>
      <c r="AF67" s="1597"/>
    </row>
    <row r="68" spans="1:32" ht="18.75" customHeight="1" x14ac:dyDescent="0.2">
      <c r="A68" s="1373"/>
      <c r="B68" s="1374"/>
      <c r="C68" s="1375"/>
      <c r="D68" s="1376"/>
      <c r="E68" s="1377"/>
      <c r="F68" s="1378"/>
      <c r="G68" s="1377"/>
      <c r="H68" s="1402" t="s">
        <v>800</v>
      </c>
      <c r="I68" s="1456" t="s">
        <v>117</v>
      </c>
      <c r="J68" s="1379" t="s">
        <v>1236</v>
      </c>
      <c r="K68" s="1457"/>
      <c r="L68" s="1458" t="s">
        <v>117</v>
      </c>
      <c r="M68" s="1379" t="s">
        <v>1239</v>
      </c>
      <c r="N68" s="1398"/>
      <c r="O68" s="1469"/>
      <c r="P68" s="1467"/>
      <c r="Q68" s="1467"/>
      <c r="R68" s="1467"/>
      <c r="S68" s="1467"/>
      <c r="T68" s="1467"/>
      <c r="U68" s="1467"/>
      <c r="V68" s="1467"/>
      <c r="W68" s="1467"/>
      <c r="X68" s="1472"/>
      <c r="Y68" s="1388"/>
      <c r="Z68" s="1383"/>
      <c r="AA68" s="1383"/>
      <c r="AB68" s="1384"/>
      <c r="AC68" s="1595"/>
      <c r="AD68" s="1596"/>
      <c r="AE68" s="1596"/>
      <c r="AF68" s="1597"/>
    </row>
    <row r="69" spans="1:32" ht="18.75" customHeight="1" x14ac:dyDescent="0.2">
      <c r="A69" s="1373"/>
      <c r="B69" s="1374"/>
      <c r="C69" s="1375"/>
      <c r="D69" s="1376"/>
      <c r="E69" s="1377"/>
      <c r="F69" s="1378"/>
      <c r="G69" s="1377"/>
      <c r="H69" s="1390" t="s">
        <v>801</v>
      </c>
      <c r="I69" s="1456" t="s">
        <v>117</v>
      </c>
      <c r="J69" s="1379" t="s">
        <v>1236</v>
      </c>
      <c r="K69" s="1457"/>
      <c r="L69" s="1458" t="s">
        <v>117</v>
      </c>
      <c r="M69" s="1379" t="s">
        <v>1239</v>
      </c>
      <c r="N69" s="1398"/>
      <c r="O69" s="1469"/>
      <c r="P69" s="1467"/>
      <c r="Q69" s="1467"/>
      <c r="R69" s="1467"/>
      <c r="S69" s="1467"/>
      <c r="T69" s="1467"/>
      <c r="U69" s="1467"/>
      <c r="V69" s="1467"/>
      <c r="W69" s="1467"/>
      <c r="X69" s="1472"/>
      <c r="Y69" s="1388"/>
      <c r="Z69" s="1383"/>
      <c r="AA69" s="1383"/>
      <c r="AB69" s="1384"/>
      <c r="AC69" s="1595"/>
      <c r="AD69" s="1596"/>
      <c r="AE69" s="1596"/>
      <c r="AF69" s="1597"/>
    </row>
    <row r="70" spans="1:32" ht="18.75" customHeight="1" x14ac:dyDescent="0.2">
      <c r="A70" s="1373"/>
      <c r="B70" s="1374"/>
      <c r="C70" s="1375"/>
      <c r="D70" s="1376"/>
      <c r="E70" s="1377"/>
      <c r="F70" s="1378"/>
      <c r="G70" s="1377"/>
      <c r="H70" s="1390" t="s">
        <v>802</v>
      </c>
      <c r="I70" s="1456" t="s">
        <v>117</v>
      </c>
      <c r="J70" s="1379" t="s">
        <v>1236</v>
      </c>
      <c r="K70" s="1457"/>
      <c r="L70" s="1458" t="s">
        <v>117</v>
      </c>
      <c r="M70" s="1379" t="s">
        <v>1239</v>
      </c>
      <c r="N70" s="1398"/>
      <c r="O70" s="1469"/>
      <c r="P70" s="1467"/>
      <c r="Q70" s="1467"/>
      <c r="R70" s="1467"/>
      <c r="S70" s="1467"/>
      <c r="T70" s="1467"/>
      <c r="U70" s="1467"/>
      <c r="V70" s="1467"/>
      <c r="W70" s="1467"/>
      <c r="X70" s="1472"/>
      <c r="Y70" s="1388"/>
      <c r="Z70" s="1383"/>
      <c r="AA70" s="1383"/>
      <c r="AB70" s="1384"/>
      <c r="AC70" s="1595"/>
      <c r="AD70" s="1596"/>
      <c r="AE70" s="1596"/>
      <c r="AF70" s="1597"/>
    </row>
    <row r="71" spans="1:32" ht="18.75" customHeight="1" x14ac:dyDescent="0.2">
      <c r="A71" s="1373"/>
      <c r="B71" s="1374"/>
      <c r="C71" s="1375"/>
      <c r="D71" s="1376"/>
      <c r="E71" s="1377"/>
      <c r="F71" s="1378"/>
      <c r="G71" s="1377"/>
      <c r="H71" s="1390" t="s">
        <v>803</v>
      </c>
      <c r="I71" s="1456" t="s">
        <v>117</v>
      </c>
      <c r="J71" s="1379" t="s">
        <v>1236</v>
      </c>
      <c r="K71" s="1457"/>
      <c r="L71" s="1458" t="s">
        <v>117</v>
      </c>
      <c r="M71" s="1379" t="s">
        <v>1239</v>
      </c>
      <c r="N71" s="1398"/>
      <c r="O71" s="1469"/>
      <c r="P71" s="1467"/>
      <c r="Q71" s="1467"/>
      <c r="R71" s="1467"/>
      <c r="S71" s="1467"/>
      <c r="T71" s="1467"/>
      <c r="U71" s="1467"/>
      <c r="V71" s="1467"/>
      <c r="W71" s="1467"/>
      <c r="X71" s="1472"/>
      <c r="Y71" s="1388"/>
      <c r="Z71" s="1383"/>
      <c r="AA71" s="1383"/>
      <c r="AB71" s="1384"/>
      <c r="AC71" s="1595"/>
      <c r="AD71" s="1596"/>
      <c r="AE71" s="1596"/>
      <c r="AF71" s="1597"/>
    </row>
    <row r="72" spans="1:32" ht="18.75" customHeight="1" x14ac:dyDescent="0.2">
      <c r="A72" s="1373"/>
      <c r="B72" s="1374"/>
      <c r="C72" s="1375"/>
      <c r="D72" s="1376"/>
      <c r="E72" s="1377"/>
      <c r="F72" s="1378"/>
      <c r="G72" s="1377"/>
      <c r="H72" s="1390" t="s">
        <v>1329</v>
      </c>
      <c r="I72" s="1466" t="s">
        <v>117</v>
      </c>
      <c r="J72" s="1391" t="s">
        <v>1236</v>
      </c>
      <c r="K72" s="1391"/>
      <c r="L72" s="1468" t="s">
        <v>117</v>
      </c>
      <c r="M72" s="1379" t="s">
        <v>1239</v>
      </c>
      <c r="N72" s="1391"/>
      <c r="O72" s="1391"/>
      <c r="P72" s="1391"/>
      <c r="Q72" s="1467"/>
      <c r="R72" s="1467"/>
      <c r="S72" s="1467"/>
      <c r="T72" s="1467"/>
      <c r="U72" s="1467"/>
      <c r="V72" s="1467"/>
      <c r="W72" s="1467"/>
      <c r="X72" s="1472"/>
      <c r="Y72" s="1388"/>
      <c r="Z72" s="1383"/>
      <c r="AA72" s="1383"/>
      <c r="AB72" s="1384"/>
      <c r="AC72" s="1595"/>
      <c r="AD72" s="1596"/>
      <c r="AE72" s="1596"/>
      <c r="AF72" s="1597"/>
    </row>
    <row r="73" spans="1:32" ht="18.75" customHeight="1" x14ac:dyDescent="0.2">
      <c r="A73" s="1373"/>
      <c r="B73" s="1374"/>
      <c r="C73" s="1375"/>
      <c r="D73" s="1376"/>
      <c r="E73" s="1377"/>
      <c r="F73" s="1378"/>
      <c r="G73" s="1377"/>
      <c r="H73" s="1390" t="s">
        <v>1330</v>
      </c>
      <c r="I73" s="1466" t="s">
        <v>117</v>
      </c>
      <c r="J73" s="1391" t="s">
        <v>1236</v>
      </c>
      <c r="K73" s="1391"/>
      <c r="L73" s="1468" t="s">
        <v>117</v>
      </c>
      <c r="M73" s="1379" t="s">
        <v>1239</v>
      </c>
      <c r="N73" s="1391"/>
      <c r="O73" s="1391"/>
      <c r="P73" s="1391"/>
      <c r="Q73" s="1467"/>
      <c r="R73" s="1467"/>
      <c r="S73" s="1467"/>
      <c r="T73" s="1467"/>
      <c r="U73" s="1467"/>
      <c r="V73" s="1467"/>
      <c r="W73" s="1467"/>
      <c r="X73" s="1472"/>
      <c r="Y73" s="1388"/>
      <c r="Z73" s="1383"/>
      <c r="AA73" s="1383"/>
      <c r="AB73" s="1384"/>
      <c r="AC73" s="1595"/>
      <c r="AD73" s="1596"/>
      <c r="AE73" s="1596"/>
      <c r="AF73" s="1597"/>
    </row>
    <row r="74" spans="1:32" ht="18.75" customHeight="1" x14ac:dyDescent="0.2">
      <c r="A74" s="1373"/>
      <c r="B74" s="1374"/>
      <c r="C74" s="1375"/>
      <c r="D74" s="1376"/>
      <c r="E74" s="1377"/>
      <c r="F74" s="1378"/>
      <c r="G74" s="1377"/>
      <c r="H74" s="1403" t="s">
        <v>1291</v>
      </c>
      <c r="I74" s="1466" t="s">
        <v>117</v>
      </c>
      <c r="J74" s="1391" t="s">
        <v>1236</v>
      </c>
      <c r="K74" s="1391"/>
      <c r="L74" s="1468" t="s">
        <v>117</v>
      </c>
      <c r="M74" s="1391" t="s">
        <v>1237</v>
      </c>
      <c r="N74" s="1391"/>
      <c r="O74" s="1468" t="s">
        <v>117</v>
      </c>
      <c r="P74" s="1391" t="s">
        <v>1238</v>
      </c>
      <c r="Q74" s="1469"/>
      <c r="R74" s="1469"/>
      <c r="S74" s="1469"/>
      <c r="T74" s="1469"/>
      <c r="U74" s="1462"/>
      <c r="V74" s="1462"/>
      <c r="W74" s="1462"/>
      <c r="X74" s="1463"/>
      <c r="Y74" s="1388"/>
      <c r="Z74" s="1383"/>
      <c r="AA74" s="1383"/>
      <c r="AB74" s="1384"/>
      <c r="AC74" s="1595"/>
      <c r="AD74" s="1596"/>
      <c r="AE74" s="1596"/>
      <c r="AF74" s="1597"/>
    </row>
    <row r="75" spans="1:32" ht="18.75" customHeight="1" x14ac:dyDescent="0.2">
      <c r="A75" s="1404"/>
      <c r="B75" s="1405"/>
      <c r="C75" s="1406"/>
      <c r="D75" s="1407"/>
      <c r="E75" s="1364"/>
      <c r="F75" s="1408"/>
      <c r="G75" s="1364"/>
      <c r="H75" s="1409" t="s">
        <v>239</v>
      </c>
      <c r="I75" s="1473" t="s">
        <v>117</v>
      </c>
      <c r="J75" s="1410" t="s">
        <v>1236</v>
      </c>
      <c r="K75" s="1410"/>
      <c r="L75" s="1474" t="s">
        <v>117</v>
      </c>
      <c r="M75" s="1410" t="s">
        <v>1265</v>
      </c>
      <c r="N75" s="1410"/>
      <c r="O75" s="1474" t="s">
        <v>117</v>
      </c>
      <c r="P75" s="1410" t="s">
        <v>1266</v>
      </c>
      <c r="Q75" s="1411"/>
      <c r="R75" s="1474" t="s">
        <v>117</v>
      </c>
      <c r="S75" s="1410" t="s">
        <v>1267</v>
      </c>
      <c r="T75" s="1410"/>
      <c r="U75" s="1410"/>
      <c r="V75" s="1410"/>
      <c r="W75" s="1410"/>
      <c r="X75" s="1417"/>
      <c r="Y75" s="1413"/>
      <c r="Z75" s="1414"/>
      <c r="AA75" s="1414"/>
      <c r="AB75" s="1415"/>
      <c r="AC75" s="1584"/>
      <c r="AD75" s="1585"/>
      <c r="AE75" s="1585"/>
      <c r="AF75" s="1586"/>
    </row>
    <row r="76" spans="1:32" ht="18.75" customHeight="1" x14ac:dyDescent="0.2">
      <c r="A76" s="1365"/>
      <c r="B76" s="1366"/>
      <c r="C76" s="1367"/>
      <c r="D76" s="1368"/>
      <c r="E76" s="1361"/>
      <c r="F76" s="1369"/>
      <c r="G76" s="1361"/>
      <c r="H76" s="1573" t="s">
        <v>1292</v>
      </c>
      <c r="I76" s="1454" t="s">
        <v>117</v>
      </c>
      <c r="J76" s="1359" t="s">
        <v>1288</v>
      </c>
      <c r="K76" s="1455"/>
      <c r="L76" s="1370"/>
      <c r="M76" s="1451" t="s">
        <v>117</v>
      </c>
      <c r="N76" s="1359" t="s">
        <v>1295</v>
      </c>
      <c r="O76" s="1370"/>
      <c r="P76" s="1370"/>
      <c r="Q76" s="1451" t="s">
        <v>117</v>
      </c>
      <c r="R76" s="1359" t="s">
        <v>1296</v>
      </c>
      <c r="S76" s="1370"/>
      <c r="T76" s="1370"/>
      <c r="U76" s="1451" t="s">
        <v>117</v>
      </c>
      <c r="V76" s="1359" t="s">
        <v>1297</v>
      </c>
      <c r="W76" s="1370"/>
      <c r="X76" s="1371"/>
      <c r="Y76" s="1454" t="s">
        <v>117</v>
      </c>
      <c r="Z76" s="1359" t="s">
        <v>1231</v>
      </c>
      <c r="AA76" s="1359"/>
      <c r="AB76" s="1372"/>
      <c r="AC76" s="1581"/>
      <c r="AD76" s="1582"/>
      <c r="AE76" s="1582"/>
      <c r="AF76" s="1583"/>
    </row>
    <row r="77" spans="1:32" ht="18.75" customHeight="1" x14ac:dyDescent="0.2">
      <c r="A77" s="1373"/>
      <c r="B77" s="1374"/>
      <c r="C77" s="1375"/>
      <c r="D77" s="1376"/>
      <c r="E77" s="1377"/>
      <c r="F77" s="1378"/>
      <c r="G77" s="1377"/>
      <c r="H77" s="1594"/>
      <c r="I77" s="1456" t="s">
        <v>117</v>
      </c>
      <c r="J77" s="1379" t="s">
        <v>1298</v>
      </c>
      <c r="K77" s="1457"/>
      <c r="L77" s="1380"/>
      <c r="M77" s="1458" t="s">
        <v>117</v>
      </c>
      <c r="N77" s="1379" t="s">
        <v>1289</v>
      </c>
      <c r="O77" s="1380"/>
      <c r="P77" s="1380"/>
      <c r="Q77" s="1380"/>
      <c r="R77" s="1380"/>
      <c r="S77" s="1380"/>
      <c r="T77" s="1380"/>
      <c r="U77" s="1380"/>
      <c r="V77" s="1380"/>
      <c r="W77" s="1380"/>
      <c r="X77" s="1381"/>
      <c r="Y77" s="1459" t="s">
        <v>117</v>
      </c>
      <c r="Z77" s="1382" t="s">
        <v>1232</v>
      </c>
      <c r="AA77" s="1383"/>
      <c r="AB77" s="1384"/>
      <c r="AC77" s="1595"/>
      <c r="AD77" s="1596"/>
      <c r="AE77" s="1596"/>
      <c r="AF77" s="1597"/>
    </row>
    <row r="78" spans="1:32" ht="18.75" customHeight="1" x14ac:dyDescent="0.2">
      <c r="A78" s="1373"/>
      <c r="B78" s="1374"/>
      <c r="C78" s="1375"/>
      <c r="D78" s="1376"/>
      <c r="E78" s="1377"/>
      <c r="F78" s="1378"/>
      <c r="G78" s="1377"/>
      <c r="H78" s="1598" t="s">
        <v>91</v>
      </c>
      <c r="I78" s="1460" t="s">
        <v>117</v>
      </c>
      <c r="J78" s="1385" t="s">
        <v>1236</v>
      </c>
      <c r="K78" s="1385"/>
      <c r="L78" s="1386"/>
      <c r="M78" s="1461" t="s">
        <v>117</v>
      </c>
      <c r="N78" s="1385" t="s">
        <v>1268</v>
      </c>
      <c r="O78" s="1385"/>
      <c r="P78" s="1386"/>
      <c r="Q78" s="1461" t="s">
        <v>117</v>
      </c>
      <c r="R78" s="1386" t="s">
        <v>1308</v>
      </c>
      <c r="S78" s="1386"/>
      <c r="T78" s="1386"/>
      <c r="U78" s="1461" t="s">
        <v>117</v>
      </c>
      <c r="V78" s="1386" t="s">
        <v>1309</v>
      </c>
      <c r="W78" s="1462"/>
      <c r="X78" s="1463"/>
      <c r="Y78" s="1388"/>
      <c r="Z78" s="1383"/>
      <c r="AA78" s="1383"/>
      <c r="AB78" s="1384"/>
      <c r="AC78" s="1595"/>
      <c r="AD78" s="1596"/>
      <c r="AE78" s="1596"/>
      <c r="AF78" s="1597"/>
    </row>
    <row r="79" spans="1:32" ht="18.75" customHeight="1" x14ac:dyDescent="0.2">
      <c r="A79" s="1373"/>
      <c r="B79" s="1374"/>
      <c r="C79" s="1375"/>
      <c r="D79" s="1376"/>
      <c r="E79" s="1377"/>
      <c r="F79" s="1378"/>
      <c r="G79" s="1377"/>
      <c r="H79" s="1594"/>
      <c r="I79" s="1456" t="s">
        <v>117</v>
      </c>
      <c r="J79" s="1380" t="s">
        <v>1310</v>
      </c>
      <c r="K79" s="1379"/>
      <c r="L79" s="1380"/>
      <c r="M79" s="1458" t="s">
        <v>117</v>
      </c>
      <c r="N79" s="1379" t="s">
        <v>1335</v>
      </c>
      <c r="O79" s="1379"/>
      <c r="P79" s="1380"/>
      <c r="Q79" s="1380"/>
      <c r="R79" s="1380"/>
      <c r="S79" s="1380"/>
      <c r="T79" s="1380"/>
      <c r="U79" s="1380"/>
      <c r="V79" s="1380"/>
      <c r="W79" s="1464"/>
      <c r="X79" s="1465"/>
      <c r="Y79" s="1388"/>
      <c r="Z79" s="1383"/>
      <c r="AA79" s="1383"/>
      <c r="AB79" s="1384"/>
      <c r="AC79" s="1595"/>
      <c r="AD79" s="1596"/>
      <c r="AE79" s="1596"/>
      <c r="AF79" s="1597"/>
    </row>
    <row r="80" spans="1:32" ht="18.75" customHeight="1" x14ac:dyDescent="0.2">
      <c r="A80" s="1373"/>
      <c r="B80" s="1374"/>
      <c r="C80" s="1375"/>
      <c r="D80" s="1376"/>
      <c r="E80" s="1377"/>
      <c r="F80" s="1378"/>
      <c r="G80" s="1377"/>
      <c r="H80" s="1390" t="s">
        <v>1332</v>
      </c>
      <c r="I80" s="1466" t="s">
        <v>117</v>
      </c>
      <c r="J80" s="1391" t="s">
        <v>1234</v>
      </c>
      <c r="K80" s="1467"/>
      <c r="L80" s="1392"/>
      <c r="M80" s="1468" t="s">
        <v>117</v>
      </c>
      <c r="N80" s="1391" t="s">
        <v>1328</v>
      </c>
      <c r="O80" s="1469"/>
      <c r="P80" s="1467"/>
      <c r="Q80" s="1467"/>
      <c r="R80" s="1467"/>
      <c r="S80" s="1467"/>
      <c r="T80" s="1467"/>
      <c r="U80" s="1467"/>
      <c r="V80" s="1467"/>
      <c r="W80" s="1467"/>
      <c r="X80" s="1472"/>
      <c r="Y80" s="1388"/>
      <c r="Z80" s="1383"/>
      <c r="AA80" s="1383"/>
      <c r="AB80" s="1384"/>
      <c r="AC80" s="1595"/>
      <c r="AD80" s="1596"/>
      <c r="AE80" s="1596"/>
      <c r="AF80" s="1597"/>
    </row>
    <row r="81" spans="1:32" ht="18.75" customHeight="1" x14ac:dyDescent="0.2">
      <c r="A81" s="1373"/>
      <c r="B81" s="1374"/>
      <c r="C81" s="1375"/>
      <c r="D81" s="1376"/>
      <c r="E81" s="1377"/>
      <c r="F81" s="1378"/>
      <c r="G81" s="1377"/>
      <c r="H81" s="1390" t="s">
        <v>797</v>
      </c>
      <c r="I81" s="1466" t="s">
        <v>117</v>
      </c>
      <c r="J81" s="1391" t="s">
        <v>1234</v>
      </c>
      <c r="K81" s="1467"/>
      <c r="L81" s="1392"/>
      <c r="M81" s="1468" t="s">
        <v>117</v>
      </c>
      <c r="N81" s="1391" t="s">
        <v>1328</v>
      </c>
      <c r="O81" s="1469"/>
      <c r="P81" s="1467"/>
      <c r="Q81" s="1467"/>
      <c r="R81" s="1467"/>
      <c r="S81" s="1467"/>
      <c r="T81" s="1467"/>
      <c r="U81" s="1467"/>
      <c r="V81" s="1467"/>
      <c r="W81" s="1467"/>
      <c r="X81" s="1472"/>
      <c r="Y81" s="1388"/>
      <c r="Z81" s="1383"/>
      <c r="AA81" s="1383"/>
      <c r="AB81" s="1384"/>
      <c r="AC81" s="1595"/>
      <c r="AD81" s="1596"/>
      <c r="AE81" s="1596"/>
      <c r="AF81" s="1597"/>
    </row>
    <row r="82" spans="1:32" ht="19.5" customHeight="1" x14ac:dyDescent="0.2">
      <c r="A82" s="1373"/>
      <c r="B82" s="1374"/>
      <c r="C82" s="1375"/>
      <c r="D82" s="1394"/>
      <c r="E82" s="1377"/>
      <c r="F82" s="1378"/>
      <c r="G82" s="1395"/>
      <c r="H82" s="1396" t="s">
        <v>1233</v>
      </c>
      <c r="I82" s="1466" t="s">
        <v>117</v>
      </c>
      <c r="J82" s="1391" t="s">
        <v>1234</v>
      </c>
      <c r="K82" s="1467"/>
      <c r="L82" s="1392"/>
      <c r="M82" s="1468" t="s">
        <v>117</v>
      </c>
      <c r="N82" s="1391" t="s">
        <v>1235</v>
      </c>
      <c r="O82" s="1468"/>
      <c r="P82" s="1391"/>
      <c r="Q82" s="1469"/>
      <c r="R82" s="1469"/>
      <c r="S82" s="1469"/>
      <c r="T82" s="1469"/>
      <c r="U82" s="1469"/>
      <c r="V82" s="1469"/>
      <c r="W82" s="1469"/>
      <c r="X82" s="1470"/>
      <c r="Y82" s="1383"/>
      <c r="Z82" s="1383"/>
      <c r="AA82" s="1383"/>
      <c r="AB82" s="1384"/>
      <c r="AC82" s="1595"/>
      <c r="AD82" s="1596"/>
      <c r="AE82" s="1596"/>
      <c r="AF82" s="1597"/>
    </row>
    <row r="83" spans="1:32" ht="19.5" customHeight="1" x14ac:dyDescent="0.2">
      <c r="A83" s="1373"/>
      <c r="B83" s="1374"/>
      <c r="C83" s="1375"/>
      <c r="D83" s="1394"/>
      <c r="E83" s="1377"/>
      <c r="F83" s="1378"/>
      <c r="G83" s="1395"/>
      <c r="H83" s="1396" t="s">
        <v>1259</v>
      </c>
      <c r="I83" s="1466" t="s">
        <v>117</v>
      </c>
      <c r="J83" s="1391" t="s">
        <v>1234</v>
      </c>
      <c r="K83" s="1467"/>
      <c r="L83" s="1392"/>
      <c r="M83" s="1468" t="s">
        <v>117</v>
      </c>
      <c r="N83" s="1391" t="s">
        <v>1235</v>
      </c>
      <c r="O83" s="1468"/>
      <c r="P83" s="1391"/>
      <c r="Q83" s="1469"/>
      <c r="R83" s="1469"/>
      <c r="S83" s="1469"/>
      <c r="T83" s="1469"/>
      <c r="U83" s="1469"/>
      <c r="V83" s="1469"/>
      <c r="W83" s="1469"/>
      <c r="X83" s="1470"/>
      <c r="Y83" s="1383"/>
      <c r="Z83" s="1383"/>
      <c r="AA83" s="1383"/>
      <c r="AB83" s="1384"/>
      <c r="AC83" s="1595"/>
      <c r="AD83" s="1596"/>
      <c r="AE83" s="1596"/>
      <c r="AF83" s="1597"/>
    </row>
    <row r="84" spans="1:32" ht="18.75" customHeight="1" x14ac:dyDescent="0.2">
      <c r="A84" s="1373"/>
      <c r="B84" s="1374"/>
      <c r="C84" s="1375"/>
      <c r="D84" s="1376"/>
      <c r="E84" s="1377"/>
      <c r="F84" s="1378"/>
      <c r="G84" s="1377"/>
      <c r="H84" s="1599" t="s">
        <v>1333</v>
      </c>
      <c r="I84" s="1601" t="s">
        <v>117</v>
      </c>
      <c r="J84" s="1603" t="s">
        <v>1236</v>
      </c>
      <c r="K84" s="1603"/>
      <c r="L84" s="1605" t="s">
        <v>117</v>
      </c>
      <c r="M84" s="1603" t="s">
        <v>1239</v>
      </c>
      <c r="N84" s="1603"/>
      <c r="O84" s="1386"/>
      <c r="P84" s="1386"/>
      <c r="Q84" s="1386"/>
      <c r="R84" s="1386"/>
      <c r="S84" s="1386"/>
      <c r="T84" s="1386"/>
      <c r="U84" s="1386"/>
      <c r="V84" s="1386"/>
      <c r="W84" s="1386"/>
      <c r="X84" s="1397"/>
      <c r="Y84" s="1388"/>
      <c r="Z84" s="1383"/>
      <c r="AA84" s="1383"/>
      <c r="AB84" s="1384"/>
      <c r="AC84" s="1595"/>
      <c r="AD84" s="1596"/>
      <c r="AE84" s="1596"/>
      <c r="AF84" s="1597"/>
    </row>
    <row r="85" spans="1:32" ht="18.75" customHeight="1" x14ac:dyDescent="0.2">
      <c r="A85" s="1373"/>
      <c r="B85" s="1374"/>
      <c r="C85" s="1375"/>
      <c r="D85" s="1376"/>
      <c r="E85" s="1377"/>
      <c r="F85" s="1378"/>
      <c r="G85" s="1377"/>
      <c r="H85" s="1600"/>
      <c r="I85" s="1602"/>
      <c r="J85" s="1604"/>
      <c r="K85" s="1604"/>
      <c r="L85" s="1606"/>
      <c r="M85" s="1604"/>
      <c r="N85" s="1604"/>
      <c r="O85" s="1380"/>
      <c r="P85" s="1380"/>
      <c r="Q85" s="1380"/>
      <c r="R85" s="1380"/>
      <c r="S85" s="1380"/>
      <c r="T85" s="1380"/>
      <c r="U85" s="1380"/>
      <c r="V85" s="1380"/>
      <c r="W85" s="1380"/>
      <c r="X85" s="1381"/>
      <c r="Y85" s="1388"/>
      <c r="Z85" s="1383"/>
      <c r="AA85" s="1383"/>
      <c r="AB85" s="1384"/>
      <c r="AC85" s="1595"/>
      <c r="AD85" s="1596"/>
      <c r="AE85" s="1596"/>
      <c r="AF85" s="1597"/>
    </row>
    <row r="86" spans="1:32" ht="18.75" customHeight="1" x14ac:dyDescent="0.2">
      <c r="A86" s="1459" t="s">
        <v>117</v>
      </c>
      <c r="B86" s="1374">
        <v>55</v>
      </c>
      <c r="C86" s="1375" t="s">
        <v>928</v>
      </c>
      <c r="D86" s="1459" t="s">
        <v>117</v>
      </c>
      <c r="E86" s="1377" t="s">
        <v>1323</v>
      </c>
      <c r="F86" s="1459" t="s">
        <v>117</v>
      </c>
      <c r="G86" s="1377" t="s">
        <v>1324</v>
      </c>
      <c r="H86" s="1390" t="s">
        <v>237</v>
      </c>
      <c r="I86" s="1466" t="s">
        <v>117</v>
      </c>
      <c r="J86" s="1391" t="s">
        <v>1336</v>
      </c>
      <c r="K86" s="1467"/>
      <c r="L86" s="1392"/>
      <c r="M86" s="1468" t="s">
        <v>117</v>
      </c>
      <c r="N86" s="1391" t="s">
        <v>1299</v>
      </c>
      <c r="O86" s="1469"/>
      <c r="P86" s="1467"/>
      <c r="Q86" s="1467"/>
      <c r="R86" s="1467"/>
      <c r="S86" s="1467"/>
      <c r="T86" s="1467"/>
      <c r="U86" s="1467"/>
      <c r="V86" s="1467"/>
      <c r="W86" s="1467"/>
      <c r="X86" s="1472"/>
      <c r="Y86" s="1388"/>
      <c r="Z86" s="1383"/>
      <c r="AA86" s="1383"/>
      <c r="AB86" s="1384"/>
      <c r="AC86" s="1595"/>
      <c r="AD86" s="1596"/>
      <c r="AE86" s="1596"/>
      <c r="AF86" s="1597"/>
    </row>
    <row r="87" spans="1:32" ht="18.75" customHeight="1" x14ac:dyDescent="0.2">
      <c r="A87" s="1373"/>
      <c r="B87" s="1374"/>
      <c r="C87" s="1375"/>
      <c r="D87" s="1376"/>
      <c r="E87" s="1377"/>
      <c r="F87" s="1459" t="s">
        <v>117</v>
      </c>
      <c r="G87" s="1377" t="s">
        <v>1307</v>
      </c>
      <c r="H87" s="1390" t="s">
        <v>1311</v>
      </c>
      <c r="I87" s="1466" t="s">
        <v>117</v>
      </c>
      <c r="J87" s="1391" t="s">
        <v>1336</v>
      </c>
      <c r="K87" s="1467"/>
      <c r="L87" s="1392"/>
      <c r="M87" s="1468" t="s">
        <v>117</v>
      </c>
      <c r="N87" s="1391" t="s">
        <v>1299</v>
      </c>
      <c r="O87" s="1469"/>
      <c r="P87" s="1467"/>
      <c r="Q87" s="1467"/>
      <c r="R87" s="1467"/>
      <c r="S87" s="1467"/>
      <c r="T87" s="1467"/>
      <c r="U87" s="1467"/>
      <c r="V87" s="1467"/>
      <c r="W87" s="1467"/>
      <c r="X87" s="1472"/>
      <c r="Y87" s="1388"/>
      <c r="Z87" s="1383"/>
      <c r="AA87" s="1383"/>
      <c r="AB87" s="1384"/>
      <c r="AC87" s="1595"/>
      <c r="AD87" s="1596"/>
      <c r="AE87" s="1596"/>
      <c r="AF87" s="1597"/>
    </row>
    <row r="88" spans="1:32" ht="18.75" customHeight="1" x14ac:dyDescent="0.2">
      <c r="A88" s="1373"/>
      <c r="B88" s="1374"/>
      <c r="C88" s="1375"/>
      <c r="D88" s="1376"/>
      <c r="E88" s="1377"/>
      <c r="F88" s="1378"/>
      <c r="G88" s="1377"/>
      <c r="H88" s="1390" t="s">
        <v>1337</v>
      </c>
      <c r="I88" s="1456" t="s">
        <v>117</v>
      </c>
      <c r="J88" s="1379" t="s">
        <v>1236</v>
      </c>
      <c r="K88" s="1457"/>
      <c r="L88" s="1458" t="s">
        <v>117</v>
      </c>
      <c r="M88" s="1379" t="s">
        <v>1239</v>
      </c>
      <c r="N88" s="1398"/>
      <c r="O88" s="1467"/>
      <c r="P88" s="1467"/>
      <c r="Q88" s="1467"/>
      <c r="R88" s="1467"/>
      <c r="S88" s="1467"/>
      <c r="T88" s="1467"/>
      <c r="U88" s="1467"/>
      <c r="V88" s="1467"/>
      <c r="W88" s="1467"/>
      <c r="X88" s="1472"/>
      <c r="Y88" s="1388"/>
      <c r="Z88" s="1383"/>
      <c r="AA88" s="1383"/>
      <c r="AB88" s="1384"/>
      <c r="AC88" s="1595"/>
      <c r="AD88" s="1596"/>
      <c r="AE88" s="1596"/>
      <c r="AF88" s="1597"/>
    </row>
    <row r="89" spans="1:32" ht="18.75" customHeight="1" x14ac:dyDescent="0.2">
      <c r="A89" s="1373"/>
      <c r="B89" s="1374"/>
      <c r="C89" s="1375"/>
      <c r="D89" s="1376"/>
      <c r="E89" s="1377"/>
      <c r="F89" s="1378"/>
      <c r="G89" s="1377"/>
      <c r="H89" s="1390" t="s">
        <v>799</v>
      </c>
      <c r="I89" s="1456" t="s">
        <v>117</v>
      </c>
      <c r="J89" s="1379" t="s">
        <v>1236</v>
      </c>
      <c r="K89" s="1457"/>
      <c r="L89" s="1458" t="s">
        <v>117</v>
      </c>
      <c r="M89" s="1379" t="s">
        <v>1239</v>
      </c>
      <c r="N89" s="1398"/>
      <c r="O89" s="1467"/>
      <c r="P89" s="1467"/>
      <c r="Q89" s="1467"/>
      <c r="R89" s="1467"/>
      <c r="S89" s="1467"/>
      <c r="T89" s="1467"/>
      <c r="U89" s="1467"/>
      <c r="V89" s="1467"/>
      <c r="W89" s="1467"/>
      <c r="X89" s="1472"/>
      <c r="Y89" s="1388"/>
      <c r="Z89" s="1383"/>
      <c r="AA89" s="1383"/>
      <c r="AB89" s="1384"/>
      <c r="AC89" s="1595"/>
      <c r="AD89" s="1596"/>
      <c r="AE89" s="1596"/>
      <c r="AF89" s="1597"/>
    </row>
    <row r="90" spans="1:32" ht="18.75" customHeight="1" x14ac:dyDescent="0.2">
      <c r="A90" s="1373"/>
      <c r="B90" s="1374"/>
      <c r="C90" s="1375"/>
      <c r="D90" s="1376"/>
      <c r="E90" s="1377"/>
      <c r="F90" s="1378"/>
      <c r="G90" s="1377"/>
      <c r="H90" s="1390" t="s">
        <v>141</v>
      </c>
      <c r="I90" s="1456" t="s">
        <v>118</v>
      </c>
      <c r="J90" s="1379" t="s">
        <v>1236</v>
      </c>
      <c r="K90" s="1457"/>
      <c r="L90" s="1458" t="s">
        <v>117</v>
      </c>
      <c r="M90" s="1379" t="s">
        <v>1239</v>
      </c>
      <c r="N90" s="1398"/>
      <c r="O90" s="1467"/>
      <c r="P90" s="1467"/>
      <c r="Q90" s="1467"/>
      <c r="R90" s="1467"/>
      <c r="S90" s="1467"/>
      <c r="T90" s="1467"/>
      <c r="U90" s="1467"/>
      <c r="V90" s="1467"/>
      <c r="W90" s="1467"/>
      <c r="X90" s="1472"/>
      <c r="Y90" s="1388"/>
      <c r="Z90" s="1383"/>
      <c r="AA90" s="1383"/>
      <c r="AB90" s="1384"/>
      <c r="AC90" s="1595"/>
      <c r="AD90" s="1596"/>
      <c r="AE90" s="1596"/>
      <c r="AF90" s="1597"/>
    </row>
    <row r="91" spans="1:32" ht="18.75" customHeight="1" x14ac:dyDescent="0.2">
      <c r="A91" s="1373"/>
      <c r="B91" s="1374"/>
      <c r="C91" s="1375"/>
      <c r="D91" s="1376"/>
      <c r="E91" s="1377"/>
      <c r="F91" s="1378"/>
      <c r="G91" s="1377"/>
      <c r="H91" s="1390" t="s">
        <v>1243</v>
      </c>
      <c r="I91" s="1466" t="s">
        <v>117</v>
      </c>
      <c r="J91" s="1391" t="s">
        <v>1236</v>
      </c>
      <c r="K91" s="1391"/>
      <c r="L91" s="1468" t="s">
        <v>117</v>
      </c>
      <c r="M91" s="1391" t="s">
        <v>1237</v>
      </c>
      <c r="N91" s="1391"/>
      <c r="O91" s="1468" t="s">
        <v>117</v>
      </c>
      <c r="P91" s="1391" t="s">
        <v>1238</v>
      </c>
      <c r="Q91" s="1469"/>
      <c r="R91" s="1467"/>
      <c r="S91" s="1467"/>
      <c r="T91" s="1467"/>
      <c r="U91" s="1467"/>
      <c r="V91" s="1467"/>
      <c r="W91" s="1467"/>
      <c r="X91" s="1472"/>
      <c r="Y91" s="1388"/>
      <c r="Z91" s="1383"/>
      <c r="AA91" s="1383"/>
      <c r="AB91" s="1384"/>
      <c r="AC91" s="1595"/>
      <c r="AD91" s="1596"/>
      <c r="AE91" s="1596"/>
      <c r="AF91" s="1597"/>
    </row>
    <row r="92" spans="1:32" ht="18.75" customHeight="1" x14ac:dyDescent="0.2">
      <c r="A92" s="1373"/>
      <c r="B92" s="1374"/>
      <c r="C92" s="1375"/>
      <c r="D92" s="1376"/>
      <c r="E92" s="1377"/>
      <c r="F92" s="1378"/>
      <c r="G92" s="1377"/>
      <c r="H92" s="1390" t="s">
        <v>1334</v>
      </c>
      <c r="I92" s="1466" t="s">
        <v>117</v>
      </c>
      <c r="J92" s="1391" t="s">
        <v>1236</v>
      </c>
      <c r="K92" s="1391"/>
      <c r="L92" s="1468" t="s">
        <v>117</v>
      </c>
      <c r="M92" s="1391" t="s">
        <v>1237</v>
      </c>
      <c r="N92" s="1391"/>
      <c r="O92" s="1468" t="s">
        <v>117</v>
      </c>
      <c r="P92" s="1391" t="s">
        <v>1238</v>
      </c>
      <c r="Q92" s="1467"/>
      <c r="R92" s="1467"/>
      <c r="S92" s="1467"/>
      <c r="T92" s="1467"/>
      <c r="U92" s="1467"/>
      <c r="V92" s="1467"/>
      <c r="W92" s="1467"/>
      <c r="X92" s="1472"/>
      <c r="Y92" s="1388"/>
      <c r="Z92" s="1383"/>
      <c r="AA92" s="1383"/>
      <c r="AB92" s="1384"/>
      <c r="AC92" s="1595"/>
      <c r="AD92" s="1596"/>
      <c r="AE92" s="1596"/>
      <c r="AF92" s="1597"/>
    </row>
    <row r="93" spans="1:32" ht="18.75" customHeight="1" x14ac:dyDescent="0.2">
      <c r="A93" s="1373"/>
      <c r="B93" s="1374"/>
      <c r="C93" s="1375"/>
      <c r="D93" s="1376"/>
      <c r="E93" s="1377"/>
      <c r="F93" s="1378"/>
      <c r="G93" s="1377"/>
      <c r="H93" s="1390" t="s">
        <v>245</v>
      </c>
      <c r="I93" s="1466" t="s">
        <v>117</v>
      </c>
      <c r="J93" s="1391" t="s">
        <v>1236</v>
      </c>
      <c r="K93" s="1391"/>
      <c r="L93" s="1468" t="s">
        <v>117</v>
      </c>
      <c r="M93" s="1391" t="s">
        <v>1237</v>
      </c>
      <c r="N93" s="1391"/>
      <c r="O93" s="1468" t="s">
        <v>117</v>
      </c>
      <c r="P93" s="1391" t="s">
        <v>1238</v>
      </c>
      <c r="Q93" s="1469"/>
      <c r="R93" s="1391"/>
      <c r="S93" s="1391"/>
      <c r="T93" s="1391"/>
      <c r="U93" s="1391"/>
      <c r="V93" s="1391"/>
      <c r="W93" s="1391"/>
      <c r="X93" s="1416"/>
      <c r="Y93" s="1388"/>
      <c r="Z93" s="1383"/>
      <c r="AA93" s="1383"/>
      <c r="AB93" s="1384"/>
      <c r="AC93" s="1595"/>
      <c r="AD93" s="1596"/>
      <c r="AE93" s="1596"/>
      <c r="AF93" s="1597"/>
    </row>
    <row r="94" spans="1:32" ht="18.75" customHeight="1" x14ac:dyDescent="0.2">
      <c r="A94" s="1373"/>
      <c r="B94" s="1374"/>
      <c r="C94" s="1375"/>
      <c r="D94" s="1376"/>
      <c r="E94" s="1377"/>
      <c r="F94" s="1378"/>
      <c r="G94" s="1377"/>
      <c r="H94" s="1390" t="s">
        <v>1329</v>
      </c>
      <c r="I94" s="1466" t="s">
        <v>117</v>
      </c>
      <c r="J94" s="1391" t="s">
        <v>1236</v>
      </c>
      <c r="K94" s="1391"/>
      <c r="L94" s="1468" t="s">
        <v>117</v>
      </c>
      <c r="M94" s="1379" t="s">
        <v>1239</v>
      </c>
      <c r="N94" s="1391"/>
      <c r="O94" s="1391"/>
      <c r="P94" s="1391"/>
      <c r="Q94" s="1467"/>
      <c r="R94" s="1467"/>
      <c r="S94" s="1467"/>
      <c r="T94" s="1467"/>
      <c r="U94" s="1467"/>
      <c r="V94" s="1467"/>
      <c r="W94" s="1467"/>
      <c r="X94" s="1472"/>
      <c r="Y94" s="1388"/>
      <c r="Z94" s="1383"/>
      <c r="AA94" s="1383"/>
      <c r="AB94" s="1384"/>
      <c r="AC94" s="1595"/>
      <c r="AD94" s="1596"/>
      <c r="AE94" s="1596"/>
      <c r="AF94" s="1597"/>
    </row>
    <row r="95" spans="1:32" ht="18.75" customHeight="1" x14ac:dyDescent="0.2">
      <c r="A95" s="1373"/>
      <c r="B95" s="1374"/>
      <c r="C95" s="1375"/>
      <c r="D95" s="1376"/>
      <c r="E95" s="1377"/>
      <c r="F95" s="1378"/>
      <c r="G95" s="1377"/>
      <c r="H95" s="1390" t="s">
        <v>1330</v>
      </c>
      <c r="I95" s="1466" t="s">
        <v>117</v>
      </c>
      <c r="J95" s="1391" t="s">
        <v>1236</v>
      </c>
      <c r="K95" s="1391"/>
      <c r="L95" s="1468" t="s">
        <v>117</v>
      </c>
      <c r="M95" s="1379" t="s">
        <v>1239</v>
      </c>
      <c r="N95" s="1391"/>
      <c r="O95" s="1391"/>
      <c r="P95" s="1391"/>
      <c r="Q95" s="1467"/>
      <c r="R95" s="1467"/>
      <c r="S95" s="1467"/>
      <c r="T95" s="1467"/>
      <c r="U95" s="1467"/>
      <c r="V95" s="1467"/>
      <c r="W95" s="1467"/>
      <c r="X95" s="1472"/>
      <c r="Y95" s="1388"/>
      <c r="Z95" s="1383"/>
      <c r="AA95" s="1383"/>
      <c r="AB95" s="1384"/>
      <c r="AC95" s="1595"/>
      <c r="AD95" s="1596"/>
      <c r="AE95" s="1596"/>
      <c r="AF95" s="1597"/>
    </row>
    <row r="96" spans="1:32" ht="18.75" customHeight="1" x14ac:dyDescent="0.2">
      <c r="A96" s="1373"/>
      <c r="B96" s="1374"/>
      <c r="C96" s="1375"/>
      <c r="D96" s="1376"/>
      <c r="E96" s="1377"/>
      <c r="F96" s="1378"/>
      <c r="G96" s="1377"/>
      <c r="H96" s="1403" t="s">
        <v>1291</v>
      </c>
      <c r="I96" s="1466" t="s">
        <v>117</v>
      </c>
      <c r="J96" s="1391" t="s">
        <v>1236</v>
      </c>
      <c r="K96" s="1391"/>
      <c r="L96" s="1468" t="s">
        <v>117</v>
      </c>
      <c r="M96" s="1391" t="s">
        <v>1237</v>
      </c>
      <c r="N96" s="1391"/>
      <c r="O96" s="1468" t="s">
        <v>117</v>
      </c>
      <c r="P96" s="1391" t="s">
        <v>1238</v>
      </c>
      <c r="Q96" s="1469"/>
      <c r="R96" s="1469"/>
      <c r="S96" s="1469"/>
      <c r="T96" s="1469"/>
      <c r="U96" s="1462"/>
      <c r="V96" s="1462"/>
      <c r="W96" s="1462"/>
      <c r="X96" s="1463"/>
      <c r="Y96" s="1388"/>
      <c r="Z96" s="1383"/>
      <c r="AA96" s="1383"/>
      <c r="AB96" s="1384"/>
      <c r="AC96" s="1595"/>
      <c r="AD96" s="1596"/>
      <c r="AE96" s="1596"/>
      <c r="AF96" s="1597"/>
    </row>
    <row r="97" spans="1:32" ht="18.75" customHeight="1" x14ac:dyDescent="0.2">
      <c r="A97" s="1404"/>
      <c r="B97" s="1405"/>
      <c r="C97" s="1406"/>
      <c r="D97" s="1407"/>
      <c r="E97" s="1364"/>
      <c r="F97" s="1408"/>
      <c r="G97" s="1364"/>
      <c r="H97" s="1409" t="s">
        <v>239</v>
      </c>
      <c r="I97" s="1473" t="s">
        <v>117</v>
      </c>
      <c r="J97" s="1410" t="s">
        <v>1236</v>
      </c>
      <c r="K97" s="1410"/>
      <c r="L97" s="1474" t="s">
        <v>117</v>
      </c>
      <c r="M97" s="1410" t="s">
        <v>1265</v>
      </c>
      <c r="N97" s="1410"/>
      <c r="O97" s="1474" t="s">
        <v>117</v>
      </c>
      <c r="P97" s="1410" t="s">
        <v>1266</v>
      </c>
      <c r="Q97" s="1411"/>
      <c r="R97" s="1474" t="s">
        <v>117</v>
      </c>
      <c r="S97" s="1410" t="s">
        <v>1267</v>
      </c>
      <c r="T97" s="1410"/>
      <c r="U97" s="1410"/>
      <c r="V97" s="1410"/>
      <c r="W97" s="1410"/>
      <c r="X97" s="1417"/>
      <c r="Y97" s="1413"/>
      <c r="Z97" s="1414"/>
      <c r="AA97" s="1414"/>
      <c r="AB97" s="1415"/>
      <c r="AC97" s="1584"/>
      <c r="AD97" s="1585"/>
      <c r="AE97" s="1585"/>
      <c r="AF97" s="1586"/>
    </row>
    <row r="98" spans="1:32" ht="18.75" customHeight="1" x14ac:dyDescent="0.2">
      <c r="A98" s="1365"/>
      <c r="B98" s="1366"/>
      <c r="C98" s="1367"/>
      <c r="D98" s="1368"/>
      <c r="E98" s="1361"/>
      <c r="F98" s="1369"/>
      <c r="G98" s="1361"/>
      <c r="H98" s="1573" t="s">
        <v>1292</v>
      </c>
      <c r="I98" s="1454" t="s">
        <v>117</v>
      </c>
      <c r="J98" s="1359" t="s">
        <v>1288</v>
      </c>
      <c r="K98" s="1455"/>
      <c r="L98" s="1370"/>
      <c r="M98" s="1451" t="s">
        <v>117</v>
      </c>
      <c r="N98" s="1359" t="s">
        <v>1295</v>
      </c>
      <c r="O98" s="1370"/>
      <c r="P98" s="1370"/>
      <c r="Q98" s="1451" t="s">
        <v>117</v>
      </c>
      <c r="R98" s="1359" t="s">
        <v>1296</v>
      </c>
      <c r="S98" s="1370"/>
      <c r="T98" s="1370"/>
      <c r="U98" s="1451" t="s">
        <v>117</v>
      </c>
      <c r="V98" s="1359" t="s">
        <v>1297</v>
      </c>
      <c r="W98" s="1370"/>
      <c r="X98" s="1371"/>
      <c r="Y98" s="1454" t="s">
        <v>117</v>
      </c>
      <c r="Z98" s="1359" t="s">
        <v>1231</v>
      </c>
      <c r="AA98" s="1359"/>
      <c r="AB98" s="1372"/>
      <c r="AC98" s="1581"/>
      <c r="AD98" s="1582"/>
      <c r="AE98" s="1582"/>
      <c r="AF98" s="1583"/>
    </row>
    <row r="99" spans="1:32" ht="18.75" customHeight="1" x14ac:dyDescent="0.2">
      <c r="A99" s="1373"/>
      <c r="B99" s="1374"/>
      <c r="C99" s="1375"/>
      <c r="D99" s="1376"/>
      <c r="E99" s="1377"/>
      <c r="F99" s="1378"/>
      <c r="G99" s="1377"/>
      <c r="H99" s="1594"/>
      <c r="I99" s="1456" t="s">
        <v>117</v>
      </c>
      <c r="J99" s="1379" t="s">
        <v>1298</v>
      </c>
      <c r="K99" s="1457"/>
      <c r="L99" s="1380"/>
      <c r="M99" s="1458" t="s">
        <v>117</v>
      </c>
      <c r="N99" s="1379" t="s">
        <v>1289</v>
      </c>
      <c r="O99" s="1380"/>
      <c r="P99" s="1380"/>
      <c r="Q99" s="1380"/>
      <c r="R99" s="1380"/>
      <c r="S99" s="1380"/>
      <c r="T99" s="1380"/>
      <c r="U99" s="1380"/>
      <c r="V99" s="1380"/>
      <c r="W99" s="1380"/>
      <c r="X99" s="1381"/>
      <c r="Y99" s="1459" t="s">
        <v>117</v>
      </c>
      <c r="Z99" s="1382" t="s">
        <v>1232</v>
      </c>
      <c r="AA99" s="1383"/>
      <c r="AB99" s="1384"/>
      <c r="AC99" s="1595"/>
      <c r="AD99" s="1596"/>
      <c r="AE99" s="1596"/>
      <c r="AF99" s="1597"/>
    </row>
    <row r="100" spans="1:32" ht="18.75" customHeight="1" x14ac:dyDescent="0.2">
      <c r="A100" s="1373"/>
      <c r="B100" s="1374"/>
      <c r="C100" s="1375"/>
      <c r="D100" s="1376"/>
      <c r="E100" s="1377"/>
      <c r="F100" s="1378"/>
      <c r="G100" s="1377"/>
      <c r="H100" s="1598" t="s">
        <v>91</v>
      </c>
      <c r="I100" s="1460" t="s">
        <v>117</v>
      </c>
      <c r="J100" s="1385" t="s">
        <v>1236</v>
      </c>
      <c r="K100" s="1385"/>
      <c r="L100" s="1386"/>
      <c r="M100" s="1461" t="s">
        <v>117</v>
      </c>
      <c r="N100" s="1385" t="s">
        <v>1268</v>
      </c>
      <c r="O100" s="1385"/>
      <c r="P100" s="1386"/>
      <c r="Q100" s="1461" t="s">
        <v>117</v>
      </c>
      <c r="R100" s="1386" t="s">
        <v>1308</v>
      </c>
      <c r="S100" s="1386"/>
      <c r="T100" s="1386"/>
      <c r="U100" s="1461" t="s">
        <v>117</v>
      </c>
      <c r="V100" s="1386" t="s">
        <v>1309</v>
      </c>
      <c r="W100" s="1462"/>
      <c r="X100" s="1463"/>
      <c r="Y100" s="1388"/>
      <c r="Z100" s="1383"/>
      <c r="AA100" s="1383"/>
      <c r="AB100" s="1384"/>
      <c r="AC100" s="1595"/>
      <c r="AD100" s="1596"/>
      <c r="AE100" s="1596"/>
      <c r="AF100" s="1597"/>
    </row>
    <row r="101" spans="1:32" ht="18.75" customHeight="1" x14ac:dyDescent="0.2">
      <c r="A101" s="1373"/>
      <c r="B101" s="1374"/>
      <c r="C101" s="1375"/>
      <c r="D101" s="1376"/>
      <c r="E101" s="1377"/>
      <c r="F101" s="1378"/>
      <c r="G101" s="1377"/>
      <c r="H101" s="1594"/>
      <c r="I101" s="1456" t="s">
        <v>117</v>
      </c>
      <c r="J101" s="1380" t="s">
        <v>1310</v>
      </c>
      <c r="K101" s="1379"/>
      <c r="L101" s="1380"/>
      <c r="M101" s="1458" t="s">
        <v>117</v>
      </c>
      <c r="N101" s="1379" t="s">
        <v>1335</v>
      </c>
      <c r="O101" s="1379"/>
      <c r="P101" s="1380"/>
      <c r="Q101" s="1380"/>
      <c r="R101" s="1380"/>
      <c r="S101" s="1380"/>
      <c r="T101" s="1380"/>
      <c r="U101" s="1380"/>
      <c r="V101" s="1380"/>
      <c r="W101" s="1464"/>
      <c r="X101" s="1465"/>
      <c r="Y101" s="1388"/>
      <c r="Z101" s="1383"/>
      <c r="AA101" s="1383"/>
      <c r="AB101" s="1384"/>
      <c r="AC101" s="1595"/>
      <c r="AD101" s="1596"/>
      <c r="AE101" s="1596"/>
      <c r="AF101" s="1597"/>
    </row>
    <row r="102" spans="1:32" ht="18.75" customHeight="1" x14ac:dyDescent="0.2">
      <c r="A102" s="1373"/>
      <c r="B102" s="1374"/>
      <c r="C102" s="1375"/>
      <c r="D102" s="1376"/>
      <c r="E102" s="1377"/>
      <c r="F102" s="1378"/>
      <c r="G102" s="1377"/>
      <c r="H102" s="1390" t="s">
        <v>92</v>
      </c>
      <c r="I102" s="1466" t="s">
        <v>117</v>
      </c>
      <c r="J102" s="1391" t="s">
        <v>1246</v>
      </c>
      <c r="K102" s="1467"/>
      <c r="L102" s="1392"/>
      <c r="M102" s="1468" t="s">
        <v>117</v>
      </c>
      <c r="N102" s="1391" t="s">
        <v>1247</v>
      </c>
      <c r="O102" s="1467"/>
      <c r="P102" s="1467"/>
      <c r="Q102" s="1467"/>
      <c r="R102" s="1467"/>
      <c r="S102" s="1467"/>
      <c r="T102" s="1467"/>
      <c r="U102" s="1467"/>
      <c r="V102" s="1467"/>
      <c r="W102" s="1467"/>
      <c r="X102" s="1472"/>
      <c r="Y102" s="1388"/>
      <c r="Z102" s="1383"/>
      <c r="AA102" s="1383"/>
      <c r="AB102" s="1384"/>
      <c r="AC102" s="1595"/>
      <c r="AD102" s="1596"/>
      <c r="AE102" s="1596"/>
      <c r="AF102" s="1597"/>
    </row>
    <row r="103" spans="1:32" ht="18.75" customHeight="1" x14ac:dyDescent="0.2">
      <c r="A103" s="1373"/>
      <c r="B103" s="1374"/>
      <c r="C103" s="1375"/>
      <c r="D103" s="1376"/>
      <c r="E103" s="1377"/>
      <c r="F103" s="1378"/>
      <c r="G103" s="1377"/>
      <c r="H103" s="1390" t="s">
        <v>1332</v>
      </c>
      <c r="I103" s="1466" t="s">
        <v>117</v>
      </c>
      <c r="J103" s="1391" t="s">
        <v>1234</v>
      </c>
      <c r="K103" s="1467"/>
      <c r="L103" s="1392"/>
      <c r="M103" s="1468" t="s">
        <v>117</v>
      </c>
      <c r="N103" s="1391" t="s">
        <v>1328</v>
      </c>
      <c r="O103" s="1469"/>
      <c r="P103" s="1467"/>
      <c r="Q103" s="1467"/>
      <c r="R103" s="1467"/>
      <c r="S103" s="1467"/>
      <c r="T103" s="1467"/>
      <c r="U103" s="1467"/>
      <c r="V103" s="1467"/>
      <c r="W103" s="1467"/>
      <c r="X103" s="1472"/>
      <c r="Y103" s="1388"/>
      <c r="Z103" s="1383"/>
      <c r="AA103" s="1383"/>
      <c r="AB103" s="1384"/>
      <c r="AC103" s="1595"/>
      <c r="AD103" s="1596"/>
      <c r="AE103" s="1596"/>
      <c r="AF103" s="1597"/>
    </row>
    <row r="104" spans="1:32" ht="18.75" customHeight="1" x14ac:dyDescent="0.2">
      <c r="A104" s="1373"/>
      <c r="B104" s="1374"/>
      <c r="C104" s="1375"/>
      <c r="D104" s="1376"/>
      <c r="E104" s="1377"/>
      <c r="F104" s="1378"/>
      <c r="G104" s="1377"/>
      <c r="H104" s="1390" t="s">
        <v>797</v>
      </c>
      <c r="I104" s="1466" t="s">
        <v>117</v>
      </c>
      <c r="J104" s="1391" t="s">
        <v>1234</v>
      </c>
      <c r="K104" s="1467"/>
      <c r="L104" s="1392"/>
      <c r="M104" s="1468" t="s">
        <v>117</v>
      </c>
      <c r="N104" s="1391" t="s">
        <v>1328</v>
      </c>
      <c r="O104" s="1469"/>
      <c r="P104" s="1467"/>
      <c r="Q104" s="1467"/>
      <c r="R104" s="1467"/>
      <c r="S104" s="1467"/>
      <c r="T104" s="1467"/>
      <c r="U104" s="1467"/>
      <c r="V104" s="1467"/>
      <c r="W104" s="1467"/>
      <c r="X104" s="1472"/>
      <c r="Y104" s="1388"/>
      <c r="Z104" s="1383"/>
      <c r="AA104" s="1383"/>
      <c r="AB104" s="1384"/>
      <c r="AC104" s="1595"/>
      <c r="AD104" s="1596"/>
      <c r="AE104" s="1596"/>
      <c r="AF104" s="1597"/>
    </row>
    <row r="105" spans="1:32" ht="19.5" customHeight="1" x14ac:dyDescent="0.2">
      <c r="A105" s="1373"/>
      <c r="B105" s="1374"/>
      <c r="C105" s="1375"/>
      <c r="D105" s="1394"/>
      <c r="E105" s="1377"/>
      <c r="F105" s="1378"/>
      <c r="G105" s="1395"/>
      <c r="H105" s="1396" t="s">
        <v>1233</v>
      </c>
      <c r="I105" s="1466" t="s">
        <v>117</v>
      </c>
      <c r="J105" s="1391" t="s">
        <v>1234</v>
      </c>
      <c r="K105" s="1467"/>
      <c r="L105" s="1392"/>
      <c r="M105" s="1468" t="s">
        <v>117</v>
      </c>
      <c r="N105" s="1391" t="s">
        <v>1235</v>
      </c>
      <c r="O105" s="1468"/>
      <c r="P105" s="1391"/>
      <c r="Q105" s="1469"/>
      <c r="R105" s="1469"/>
      <c r="S105" s="1469"/>
      <c r="T105" s="1469"/>
      <c r="U105" s="1469"/>
      <c r="V105" s="1469"/>
      <c r="W105" s="1469"/>
      <c r="X105" s="1470"/>
      <c r="Y105" s="1383"/>
      <c r="Z105" s="1383"/>
      <c r="AA105" s="1383"/>
      <c r="AB105" s="1384"/>
      <c r="AC105" s="1595"/>
      <c r="AD105" s="1596"/>
      <c r="AE105" s="1596"/>
      <c r="AF105" s="1597"/>
    </row>
    <row r="106" spans="1:32" ht="19.5" customHeight="1" x14ac:dyDescent="0.2">
      <c r="A106" s="1373"/>
      <c r="B106" s="1374"/>
      <c r="C106" s="1375"/>
      <c r="D106" s="1394"/>
      <c r="E106" s="1377"/>
      <c r="F106" s="1378"/>
      <c r="G106" s="1395"/>
      <c r="H106" s="1396" t="s">
        <v>1259</v>
      </c>
      <c r="I106" s="1466" t="s">
        <v>117</v>
      </c>
      <c r="J106" s="1391" t="s">
        <v>1234</v>
      </c>
      <c r="K106" s="1467"/>
      <c r="L106" s="1392"/>
      <c r="M106" s="1468" t="s">
        <v>117</v>
      </c>
      <c r="N106" s="1391" t="s">
        <v>1235</v>
      </c>
      <c r="O106" s="1468"/>
      <c r="P106" s="1391"/>
      <c r="Q106" s="1469"/>
      <c r="R106" s="1469"/>
      <c r="S106" s="1469"/>
      <c r="T106" s="1469"/>
      <c r="U106" s="1469"/>
      <c r="V106" s="1469"/>
      <c r="W106" s="1469"/>
      <c r="X106" s="1470"/>
      <c r="Y106" s="1383"/>
      <c r="Z106" s="1383"/>
      <c r="AA106" s="1383"/>
      <c r="AB106" s="1384"/>
      <c r="AC106" s="1595"/>
      <c r="AD106" s="1596"/>
      <c r="AE106" s="1596"/>
      <c r="AF106" s="1597"/>
    </row>
    <row r="107" spans="1:32" ht="18.75" customHeight="1" x14ac:dyDescent="0.2">
      <c r="A107" s="1373"/>
      <c r="B107" s="1374"/>
      <c r="C107" s="1375"/>
      <c r="D107" s="1376"/>
      <c r="E107" s="1377"/>
      <c r="F107" s="1378"/>
      <c r="G107" s="1377"/>
      <c r="H107" s="1599" t="s">
        <v>1333</v>
      </c>
      <c r="I107" s="1601" t="s">
        <v>117</v>
      </c>
      <c r="J107" s="1603" t="s">
        <v>1236</v>
      </c>
      <c r="K107" s="1603"/>
      <c r="L107" s="1605" t="s">
        <v>117</v>
      </c>
      <c r="M107" s="1603" t="s">
        <v>1239</v>
      </c>
      <c r="N107" s="1603"/>
      <c r="O107" s="1386"/>
      <c r="P107" s="1386"/>
      <c r="Q107" s="1386"/>
      <c r="R107" s="1386"/>
      <c r="S107" s="1386"/>
      <c r="T107" s="1386"/>
      <c r="U107" s="1386"/>
      <c r="V107" s="1386"/>
      <c r="W107" s="1386"/>
      <c r="X107" s="1397"/>
      <c r="Y107" s="1388"/>
      <c r="Z107" s="1383"/>
      <c r="AA107" s="1383"/>
      <c r="AB107" s="1384"/>
      <c r="AC107" s="1595"/>
      <c r="AD107" s="1596"/>
      <c r="AE107" s="1596"/>
      <c r="AF107" s="1597"/>
    </row>
    <row r="108" spans="1:32" ht="18.75" customHeight="1" x14ac:dyDescent="0.2">
      <c r="A108" s="1373"/>
      <c r="B108" s="1374"/>
      <c r="C108" s="1375"/>
      <c r="D108" s="1376"/>
      <c r="E108" s="1377"/>
      <c r="F108" s="1378"/>
      <c r="G108" s="1377"/>
      <c r="H108" s="1600"/>
      <c r="I108" s="1602"/>
      <c r="J108" s="1604"/>
      <c r="K108" s="1604"/>
      <c r="L108" s="1606"/>
      <c r="M108" s="1604"/>
      <c r="N108" s="1604"/>
      <c r="O108" s="1380"/>
      <c r="P108" s="1380"/>
      <c r="Q108" s="1380"/>
      <c r="R108" s="1380"/>
      <c r="S108" s="1380"/>
      <c r="T108" s="1380"/>
      <c r="U108" s="1380"/>
      <c r="V108" s="1380"/>
      <c r="W108" s="1380"/>
      <c r="X108" s="1381"/>
      <c r="Y108" s="1388"/>
      <c r="Z108" s="1383"/>
      <c r="AA108" s="1383"/>
      <c r="AB108" s="1384"/>
      <c r="AC108" s="1595"/>
      <c r="AD108" s="1596"/>
      <c r="AE108" s="1596"/>
      <c r="AF108" s="1597"/>
    </row>
    <row r="109" spans="1:32" ht="18.75" customHeight="1" x14ac:dyDescent="0.2">
      <c r="A109" s="1373"/>
      <c r="B109" s="1374"/>
      <c r="C109" s="1375"/>
      <c r="D109" s="1376"/>
      <c r="E109" s="1377"/>
      <c r="F109" s="1378"/>
      <c r="G109" s="1377"/>
      <c r="H109" s="1390" t="s">
        <v>237</v>
      </c>
      <c r="I109" s="1466" t="s">
        <v>117</v>
      </c>
      <c r="J109" s="1391" t="s">
        <v>1336</v>
      </c>
      <c r="K109" s="1467"/>
      <c r="L109" s="1392"/>
      <c r="M109" s="1468" t="s">
        <v>117</v>
      </c>
      <c r="N109" s="1391" t="s">
        <v>1299</v>
      </c>
      <c r="O109" s="1469"/>
      <c r="P109" s="1467"/>
      <c r="Q109" s="1467"/>
      <c r="R109" s="1467"/>
      <c r="S109" s="1467"/>
      <c r="T109" s="1467"/>
      <c r="U109" s="1467"/>
      <c r="V109" s="1467"/>
      <c r="W109" s="1467"/>
      <c r="X109" s="1472"/>
      <c r="Y109" s="1388"/>
      <c r="Z109" s="1383"/>
      <c r="AA109" s="1383"/>
      <c r="AB109" s="1384"/>
      <c r="AC109" s="1595"/>
      <c r="AD109" s="1596"/>
      <c r="AE109" s="1596"/>
      <c r="AF109" s="1597"/>
    </row>
    <row r="110" spans="1:32" ht="18.75" customHeight="1" x14ac:dyDescent="0.2">
      <c r="A110" s="1373"/>
      <c r="B110" s="1374"/>
      <c r="C110" s="1375"/>
      <c r="D110" s="1376"/>
      <c r="E110" s="1377"/>
      <c r="F110" s="1378"/>
      <c r="G110" s="1377"/>
      <c r="H110" s="1390" t="s">
        <v>1311</v>
      </c>
      <c r="I110" s="1466" t="s">
        <v>117</v>
      </c>
      <c r="J110" s="1391" t="s">
        <v>1336</v>
      </c>
      <c r="K110" s="1467"/>
      <c r="L110" s="1392"/>
      <c r="M110" s="1468" t="s">
        <v>117</v>
      </c>
      <c r="N110" s="1391" t="s">
        <v>1299</v>
      </c>
      <c r="O110" s="1469"/>
      <c r="P110" s="1467"/>
      <c r="Q110" s="1467"/>
      <c r="R110" s="1467"/>
      <c r="S110" s="1467"/>
      <c r="T110" s="1467"/>
      <c r="U110" s="1467"/>
      <c r="V110" s="1467"/>
      <c r="W110" s="1467"/>
      <c r="X110" s="1472"/>
      <c r="Y110" s="1388"/>
      <c r="Z110" s="1383"/>
      <c r="AA110" s="1383"/>
      <c r="AB110" s="1384"/>
      <c r="AC110" s="1595"/>
      <c r="AD110" s="1596"/>
      <c r="AE110" s="1596"/>
      <c r="AF110" s="1597"/>
    </row>
    <row r="111" spans="1:32" ht="18.75" customHeight="1" x14ac:dyDescent="0.2">
      <c r="A111" s="1373"/>
      <c r="B111" s="1374"/>
      <c r="C111" s="1375"/>
      <c r="D111" s="1376"/>
      <c r="E111" s="1377"/>
      <c r="F111" s="1378"/>
      <c r="G111" s="1377"/>
      <c r="H111" s="1390" t="s">
        <v>1337</v>
      </c>
      <c r="I111" s="1456" t="s">
        <v>117</v>
      </c>
      <c r="J111" s="1379" t="s">
        <v>1236</v>
      </c>
      <c r="K111" s="1457"/>
      <c r="L111" s="1458" t="s">
        <v>117</v>
      </c>
      <c r="M111" s="1379" t="s">
        <v>1239</v>
      </c>
      <c r="N111" s="1398"/>
      <c r="O111" s="1467"/>
      <c r="P111" s="1467"/>
      <c r="Q111" s="1467"/>
      <c r="R111" s="1467"/>
      <c r="S111" s="1467"/>
      <c r="T111" s="1467"/>
      <c r="U111" s="1467"/>
      <c r="V111" s="1467"/>
      <c r="W111" s="1467"/>
      <c r="X111" s="1472"/>
      <c r="Y111" s="1388"/>
      <c r="Z111" s="1383"/>
      <c r="AA111" s="1383"/>
      <c r="AB111" s="1384"/>
      <c r="AC111" s="1595"/>
      <c r="AD111" s="1596"/>
      <c r="AE111" s="1596"/>
      <c r="AF111" s="1597"/>
    </row>
    <row r="112" spans="1:32" ht="18.75" customHeight="1" x14ac:dyDescent="0.2">
      <c r="A112" s="1373"/>
      <c r="B112" s="1374"/>
      <c r="C112" s="1375"/>
      <c r="D112" s="1376"/>
      <c r="E112" s="1377"/>
      <c r="F112" s="1378"/>
      <c r="G112" s="1377"/>
      <c r="H112" s="1390" t="s">
        <v>799</v>
      </c>
      <c r="I112" s="1456" t="s">
        <v>117</v>
      </c>
      <c r="J112" s="1379" t="s">
        <v>1236</v>
      </c>
      <c r="K112" s="1457"/>
      <c r="L112" s="1458" t="s">
        <v>117</v>
      </c>
      <c r="M112" s="1379" t="s">
        <v>1239</v>
      </c>
      <c r="N112" s="1398"/>
      <c r="O112" s="1467"/>
      <c r="P112" s="1467"/>
      <c r="Q112" s="1467"/>
      <c r="R112" s="1467"/>
      <c r="S112" s="1467"/>
      <c r="T112" s="1467"/>
      <c r="U112" s="1467"/>
      <c r="V112" s="1467"/>
      <c r="W112" s="1467"/>
      <c r="X112" s="1472"/>
      <c r="Y112" s="1388"/>
      <c r="Z112" s="1383"/>
      <c r="AA112" s="1383"/>
      <c r="AB112" s="1384"/>
      <c r="AC112" s="1595"/>
      <c r="AD112" s="1596"/>
      <c r="AE112" s="1596"/>
      <c r="AF112" s="1597"/>
    </row>
    <row r="113" spans="1:32" ht="18.75" customHeight="1" x14ac:dyDescent="0.2">
      <c r="A113" s="1459" t="s">
        <v>117</v>
      </c>
      <c r="B113" s="1374">
        <v>55</v>
      </c>
      <c r="C113" s="1375" t="s">
        <v>571</v>
      </c>
      <c r="D113" s="1459" t="s">
        <v>117</v>
      </c>
      <c r="E113" s="1377" t="s">
        <v>1347</v>
      </c>
      <c r="F113" s="1459" t="s">
        <v>117</v>
      </c>
      <c r="G113" s="1377" t="s">
        <v>1313</v>
      </c>
      <c r="H113" s="1390" t="s">
        <v>141</v>
      </c>
      <c r="I113" s="1456" t="s">
        <v>117</v>
      </c>
      <c r="J113" s="1379" t="s">
        <v>1236</v>
      </c>
      <c r="K113" s="1457"/>
      <c r="L113" s="1458" t="s">
        <v>117</v>
      </c>
      <c r="M113" s="1379" t="s">
        <v>1239</v>
      </c>
      <c r="N113" s="1398"/>
      <c r="O113" s="1467"/>
      <c r="P113" s="1467"/>
      <c r="Q113" s="1467"/>
      <c r="R113" s="1467"/>
      <c r="S113" s="1467"/>
      <c r="T113" s="1467"/>
      <c r="U113" s="1467"/>
      <c r="V113" s="1467"/>
      <c r="W113" s="1467"/>
      <c r="X113" s="1472"/>
      <c r="Y113" s="1388"/>
      <c r="Z113" s="1383"/>
      <c r="AA113" s="1383"/>
      <c r="AB113" s="1384"/>
      <c r="AC113" s="1595"/>
      <c r="AD113" s="1596"/>
      <c r="AE113" s="1596"/>
      <c r="AF113" s="1597"/>
    </row>
    <row r="114" spans="1:32" ht="18.75" customHeight="1" x14ac:dyDescent="0.2">
      <c r="A114" s="1373"/>
      <c r="B114" s="1374"/>
      <c r="C114" s="1375"/>
      <c r="D114" s="1376"/>
      <c r="E114" s="1377"/>
      <c r="F114" s="1459" t="s">
        <v>117</v>
      </c>
      <c r="G114" s="1377" t="s">
        <v>1315</v>
      </c>
      <c r="H114" s="1598" t="s">
        <v>1339</v>
      </c>
      <c r="I114" s="1460" t="s">
        <v>117</v>
      </c>
      <c r="J114" s="1385" t="s">
        <v>1293</v>
      </c>
      <c r="K114" s="1385"/>
      <c r="L114" s="1462"/>
      <c r="M114" s="1462"/>
      <c r="N114" s="1462"/>
      <c r="O114" s="1462"/>
      <c r="P114" s="1461" t="s">
        <v>117</v>
      </c>
      <c r="Q114" s="1385" t="s">
        <v>1294</v>
      </c>
      <c r="R114" s="1462"/>
      <c r="S114" s="1462"/>
      <c r="T114" s="1462"/>
      <c r="U114" s="1462"/>
      <c r="V114" s="1462"/>
      <c r="W114" s="1462"/>
      <c r="X114" s="1463"/>
      <c r="Y114" s="1388"/>
      <c r="Z114" s="1383"/>
      <c r="AA114" s="1383"/>
      <c r="AB114" s="1384"/>
      <c r="AC114" s="1595"/>
      <c r="AD114" s="1596"/>
      <c r="AE114" s="1596"/>
      <c r="AF114" s="1597"/>
    </row>
    <row r="115" spans="1:32" ht="18.75" customHeight="1" x14ac:dyDescent="0.2">
      <c r="A115" s="1373"/>
      <c r="B115" s="1374"/>
      <c r="C115" s="1375"/>
      <c r="D115" s="1376"/>
      <c r="E115" s="1377"/>
      <c r="F115" s="1378"/>
      <c r="G115" s="1377"/>
      <c r="H115" s="1594"/>
      <c r="I115" s="1456" t="s">
        <v>117</v>
      </c>
      <c r="J115" s="1379" t="s">
        <v>1300</v>
      </c>
      <c r="K115" s="1464"/>
      <c r="L115" s="1464"/>
      <c r="M115" s="1464"/>
      <c r="N115" s="1464"/>
      <c r="O115" s="1464"/>
      <c r="P115" s="1464"/>
      <c r="Q115" s="1380"/>
      <c r="R115" s="1464"/>
      <c r="S115" s="1464"/>
      <c r="T115" s="1464"/>
      <c r="U115" s="1464"/>
      <c r="V115" s="1464"/>
      <c r="W115" s="1464"/>
      <c r="X115" s="1465"/>
      <c r="Y115" s="1388"/>
      <c r="Z115" s="1383"/>
      <c r="AA115" s="1383"/>
      <c r="AB115" s="1384"/>
      <c r="AC115" s="1595"/>
      <c r="AD115" s="1596"/>
      <c r="AE115" s="1596"/>
      <c r="AF115" s="1597"/>
    </row>
    <row r="116" spans="1:32" ht="18.75" customHeight="1" x14ac:dyDescent="0.2">
      <c r="A116" s="1373"/>
      <c r="B116" s="1374"/>
      <c r="C116" s="1375"/>
      <c r="D116" s="1376"/>
      <c r="E116" s="1377"/>
      <c r="F116" s="1378"/>
      <c r="G116" s="1377"/>
      <c r="H116" s="1598" t="s">
        <v>1306</v>
      </c>
      <c r="I116" s="1460" t="s">
        <v>117</v>
      </c>
      <c r="J116" s="1385" t="s">
        <v>1301</v>
      </c>
      <c r="K116" s="1471"/>
      <c r="L116" s="1399"/>
      <c r="M116" s="1461" t="s">
        <v>117</v>
      </c>
      <c r="N116" s="1385" t="s">
        <v>1302</v>
      </c>
      <c r="O116" s="1462"/>
      <c r="P116" s="1462"/>
      <c r="Q116" s="1461" t="s">
        <v>117</v>
      </c>
      <c r="R116" s="1385" t="s">
        <v>1303</v>
      </c>
      <c r="S116" s="1462"/>
      <c r="T116" s="1462"/>
      <c r="U116" s="1462"/>
      <c r="V116" s="1462"/>
      <c r="W116" s="1462"/>
      <c r="X116" s="1463"/>
      <c r="Y116" s="1388"/>
      <c r="Z116" s="1383"/>
      <c r="AA116" s="1383"/>
      <c r="AB116" s="1384"/>
      <c r="AC116" s="1595"/>
      <c r="AD116" s="1596"/>
      <c r="AE116" s="1596"/>
      <c r="AF116" s="1597"/>
    </row>
    <row r="117" spans="1:32" ht="18.75" customHeight="1" x14ac:dyDescent="0.2">
      <c r="A117" s="1373"/>
      <c r="B117" s="1374"/>
      <c r="C117" s="1375"/>
      <c r="D117" s="1376"/>
      <c r="E117" s="1377"/>
      <c r="F117" s="1378"/>
      <c r="G117" s="1377"/>
      <c r="H117" s="1594"/>
      <c r="I117" s="1456" t="s">
        <v>117</v>
      </c>
      <c r="J117" s="1379" t="s">
        <v>1304</v>
      </c>
      <c r="K117" s="1464"/>
      <c r="L117" s="1464"/>
      <c r="M117" s="1464"/>
      <c r="N117" s="1464"/>
      <c r="O117" s="1464"/>
      <c r="P117" s="1464"/>
      <c r="Q117" s="1458" t="s">
        <v>117</v>
      </c>
      <c r="R117" s="1379" t="s">
        <v>1305</v>
      </c>
      <c r="S117" s="1380"/>
      <c r="T117" s="1464"/>
      <c r="U117" s="1464"/>
      <c r="V117" s="1464"/>
      <c r="W117" s="1464"/>
      <c r="X117" s="1465"/>
      <c r="Y117" s="1388"/>
      <c r="Z117" s="1383"/>
      <c r="AA117" s="1383"/>
      <c r="AB117" s="1384"/>
      <c r="AC117" s="1595"/>
      <c r="AD117" s="1596"/>
      <c r="AE117" s="1596"/>
      <c r="AF117" s="1597"/>
    </row>
    <row r="118" spans="1:32" ht="18.75" customHeight="1" x14ac:dyDescent="0.2">
      <c r="A118" s="1373"/>
      <c r="B118" s="1374"/>
      <c r="C118" s="1375"/>
      <c r="D118" s="1376"/>
      <c r="E118" s="1377"/>
      <c r="F118" s="1378"/>
      <c r="G118" s="1377"/>
      <c r="H118" s="1599" t="s">
        <v>1341</v>
      </c>
      <c r="I118" s="1601" t="s">
        <v>117</v>
      </c>
      <c r="J118" s="1603" t="s">
        <v>1236</v>
      </c>
      <c r="K118" s="1603"/>
      <c r="L118" s="1605" t="s">
        <v>117</v>
      </c>
      <c r="M118" s="1603" t="s">
        <v>1342</v>
      </c>
      <c r="N118" s="1603"/>
      <c r="O118" s="1603"/>
      <c r="P118" s="1605" t="s">
        <v>117</v>
      </c>
      <c r="Q118" s="1603" t="s">
        <v>1343</v>
      </c>
      <c r="R118" s="1603"/>
      <c r="S118" s="1603"/>
      <c r="T118" s="1605" t="s">
        <v>117</v>
      </c>
      <c r="U118" s="1603" t="s">
        <v>1344</v>
      </c>
      <c r="V118" s="1603"/>
      <c r="W118" s="1603"/>
      <c r="X118" s="1607"/>
      <c r="Y118" s="1388"/>
      <c r="Z118" s="1383"/>
      <c r="AA118" s="1383"/>
      <c r="AB118" s="1384"/>
      <c r="AC118" s="1595"/>
      <c r="AD118" s="1596"/>
      <c r="AE118" s="1596"/>
      <c r="AF118" s="1597"/>
    </row>
    <row r="119" spans="1:32" ht="18.75" customHeight="1" x14ac:dyDescent="0.2">
      <c r="A119" s="1373"/>
      <c r="B119" s="1374"/>
      <c r="C119" s="1375"/>
      <c r="D119" s="1376"/>
      <c r="E119" s="1377"/>
      <c r="F119" s="1378"/>
      <c r="G119" s="1377"/>
      <c r="H119" s="1600"/>
      <c r="I119" s="1602"/>
      <c r="J119" s="1604"/>
      <c r="K119" s="1604"/>
      <c r="L119" s="1606"/>
      <c r="M119" s="1604"/>
      <c r="N119" s="1604"/>
      <c r="O119" s="1604"/>
      <c r="P119" s="1606"/>
      <c r="Q119" s="1604"/>
      <c r="R119" s="1604"/>
      <c r="S119" s="1604"/>
      <c r="T119" s="1606"/>
      <c r="U119" s="1604"/>
      <c r="V119" s="1604"/>
      <c r="W119" s="1604"/>
      <c r="X119" s="1608"/>
      <c r="Y119" s="1388"/>
      <c r="Z119" s="1383"/>
      <c r="AA119" s="1383"/>
      <c r="AB119" s="1384"/>
      <c r="AC119" s="1595"/>
      <c r="AD119" s="1596"/>
      <c r="AE119" s="1596"/>
      <c r="AF119" s="1597"/>
    </row>
    <row r="120" spans="1:32" ht="18.75" customHeight="1" x14ac:dyDescent="0.2">
      <c r="A120" s="1373"/>
      <c r="B120" s="1374"/>
      <c r="C120" s="1375"/>
      <c r="D120" s="1376"/>
      <c r="E120" s="1377"/>
      <c r="F120" s="1378"/>
      <c r="G120" s="1377"/>
      <c r="H120" s="1400" t="s">
        <v>1345</v>
      </c>
      <c r="I120" s="1456" t="s">
        <v>117</v>
      </c>
      <c r="J120" s="1379" t="s">
        <v>1236</v>
      </c>
      <c r="K120" s="1457"/>
      <c r="L120" s="1458" t="s">
        <v>117</v>
      </c>
      <c r="M120" s="1379" t="s">
        <v>1239</v>
      </c>
      <c r="N120" s="1467"/>
      <c r="O120" s="1467"/>
      <c r="P120" s="1467"/>
      <c r="Q120" s="1467"/>
      <c r="R120" s="1467"/>
      <c r="S120" s="1467"/>
      <c r="T120" s="1467"/>
      <c r="U120" s="1467"/>
      <c r="V120" s="1467"/>
      <c r="W120" s="1467"/>
      <c r="X120" s="1472"/>
      <c r="Y120" s="1388"/>
      <c r="Z120" s="1383"/>
      <c r="AA120" s="1383"/>
      <c r="AB120" s="1384"/>
      <c r="AC120" s="1595"/>
      <c r="AD120" s="1596"/>
      <c r="AE120" s="1596"/>
      <c r="AF120" s="1597"/>
    </row>
    <row r="121" spans="1:32" ht="18.75" customHeight="1" x14ac:dyDescent="0.2">
      <c r="A121" s="1373"/>
      <c r="B121" s="1374"/>
      <c r="C121" s="1375"/>
      <c r="D121" s="1376"/>
      <c r="E121" s="1377"/>
      <c r="F121" s="1378"/>
      <c r="G121" s="1377"/>
      <c r="H121" s="1390" t="s">
        <v>1243</v>
      </c>
      <c r="I121" s="1466" t="s">
        <v>117</v>
      </c>
      <c r="J121" s="1391" t="s">
        <v>1236</v>
      </c>
      <c r="K121" s="1391"/>
      <c r="L121" s="1468" t="s">
        <v>117</v>
      </c>
      <c r="M121" s="1391" t="s">
        <v>1237</v>
      </c>
      <c r="N121" s="1391"/>
      <c r="O121" s="1468" t="s">
        <v>117</v>
      </c>
      <c r="P121" s="1391" t="s">
        <v>1238</v>
      </c>
      <c r="Q121" s="1469"/>
      <c r="R121" s="1467"/>
      <c r="S121" s="1467"/>
      <c r="T121" s="1467"/>
      <c r="U121" s="1467"/>
      <c r="V121" s="1467"/>
      <c r="W121" s="1467"/>
      <c r="X121" s="1472"/>
      <c r="Y121" s="1388"/>
      <c r="Z121" s="1383"/>
      <c r="AA121" s="1383"/>
      <c r="AB121" s="1384"/>
      <c r="AC121" s="1595"/>
      <c r="AD121" s="1596"/>
      <c r="AE121" s="1596"/>
      <c r="AF121" s="1597"/>
    </row>
    <row r="122" spans="1:32" ht="18.75" customHeight="1" x14ac:dyDescent="0.2">
      <c r="A122" s="1373"/>
      <c r="B122" s="1374"/>
      <c r="C122" s="1375"/>
      <c r="D122" s="1376"/>
      <c r="E122" s="1377"/>
      <c r="F122" s="1378"/>
      <c r="G122" s="1377"/>
      <c r="H122" s="1390" t="s">
        <v>1334</v>
      </c>
      <c r="I122" s="1466" t="s">
        <v>117</v>
      </c>
      <c r="J122" s="1391" t="s">
        <v>1236</v>
      </c>
      <c r="K122" s="1391"/>
      <c r="L122" s="1468" t="s">
        <v>117</v>
      </c>
      <c r="M122" s="1391" t="s">
        <v>1237</v>
      </c>
      <c r="N122" s="1391"/>
      <c r="O122" s="1468" t="s">
        <v>117</v>
      </c>
      <c r="P122" s="1391" t="s">
        <v>1238</v>
      </c>
      <c r="Q122" s="1467"/>
      <c r="R122" s="1467"/>
      <c r="S122" s="1467"/>
      <c r="T122" s="1467"/>
      <c r="U122" s="1467"/>
      <c r="V122" s="1467"/>
      <c r="W122" s="1467"/>
      <c r="X122" s="1472"/>
      <c r="Y122" s="1388"/>
      <c r="Z122" s="1383"/>
      <c r="AA122" s="1383"/>
      <c r="AB122" s="1384"/>
      <c r="AC122" s="1595"/>
      <c r="AD122" s="1596"/>
      <c r="AE122" s="1596"/>
      <c r="AF122" s="1597"/>
    </row>
    <row r="123" spans="1:32" ht="18.75" customHeight="1" x14ac:dyDescent="0.2">
      <c r="A123" s="1373"/>
      <c r="B123" s="1374"/>
      <c r="C123" s="1375"/>
      <c r="D123" s="1376"/>
      <c r="E123" s="1377"/>
      <c r="F123" s="1378"/>
      <c r="G123" s="1377"/>
      <c r="H123" s="1390" t="s">
        <v>238</v>
      </c>
      <c r="I123" s="1466" t="s">
        <v>117</v>
      </c>
      <c r="J123" s="1391" t="s">
        <v>1236</v>
      </c>
      <c r="K123" s="1391"/>
      <c r="L123" s="1468" t="s">
        <v>117</v>
      </c>
      <c r="M123" s="1391" t="s">
        <v>1237</v>
      </c>
      <c r="N123" s="1391"/>
      <c r="O123" s="1468" t="s">
        <v>117</v>
      </c>
      <c r="P123" s="1391" t="s">
        <v>1238</v>
      </c>
      <c r="Q123" s="1469"/>
      <c r="R123" s="1391"/>
      <c r="S123" s="1391"/>
      <c r="T123" s="1391"/>
      <c r="U123" s="1391"/>
      <c r="V123" s="1391"/>
      <c r="W123" s="1391"/>
      <c r="X123" s="1416"/>
      <c r="Y123" s="1388"/>
      <c r="Z123" s="1383"/>
      <c r="AA123" s="1383"/>
      <c r="AB123" s="1384"/>
      <c r="AC123" s="1595"/>
      <c r="AD123" s="1596"/>
      <c r="AE123" s="1596"/>
      <c r="AF123" s="1597"/>
    </row>
    <row r="124" spans="1:32" ht="18.75" customHeight="1" x14ac:dyDescent="0.2">
      <c r="A124" s="1373"/>
      <c r="B124" s="1374"/>
      <c r="C124" s="1375"/>
      <c r="D124" s="1376"/>
      <c r="E124" s="1377"/>
      <c r="F124" s="1378"/>
      <c r="G124" s="1377"/>
      <c r="H124" s="1402" t="s">
        <v>800</v>
      </c>
      <c r="I124" s="1456" t="s">
        <v>117</v>
      </c>
      <c r="J124" s="1379" t="s">
        <v>1236</v>
      </c>
      <c r="K124" s="1457"/>
      <c r="L124" s="1458" t="s">
        <v>117</v>
      </c>
      <c r="M124" s="1379" t="s">
        <v>1239</v>
      </c>
      <c r="N124" s="1467"/>
      <c r="O124" s="1467"/>
      <c r="P124" s="1467"/>
      <c r="Q124" s="1467"/>
      <c r="R124" s="1467"/>
      <c r="S124" s="1467"/>
      <c r="T124" s="1467"/>
      <c r="U124" s="1467"/>
      <c r="V124" s="1467"/>
      <c r="W124" s="1467"/>
      <c r="X124" s="1472"/>
      <c r="Y124" s="1388"/>
      <c r="Z124" s="1383"/>
      <c r="AA124" s="1383"/>
      <c r="AB124" s="1384"/>
      <c r="AC124" s="1595"/>
      <c r="AD124" s="1596"/>
      <c r="AE124" s="1596"/>
      <c r="AF124" s="1597"/>
    </row>
    <row r="125" spans="1:32" ht="18.75" customHeight="1" x14ac:dyDescent="0.2">
      <c r="A125" s="1373"/>
      <c r="B125" s="1374"/>
      <c r="C125" s="1375"/>
      <c r="D125" s="1376"/>
      <c r="E125" s="1377"/>
      <c r="F125" s="1378"/>
      <c r="G125" s="1377"/>
      <c r="H125" s="1390" t="s">
        <v>801</v>
      </c>
      <c r="I125" s="1456" t="s">
        <v>117</v>
      </c>
      <c r="J125" s="1379" t="s">
        <v>1236</v>
      </c>
      <c r="K125" s="1457"/>
      <c r="L125" s="1458" t="s">
        <v>117</v>
      </c>
      <c r="M125" s="1379" t="s">
        <v>1239</v>
      </c>
      <c r="N125" s="1467"/>
      <c r="O125" s="1467"/>
      <c r="P125" s="1467"/>
      <c r="Q125" s="1467"/>
      <c r="R125" s="1467"/>
      <c r="S125" s="1467"/>
      <c r="T125" s="1467"/>
      <c r="U125" s="1467"/>
      <c r="V125" s="1467"/>
      <c r="W125" s="1467"/>
      <c r="X125" s="1472"/>
      <c r="Y125" s="1388"/>
      <c r="Z125" s="1383"/>
      <c r="AA125" s="1383"/>
      <c r="AB125" s="1384"/>
      <c r="AC125" s="1595"/>
      <c r="AD125" s="1596"/>
      <c r="AE125" s="1596"/>
      <c r="AF125" s="1597"/>
    </row>
    <row r="126" spans="1:32" ht="18.75" customHeight="1" x14ac:dyDescent="0.2">
      <c r="A126" s="1373"/>
      <c r="B126" s="1374"/>
      <c r="C126" s="1375"/>
      <c r="D126" s="1376"/>
      <c r="E126" s="1377"/>
      <c r="F126" s="1378"/>
      <c r="G126" s="1377"/>
      <c r="H126" s="1390" t="s">
        <v>802</v>
      </c>
      <c r="I126" s="1456" t="s">
        <v>117</v>
      </c>
      <c r="J126" s="1379" t="s">
        <v>1236</v>
      </c>
      <c r="K126" s="1457"/>
      <c r="L126" s="1458" t="s">
        <v>117</v>
      </c>
      <c r="M126" s="1379" t="s">
        <v>1239</v>
      </c>
      <c r="N126" s="1467"/>
      <c r="O126" s="1467"/>
      <c r="P126" s="1467"/>
      <c r="Q126" s="1467"/>
      <c r="R126" s="1467"/>
      <c r="S126" s="1467"/>
      <c r="T126" s="1467"/>
      <c r="U126" s="1467"/>
      <c r="V126" s="1467"/>
      <c r="W126" s="1467"/>
      <c r="X126" s="1472"/>
      <c r="Y126" s="1388"/>
      <c r="Z126" s="1383"/>
      <c r="AA126" s="1383"/>
      <c r="AB126" s="1384"/>
      <c r="AC126" s="1595"/>
      <c r="AD126" s="1596"/>
      <c r="AE126" s="1596"/>
      <c r="AF126" s="1597"/>
    </row>
    <row r="127" spans="1:32" ht="18.75" customHeight="1" x14ac:dyDescent="0.2">
      <c r="A127" s="1373"/>
      <c r="B127" s="1374"/>
      <c r="C127" s="1375"/>
      <c r="D127" s="1376"/>
      <c r="E127" s="1377"/>
      <c r="F127" s="1378"/>
      <c r="G127" s="1377"/>
      <c r="H127" s="1390" t="s">
        <v>803</v>
      </c>
      <c r="I127" s="1456" t="s">
        <v>117</v>
      </c>
      <c r="J127" s="1379" t="s">
        <v>1236</v>
      </c>
      <c r="K127" s="1457"/>
      <c r="L127" s="1458" t="s">
        <v>117</v>
      </c>
      <c r="M127" s="1379" t="s">
        <v>1239</v>
      </c>
      <c r="N127" s="1467"/>
      <c r="O127" s="1467"/>
      <c r="P127" s="1467"/>
      <c r="Q127" s="1467"/>
      <c r="R127" s="1467"/>
      <c r="S127" s="1467"/>
      <c r="T127" s="1467"/>
      <c r="U127" s="1467"/>
      <c r="V127" s="1467"/>
      <c r="W127" s="1467"/>
      <c r="X127" s="1472"/>
      <c r="Y127" s="1388"/>
      <c r="Z127" s="1383"/>
      <c r="AA127" s="1383"/>
      <c r="AB127" s="1384"/>
      <c r="AC127" s="1595"/>
      <c r="AD127" s="1596"/>
      <c r="AE127" s="1596"/>
      <c r="AF127" s="1597"/>
    </row>
    <row r="128" spans="1:32" ht="18.75" customHeight="1" x14ac:dyDescent="0.2">
      <c r="A128" s="1373"/>
      <c r="B128" s="1374"/>
      <c r="C128" s="1375"/>
      <c r="D128" s="1376"/>
      <c r="E128" s="1377"/>
      <c r="F128" s="1378"/>
      <c r="G128" s="1377"/>
      <c r="H128" s="1390" t="s">
        <v>1329</v>
      </c>
      <c r="I128" s="1466" t="s">
        <v>117</v>
      </c>
      <c r="J128" s="1391" t="s">
        <v>1236</v>
      </c>
      <c r="K128" s="1391"/>
      <c r="L128" s="1468" t="s">
        <v>117</v>
      </c>
      <c r="M128" s="1379" t="s">
        <v>1239</v>
      </c>
      <c r="N128" s="1391"/>
      <c r="O128" s="1391"/>
      <c r="P128" s="1391"/>
      <c r="Q128" s="1467"/>
      <c r="R128" s="1467"/>
      <c r="S128" s="1467"/>
      <c r="T128" s="1467"/>
      <c r="U128" s="1467"/>
      <c r="V128" s="1467"/>
      <c r="W128" s="1467"/>
      <c r="X128" s="1472"/>
      <c r="Y128" s="1388"/>
      <c r="Z128" s="1383"/>
      <c r="AA128" s="1383"/>
      <c r="AB128" s="1384"/>
      <c r="AC128" s="1595"/>
      <c r="AD128" s="1596"/>
      <c r="AE128" s="1596"/>
      <c r="AF128" s="1597"/>
    </row>
    <row r="129" spans="1:32" ht="18.75" customHeight="1" x14ac:dyDescent="0.2">
      <c r="A129" s="1373"/>
      <c r="B129" s="1374"/>
      <c r="C129" s="1375"/>
      <c r="D129" s="1376"/>
      <c r="E129" s="1377"/>
      <c r="F129" s="1378"/>
      <c r="G129" s="1377"/>
      <c r="H129" s="1390" t="s">
        <v>1330</v>
      </c>
      <c r="I129" s="1466" t="s">
        <v>117</v>
      </c>
      <c r="J129" s="1391" t="s">
        <v>1236</v>
      </c>
      <c r="K129" s="1391"/>
      <c r="L129" s="1468" t="s">
        <v>117</v>
      </c>
      <c r="M129" s="1379" t="s">
        <v>1239</v>
      </c>
      <c r="N129" s="1391"/>
      <c r="O129" s="1391"/>
      <c r="P129" s="1391"/>
      <c r="Q129" s="1467"/>
      <c r="R129" s="1467"/>
      <c r="S129" s="1467"/>
      <c r="T129" s="1467"/>
      <c r="U129" s="1467"/>
      <c r="V129" s="1467"/>
      <c r="W129" s="1467"/>
      <c r="X129" s="1472"/>
      <c r="Y129" s="1388"/>
      <c r="Z129" s="1383"/>
      <c r="AA129" s="1383"/>
      <c r="AB129" s="1384"/>
      <c r="AC129" s="1595"/>
      <c r="AD129" s="1596"/>
      <c r="AE129" s="1596"/>
      <c r="AF129" s="1597"/>
    </row>
    <row r="130" spans="1:32" ht="18.75" customHeight="1" x14ac:dyDescent="0.2">
      <c r="A130" s="1373"/>
      <c r="B130" s="1374"/>
      <c r="C130" s="1375"/>
      <c r="D130" s="1376"/>
      <c r="E130" s="1377"/>
      <c r="F130" s="1378"/>
      <c r="G130" s="1377"/>
      <c r="H130" s="1403" t="s">
        <v>1291</v>
      </c>
      <c r="I130" s="1466" t="s">
        <v>117</v>
      </c>
      <c r="J130" s="1391" t="s">
        <v>1236</v>
      </c>
      <c r="K130" s="1391"/>
      <c r="L130" s="1468" t="s">
        <v>117</v>
      </c>
      <c r="M130" s="1391" t="s">
        <v>1237</v>
      </c>
      <c r="N130" s="1391"/>
      <c r="O130" s="1468" t="s">
        <v>117</v>
      </c>
      <c r="P130" s="1391" t="s">
        <v>1238</v>
      </c>
      <c r="Q130" s="1469"/>
      <c r="R130" s="1469"/>
      <c r="S130" s="1469"/>
      <c r="T130" s="1469"/>
      <c r="U130" s="1462"/>
      <c r="V130" s="1462"/>
      <c r="W130" s="1462"/>
      <c r="X130" s="1463"/>
      <c r="Y130" s="1388"/>
      <c r="Z130" s="1383"/>
      <c r="AA130" s="1383"/>
      <c r="AB130" s="1384"/>
      <c r="AC130" s="1595"/>
      <c r="AD130" s="1596"/>
      <c r="AE130" s="1596"/>
      <c r="AF130" s="1597"/>
    </row>
    <row r="131" spans="1:32" ht="18.75" customHeight="1" x14ac:dyDescent="0.2">
      <c r="A131" s="1404"/>
      <c r="B131" s="1405"/>
      <c r="C131" s="1406"/>
      <c r="D131" s="1407"/>
      <c r="E131" s="1364"/>
      <c r="F131" s="1408"/>
      <c r="G131" s="1364"/>
      <c r="H131" s="1409" t="s">
        <v>239</v>
      </c>
      <c r="I131" s="1473" t="s">
        <v>117</v>
      </c>
      <c r="J131" s="1410" t="s">
        <v>1236</v>
      </c>
      <c r="K131" s="1410"/>
      <c r="L131" s="1474" t="s">
        <v>117</v>
      </c>
      <c r="M131" s="1410" t="s">
        <v>1265</v>
      </c>
      <c r="N131" s="1410"/>
      <c r="O131" s="1474" t="s">
        <v>117</v>
      </c>
      <c r="P131" s="1410" t="s">
        <v>1266</v>
      </c>
      <c r="Q131" s="1411"/>
      <c r="R131" s="1474" t="s">
        <v>117</v>
      </c>
      <c r="S131" s="1410" t="s">
        <v>1267</v>
      </c>
      <c r="T131" s="1410"/>
      <c r="U131" s="1410"/>
      <c r="V131" s="1410"/>
      <c r="W131" s="1410"/>
      <c r="X131" s="1417"/>
      <c r="Y131" s="1413"/>
      <c r="Z131" s="1414"/>
      <c r="AA131" s="1414"/>
      <c r="AB131" s="1415"/>
      <c r="AC131" s="1584"/>
      <c r="AD131" s="1585"/>
      <c r="AE131" s="1585"/>
      <c r="AF131" s="1586"/>
    </row>
    <row r="132" spans="1:32" ht="18.75" customHeight="1" x14ac:dyDescent="0.2">
      <c r="A132" s="1365"/>
      <c r="B132" s="1366"/>
      <c r="C132" s="1367"/>
      <c r="D132" s="1368"/>
      <c r="E132" s="1361"/>
      <c r="F132" s="1369"/>
      <c r="G132" s="1361"/>
      <c r="H132" s="1573" t="s">
        <v>1292</v>
      </c>
      <c r="I132" s="1454" t="s">
        <v>117</v>
      </c>
      <c r="J132" s="1359" t="s">
        <v>1288</v>
      </c>
      <c r="K132" s="1455"/>
      <c r="L132" s="1370"/>
      <c r="M132" s="1451" t="s">
        <v>117</v>
      </c>
      <c r="N132" s="1359" t="s">
        <v>1295</v>
      </c>
      <c r="O132" s="1370"/>
      <c r="P132" s="1370"/>
      <c r="Q132" s="1451" t="s">
        <v>117</v>
      </c>
      <c r="R132" s="1359" t="s">
        <v>1296</v>
      </c>
      <c r="S132" s="1370"/>
      <c r="T132" s="1370"/>
      <c r="U132" s="1451" t="s">
        <v>117</v>
      </c>
      <c r="V132" s="1359" t="s">
        <v>1297</v>
      </c>
      <c r="W132" s="1370"/>
      <c r="X132" s="1371"/>
      <c r="Y132" s="1454" t="s">
        <v>117</v>
      </c>
      <c r="Z132" s="1359" t="s">
        <v>1231</v>
      </c>
      <c r="AA132" s="1359"/>
      <c r="AB132" s="1372"/>
      <c r="AC132" s="1581"/>
      <c r="AD132" s="1582"/>
      <c r="AE132" s="1582"/>
      <c r="AF132" s="1583"/>
    </row>
    <row r="133" spans="1:32" ht="18.75" customHeight="1" x14ac:dyDescent="0.2">
      <c r="A133" s="1373"/>
      <c r="B133" s="1374"/>
      <c r="C133" s="1375"/>
      <c r="D133" s="1376"/>
      <c r="E133" s="1377"/>
      <c r="F133" s="1378"/>
      <c r="G133" s="1377"/>
      <c r="H133" s="1594"/>
      <c r="I133" s="1456" t="s">
        <v>117</v>
      </c>
      <c r="J133" s="1379" t="s">
        <v>1298</v>
      </c>
      <c r="K133" s="1457"/>
      <c r="L133" s="1380"/>
      <c r="M133" s="1458" t="s">
        <v>117</v>
      </c>
      <c r="N133" s="1379" t="s">
        <v>1289</v>
      </c>
      <c r="O133" s="1380"/>
      <c r="P133" s="1380"/>
      <c r="Q133" s="1380"/>
      <c r="R133" s="1380"/>
      <c r="S133" s="1380"/>
      <c r="T133" s="1380"/>
      <c r="U133" s="1380"/>
      <c r="V133" s="1380"/>
      <c r="W133" s="1380"/>
      <c r="X133" s="1381"/>
      <c r="Y133" s="1459" t="s">
        <v>117</v>
      </c>
      <c r="Z133" s="1382" t="s">
        <v>1232</v>
      </c>
      <c r="AA133" s="1383"/>
      <c r="AB133" s="1384"/>
      <c r="AC133" s="1595"/>
      <c r="AD133" s="1596"/>
      <c r="AE133" s="1596"/>
      <c r="AF133" s="1597"/>
    </row>
    <row r="134" spans="1:32" ht="18.75" customHeight="1" x14ac:dyDescent="0.2">
      <c r="A134" s="1373"/>
      <c r="B134" s="1374"/>
      <c r="C134" s="1375"/>
      <c r="D134" s="1376"/>
      <c r="E134" s="1377"/>
      <c r="F134" s="1378"/>
      <c r="G134" s="1377"/>
      <c r="H134" s="1598" t="s">
        <v>91</v>
      </c>
      <c r="I134" s="1460" t="s">
        <v>117</v>
      </c>
      <c r="J134" s="1385" t="s">
        <v>1236</v>
      </c>
      <c r="K134" s="1385"/>
      <c r="L134" s="1386"/>
      <c r="M134" s="1461" t="s">
        <v>117</v>
      </c>
      <c r="N134" s="1385" t="s">
        <v>1268</v>
      </c>
      <c r="O134" s="1385"/>
      <c r="P134" s="1386"/>
      <c r="Q134" s="1461" t="s">
        <v>117</v>
      </c>
      <c r="R134" s="1386" t="s">
        <v>1308</v>
      </c>
      <c r="S134" s="1386"/>
      <c r="T134" s="1386"/>
      <c r="U134" s="1461" t="s">
        <v>117</v>
      </c>
      <c r="V134" s="1386" t="s">
        <v>1309</v>
      </c>
      <c r="W134" s="1462"/>
      <c r="X134" s="1463"/>
      <c r="Y134" s="1388"/>
      <c r="Z134" s="1383"/>
      <c r="AA134" s="1383"/>
      <c r="AB134" s="1384"/>
      <c r="AC134" s="1595"/>
      <c r="AD134" s="1596"/>
      <c r="AE134" s="1596"/>
      <c r="AF134" s="1597"/>
    </row>
    <row r="135" spans="1:32" ht="18.75" customHeight="1" x14ac:dyDescent="0.2">
      <c r="A135" s="1373"/>
      <c r="B135" s="1374"/>
      <c r="C135" s="1375"/>
      <c r="D135" s="1376"/>
      <c r="E135" s="1377"/>
      <c r="F135" s="1378"/>
      <c r="G135" s="1377"/>
      <c r="H135" s="1594"/>
      <c r="I135" s="1456" t="s">
        <v>117</v>
      </c>
      <c r="J135" s="1380" t="s">
        <v>1310</v>
      </c>
      <c r="K135" s="1379"/>
      <c r="L135" s="1380"/>
      <c r="M135" s="1458" t="s">
        <v>117</v>
      </c>
      <c r="N135" s="1379" t="s">
        <v>1335</v>
      </c>
      <c r="O135" s="1379"/>
      <c r="P135" s="1380"/>
      <c r="Q135" s="1380"/>
      <c r="R135" s="1380"/>
      <c r="S135" s="1380"/>
      <c r="T135" s="1380"/>
      <c r="U135" s="1380"/>
      <c r="V135" s="1380"/>
      <c r="W135" s="1464"/>
      <c r="X135" s="1465"/>
      <c r="Y135" s="1388"/>
      <c r="Z135" s="1383"/>
      <c r="AA135" s="1383"/>
      <c r="AB135" s="1384"/>
      <c r="AC135" s="1595"/>
      <c r="AD135" s="1596"/>
      <c r="AE135" s="1596"/>
      <c r="AF135" s="1597"/>
    </row>
    <row r="136" spans="1:32" ht="18.75" customHeight="1" x14ac:dyDescent="0.2">
      <c r="A136" s="1373"/>
      <c r="B136" s="1374"/>
      <c r="C136" s="1375"/>
      <c r="D136" s="1376"/>
      <c r="E136" s="1377"/>
      <c r="F136" s="1378"/>
      <c r="G136" s="1377"/>
      <c r="H136" s="1390" t="s">
        <v>92</v>
      </c>
      <c r="I136" s="1466" t="s">
        <v>117</v>
      </c>
      <c r="J136" s="1391" t="s">
        <v>1246</v>
      </c>
      <c r="K136" s="1467"/>
      <c r="L136" s="1392"/>
      <c r="M136" s="1468" t="s">
        <v>117</v>
      </c>
      <c r="N136" s="1391" t="s">
        <v>1247</v>
      </c>
      <c r="O136" s="1467"/>
      <c r="P136" s="1467"/>
      <c r="Q136" s="1398"/>
      <c r="R136" s="1398"/>
      <c r="S136" s="1398"/>
      <c r="T136" s="1398"/>
      <c r="U136" s="1398"/>
      <c r="V136" s="1398"/>
      <c r="W136" s="1398"/>
      <c r="X136" s="1401"/>
      <c r="Y136" s="1388"/>
      <c r="Z136" s="1383"/>
      <c r="AA136" s="1383"/>
      <c r="AB136" s="1384"/>
      <c r="AC136" s="1595"/>
      <c r="AD136" s="1596"/>
      <c r="AE136" s="1596"/>
      <c r="AF136" s="1597"/>
    </row>
    <row r="137" spans="1:32" ht="18.75" customHeight="1" x14ac:dyDescent="0.2">
      <c r="A137" s="1373"/>
      <c r="B137" s="1374"/>
      <c r="C137" s="1375"/>
      <c r="D137" s="1376"/>
      <c r="E137" s="1377"/>
      <c r="F137" s="1378"/>
      <c r="G137" s="1377"/>
      <c r="H137" s="1390" t="s">
        <v>1332</v>
      </c>
      <c r="I137" s="1466" t="s">
        <v>117</v>
      </c>
      <c r="J137" s="1391" t="s">
        <v>1234</v>
      </c>
      <c r="K137" s="1467"/>
      <c r="L137" s="1392"/>
      <c r="M137" s="1468" t="s">
        <v>117</v>
      </c>
      <c r="N137" s="1391" t="s">
        <v>1328</v>
      </c>
      <c r="O137" s="1469"/>
      <c r="P137" s="1467"/>
      <c r="Q137" s="1398"/>
      <c r="R137" s="1398"/>
      <c r="S137" s="1398"/>
      <c r="T137" s="1398"/>
      <c r="U137" s="1398"/>
      <c r="V137" s="1398"/>
      <c r="W137" s="1398"/>
      <c r="X137" s="1401"/>
      <c r="Y137" s="1388"/>
      <c r="Z137" s="1383"/>
      <c r="AA137" s="1383"/>
      <c r="AB137" s="1384"/>
      <c r="AC137" s="1595"/>
      <c r="AD137" s="1596"/>
      <c r="AE137" s="1596"/>
      <c r="AF137" s="1597"/>
    </row>
    <row r="138" spans="1:32" ht="18.75" customHeight="1" x14ac:dyDescent="0.2">
      <c r="A138" s="1373"/>
      <c r="B138" s="1374"/>
      <c r="C138" s="1375"/>
      <c r="D138" s="1376"/>
      <c r="E138" s="1377"/>
      <c r="F138" s="1378"/>
      <c r="G138" s="1377"/>
      <c r="H138" s="1390" t="s">
        <v>797</v>
      </c>
      <c r="I138" s="1466" t="s">
        <v>117</v>
      </c>
      <c r="J138" s="1391" t="s">
        <v>1234</v>
      </c>
      <c r="K138" s="1467"/>
      <c r="L138" s="1392"/>
      <c r="M138" s="1468" t="s">
        <v>117</v>
      </c>
      <c r="N138" s="1391" t="s">
        <v>1328</v>
      </c>
      <c r="O138" s="1469"/>
      <c r="P138" s="1467"/>
      <c r="Q138" s="1469"/>
      <c r="R138" s="1469"/>
      <c r="S138" s="1469"/>
      <c r="T138" s="1469"/>
      <c r="U138" s="1469"/>
      <c r="V138" s="1469"/>
      <c r="W138" s="1469"/>
      <c r="X138" s="1470"/>
      <c r="Y138" s="1388"/>
      <c r="Z138" s="1383"/>
      <c r="AA138" s="1383"/>
      <c r="AB138" s="1384"/>
      <c r="AC138" s="1595"/>
      <c r="AD138" s="1596"/>
      <c r="AE138" s="1596"/>
      <c r="AF138" s="1597"/>
    </row>
    <row r="139" spans="1:32" ht="19.5" customHeight="1" x14ac:dyDescent="0.2">
      <c r="A139" s="1373"/>
      <c r="B139" s="1374"/>
      <c r="C139" s="1375"/>
      <c r="D139" s="1394"/>
      <c r="E139" s="1377"/>
      <c r="F139" s="1378"/>
      <c r="G139" s="1395"/>
      <c r="H139" s="1396" t="s">
        <v>1233</v>
      </c>
      <c r="I139" s="1466" t="s">
        <v>117</v>
      </c>
      <c r="J139" s="1391" t="s">
        <v>1234</v>
      </c>
      <c r="K139" s="1467"/>
      <c r="L139" s="1392"/>
      <c r="M139" s="1468" t="s">
        <v>117</v>
      </c>
      <c r="N139" s="1391" t="s">
        <v>1235</v>
      </c>
      <c r="O139" s="1468"/>
      <c r="P139" s="1391"/>
      <c r="Q139" s="1469"/>
      <c r="R139" s="1469"/>
      <c r="S139" s="1469"/>
      <c r="T139" s="1469"/>
      <c r="U139" s="1469"/>
      <c r="V139" s="1469"/>
      <c r="W139" s="1469"/>
      <c r="X139" s="1470"/>
      <c r="Y139" s="1383"/>
      <c r="Z139" s="1383"/>
      <c r="AA139" s="1383"/>
      <c r="AB139" s="1384"/>
      <c r="AC139" s="1595"/>
      <c r="AD139" s="1596"/>
      <c r="AE139" s="1596"/>
      <c r="AF139" s="1597"/>
    </row>
    <row r="140" spans="1:32" ht="19.5" customHeight="1" x14ac:dyDescent="0.2">
      <c r="A140" s="1373"/>
      <c r="B140" s="1374"/>
      <c r="C140" s="1375"/>
      <c r="D140" s="1394"/>
      <c r="E140" s="1377"/>
      <c r="F140" s="1378"/>
      <c r="G140" s="1395"/>
      <c r="H140" s="1396" t="s">
        <v>1259</v>
      </c>
      <c r="I140" s="1466" t="s">
        <v>117</v>
      </c>
      <c r="J140" s="1391" t="s">
        <v>1234</v>
      </c>
      <c r="K140" s="1467"/>
      <c r="L140" s="1392"/>
      <c r="M140" s="1468" t="s">
        <v>117</v>
      </c>
      <c r="N140" s="1391" t="s">
        <v>1235</v>
      </c>
      <c r="O140" s="1468"/>
      <c r="P140" s="1391"/>
      <c r="Q140" s="1469"/>
      <c r="R140" s="1469"/>
      <c r="S140" s="1469"/>
      <c r="T140" s="1469"/>
      <c r="U140" s="1469"/>
      <c r="V140" s="1469"/>
      <c r="W140" s="1469"/>
      <c r="X140" s="1470"/>
      <c r="Y140" s="1383"/>
      <c r="Z140" s="1383"/>
      <c r="AA140" s="1383"/>
      <c r="AB140" s="1384"/>
      <c r="AC140" s="1595"/>
      <c r="AD140" s="1596"/>
      <c r="AE140" s="1596"/>
      <c r="AF140" s="1597"/>
    </row>
    <row r="141" spans="1:32" ht="18.75" customHeight="1" x14ac:dyDescent="0.2">
      <c r="A141" s="1373"/>
      <c r="B141" s="1374"/>
      <c r="C141" s="1375"/>
      <c r="D141" s="1376"/>
      <c r="E141" s="1377"/>
      <c r="F141" s="1378"/>
      <c r="G141" s="1377"/>
      <c r="H141" s="1599" t="s">
        <v>1333</v>
      </c>
      <c r="I141" s="1601" t="s">
        <v>117</v>
      </c>
      <c r="J141" s="1603" t="s">
        <v>1236</v>
      </c>
      <c r="K141" s="1603"/>
      <c r="L141" s="1605" t="s">
        <v>117</v>
      </c>
      <c r="M141" s="1603" t="s">
        <v>1239</v>
      </c>
      <c r="N141" s="1603"/>
      <c r="O141" s="1386"/>
      <c r="P141" s="1386"/>
      <c r="Q141" s="1386"/>
      <c r="R141" s="1386"/>
      <c r="S141" s="1386"/>
      <c r="T141" s="1386"/>
      <c r="U141" s="1386"/>
      <c r="V141" s="1386"/>
      <c r="W141" s="1386"/>
      <c r="X141" s="1397"/>
      <c r="Y141" s="1388"/>
      <c r="Z141" s="1383"/>
      <c r="AA141" s="1383"/>
      <c r="AB141" s="1384"/>
      <c r="AC141" s="1595"/>
      <c r="AD141" s="1596"/>
      <c r="AE141" s="1596"/>
      <c r="AF141" s="1597"/>
    </row>
    <row r="142" spans="1:32" ht="18.75" customHeight="1" x14ac:dyDescent="0.2">
      <c r="A142" s="1373"/>
      <c r="B142" s="1374"/>
      <c r="C142" s="1375"/>
      <c r="D142" s="1376"/>
      <c r="E142" s="1377"/>
      <c r="F142" s="1378"/>
      <c r="G142" s="1377"/>
      <c r="H142" s="1600"/>
      <c r="I142" s="1602"/>
      <c r="J142" s="1604"/>
      <c r="K142" s="1604"/>
      <c r="L142" s="1606"/>
      <c r="M142" s="1604"/>
      <c r="N142" s="1604"/>
      <c r="O142" s="1380"/>
      <c r="P142" s="1380"/>
      <c r="Q142" s="1380"/>
      <c r="R142" s="1380"/>
      <c r="S142" s="1380"/>
      <c r="T142" s="1380"/>
      <c r="U142" s="1380"/>
      <c r="V142" s="1380"/>
      <c r="W142" s="1380"/>
      <c r="X142" s="1381"/>
      <c r="Y142" s="1388"/>
      <c r="Z142" s="1383"/>
      <c r="AA142" s="1383"/>
      <c r="AB142" s="1384"/>
      <c r="AC142" s="1595"/>
      <c r="AD142" s="1596"/>
      <c r="AE142" s="1596"/>
      <c r="AF142" s="1597"/>
    </row>
    <row r="143" spans="1:32" ht="18.75" customHeight="1" x14ac:dyDescent="0.2">
      <c r="A143" s="1373"/>
      <c r="B143" s="1374"/>
      <c r="C143" s="1375"/>
      <c r="D143" s="1376"/>
      <c r="E143" s="1377"/>
      <c r="F143" s="1378"/>
      <c r="G143" s="1377"/>
      <c r="H143" s="1390" t="s">
        <v>237</v>
      </c>
      <c r="I143" s="1466" t="s">
        <v>117</v>
      </c>
      <c r="J143" s="1391" t="s">
        <v>1336</v>
      </c>
      <c r="K143" s="1467"/>
      <c r="L143" s="1392"/>
      <c r="M143" s="1468" t="s">
        <v>117</v>
      </c>
      <c r="N143" s="1391" t="s">
        <v>1299</v>
      </c>
      <c r="O143" s="1469"/>
      <c r="P143" s="1398"/>
      <c r="Q143" s="1398"/>
      <c r="R143" s="1398"/>
      <c r="S143" s="1398"/>
      <c r="T143" s="1398"/>
      <c r="U143" s="1398"/>
      <c r="V143" s="1398"/>
      <c r="W143" s="1398"/>
      <c r="X143" s="1401"/>
      <c r="Y143" s="1388"/>
      <c r="Z143" s="1383"/>
      <c r="AA143" s="1383"/>
      <c r="AB143" s="1384"/>
      <c r="AC143" s="1595"/>
      <c r="AD143" s="1596"/>
      <c r="AE143" s="1596"/>
      <c r="AF143" s="1597"/>
    </row>
    <row r="144" spans="1:32" ht="18.75" customHeight="1" x14ac:dyDescent="0.2">
      <c r="A144" s="1373"/>
      <c r="B144" s="1374"/>
      <c r="C144" s="1375"/>
      <c r="D144" s="1376"/>
      <c r="E144" s="1377"/>
      <c r="F144" s="1378"/>
      <c r="G144" s="1377"/>
      <c r="H144" s="1390" t="s">
        <v>1311</v>
      </c>
      <c r="I144" s="1466" t="s">
        <v>117</v>
      </c>
      <c r="J144" s="1391" t="s">
        <v>1336</v>
      </c>
      <c r="K144" s="1467"/>
      <c r="L144" s="1392"/>
      <c r="M144" s="1468" t="s">
        <v>117</v>
      </c>
      <c r="N144" s="1391" t="s">
        <v>1299</v>
      </c>
      <c r="O144" s="1469"/>
      <c r="P144" s="1398"/>
      <c r="Q144" s="1398"/>
      <c r="R144" s="1398"/>
      <c r="S144" s="1398"/>
      <c r="T144" s="1398"/>
      <c r="U144" s="1398"/>
      <c r="V144" s="1398"/>
      <c r="W144" s="1398"/>
      <c r="X144" s="1401"/>
      <c r="Y144" s="1388"/>
      <c r="Z144" s="1383"/>
      <c r="AA144" s="1383"/>
      <c r="AB144" s="1384"/>
      <c r="AC144" s="1595"/>
      <c r="AD144" s="1596"/>
      <c r="AE144" s="1596"/>
      <c r="AF144" s="1597"/>
    </row>
    <row r="145" spans="1:32" ht="18.75" customHeight="1" x14ac:dyDescent="0.2">
      <c r="A145" s="1373"/>
      <c r="B145" s="1374"/>
      <c r="C145" s="1375"/>
      <c r="D145" s="1376"/>
      <c r="E145" s="1377"/>
      <c r="F145" s="1378"/>
      <c r="G145" s="1377"/>
      <c r="H145" s="1390" t="s">
        <v>1337</v>
      </c>
      <c r="I145" s="1456" t="s">
        <v>117</v>
      </c>
      <c r="J145" s="1379" t="s">
        <v>1236</v>
      </c>
      <c r="K145" s="1457"/>
      <c r="L145" s="1458" t="s">
        <v>117</v>
      </c>
      <c r="M145" s="1379" t="s">
        <v>1239</v>
      </c>
      <c r="N145" s="1467"/>
      <c r="O145" s="1398"/>
      <c r="P145" s="1398"/>
      <c r="Q145" s="1398"/>
      <c r="R145" s="1398"/>
      <c r="S145" s="1398"/>
      <c r="T145" s="1398"/>
      <c r="U145" s="1398"/>
      <c r="V145" s="1398"/>
      <c r="W145" s="1398"/>
      <c r="X145" s="1401"/>
      <c r="Y145" s="1388"/>
      <c r="Z145" s="1383"/>
      <c r="AA145" s="1383"/>
      <c r="AB145" s="1384"/>
      <c r="AC145" s="1595"/>
      <c r="AD145" s="1596"/>
      <c r="AE145" s="1596"/>
      <c r="AF145" s="1597"/>
    </row>
    <row r="146" spans="1:32" ht="18.75" customHeight="1" x14ac:dyDescent="0.2">
      <c r="A146" s="1373"/>
      <c r="B146" s="1374"/>
      <c r="C146" s="1375"/>
      <c r="D146" s="1376"/>
      <c r="E146" s="1377"/>
      <c r="F146" s="1378"/>
      <c r="G146" s="1377"/>
      <c r="H146" s="1390" t="s">
        <v>799</v>
      </c>
      <c r="I146" s="1456" t="s">
        <v>117</v>
      </c>
      <c r="J146" s="1379" t="s">
        <v>1236</v>
      </c>
      <c r="K146" s="1457"/>
      <c r="L146" s="1458" t="s">
        <v>117</v>
      </c>
      <c r="M146" s="1379" t="s">
        <v>1239</v>
      </c>
      <c r="N146" s="1467"/>
      <c r="O146" s="1398"/>
      <c r="P146" s="1398"/>
      <c r="Q146" s="1398"/>
      <c r="R146" s="1398"/>
      <c r="S146" s="1398"/>
      <c r="T146" s="1398"/>
      <c r="U146" s="1398"/>
      <c r="V146" s="1398"/>
      <c r="W146" s="1398"/>
      <c r="X146" s="1401"/>
      <c r="Y146" s="1388"/>
      <c r="Z146" s="1383"/>
      <c r="AA146" s="1383"/>
      <c r="AB146" s="1384"/>
      <c r="AC146" s="1595"/>
      <c r="AD146" s="1596"/>
      <c r="AE146" s="1596"/>
      <c r="AF146" s="1597"/>
    </row>
    <row r="147" spans="1:32" ht="18.75" customHeight="1" x14ac:dyDescent="0.2">
      <c r="A147" s="1459" t="s">
        <v>117</v>
      </c>
      <c r="B147" s="1374">
        <v>55</v>
      </c>
      <c r="C147" s="1375" t="s">
        <v>928</v>
      </c>
      <c r="D147" s="1459" t="s">
        <v>117</v>
      </c>
      <c r="E147" s="1377" t="s">
        <v>1326</v>
      </c>
      <c r="F147" s="1378"/>
      <c r="G147" s="1377"/>
      <c r="H147" s="1390" t="s">
        <v>141</v>
      </c>
      <c r="I147" s="1456" t="s">
        <v>117</v>
      </c>
      <c r="J147" s="1379" t="s">
        <v>1236</v>
      </c>
      <c r="K147" s="1457"/>
      <c r="L147" s="1458" t="s">
        <v>117</v>
      </c>
      <c r="M147" s="1379" t="s">
        <v>1239</v>
      </c>
      <c r="N147" s="1467"/>
      <c r="O147" s="1398"/>
      <c r="P147" s="1398"/>
      <c r="Q147" s="1398"/>
      <c r="R147" s="1398"/>
      <c r="S147" s="1398"/>
      <c r="T147" s="1398"/>
      <c r="U147" s="1398"/>
      <c r="V147" s="1398"/>
      <c r="W147" s="1398"/>
      <c r="X147" s="1401"/>
      <c r="Y147" s="1388"/>
      <c r="Z147" s="1383"/>
      <c r="AA147" s="1383"/>
      <c r="AB147" s="1384"/>
      <c r="AC147" s="1595"/>
      <c r="AD147" s="1596"/>
      <c r="AE147" s="1596"/>
      <c r="AF147" s="1597"/>
    </row>
    <row r="148" spans="1:32" ht="18.75" customHeight="1" x14ac:dyDescent="0.2">
      <c r="A148" s="1373"/>
      <c r="B148" s="1374"/>
      <c r="C148" s="1375"/>
      <c r="D148" s="1376"/>
      <c r="E148" s="1377"/>
      <c r="F148" s="1378"/>
      <c r="G148" s="1377"/>
      <c r="H148" s="1598" t="s">
        <v>1339</v>
      </c>
      <c r="I148" s="1460" t="s">
        <v>117</v>
      </c>
      <c r="J148" s="1385" t="s">
        <v>1293</v>
      </c>
      <c r="K148" s="1385"/>
      <c r="L148" s="1462"/>
      <c r="M148" s="1462"/>
      <c r="N148" s="1462"/>
      <c r="O148" s="1462"/>
      <c r="P148" s="1461" t="s">
        <v>117</v>
      </c>
      <c r="Q148" s="1385" t="s">
        <v>1294</v>
      </c>
      <c r="R148" s="1462"/>
      <c r="S148" s="1462"/>
      <c r="T148" s="1462"/>
      <c r="U148" s="1462"/>
      <c r="V148" s="1462"/>
      <c r="W148" s="1462"/>
      <c r="X148" s="1463"/>
      <c r="Y148" s="1388"/>
      <c r="Z148" s="1383"/>
      <c r="AA148" s="1383"/>
      <c r="AB148" s="1384"/>
      <c r="AC148" s="1595"/>
      <c r="AD148" s="1596"/>
      <c r="AE148" s="1596"/>
      <c r="AF148" s="1597"/>
    </row>
    <row r="149" spans="1:32" ht="18.75" customHeight="1" x14ac:dyDescent="0.2">
      <c r="A149" s="1373"/>
      <c r="B149" s="1374"/>
      <c r="C149" s="1375"/>
      <c r="D149" s="1376"/>
      <c r="E149" s="1377"/>
      <c r="F149" s="1378"/>
      <c r="G149" s="1377"/>
      <c r="H149" s="1594"/>
      <c r="I149" s="1456" t="s">
        <v>117</v>
      </c>
      <c r="J149" s="1379" t="s">
        <v>1300</v>
      </c>
      <c r="K149" s="1464"/>
      <c r="L149" s="1464"/>
      <c r="M149" s="1464"/>
      <c r="N149" s="1464"/>
      <c r="O149" s="1464"/>
      <c r="P149" s="1464"/>
      <c r="Q149" s="1380"/>
      <c r="R149" s="1464"/>
      <c r="S149" s="1464"/>
      <c r="T149" s="1464"/>
      <c r="U149" s="1464"/>
      <c r="V149" s="1464"/>
      <c r="W149" s="1464"/>
      <c r="X149" s="1465"/>
      <c r="Y149" s="1388"/>
      <c r="Z149" s="1383"/>
      <c r="AA149" s="1383"/>
      <c r="AB149" s="1384"/>
      <c r="AC149" s="1595"/>
      <c r="AD149" s="1596"/>
      <c r="AE149" s="1596"/>
      <c r="AF149" s="1597"/>
    </row>
    <row r="150" spans="1:32" ht="18.75" customHeight="1" x14ac:dyDescent="0.2">
      <c r="A150" s="1373"/>
      <c r="B150" s="1374"/>
      <c r="C150" s="1375"/>
      <c r="D150" s="1376"/>
      <c r="E150" s="1377"/>
      <c r="F150" s="1378"/>
      <c r="G150" s="1377"/>
      <c r="H150" s="1598" t="s">
        <v>1306</v>
      </c>
      <c r="I150" s="1460" t="s">
        <v>117</v>
      </c>
      <c r="J150" s="1385" t="s">
        <v>1301</v>
      </c>
      <c r="K150" s="1471"/>
      <c r="L150" s="1399"/>
      <c r="M150" s="1461" t="s">
        <v>117</v>
      </c>
      <c r="N150" s="1385" t="s">
        <v>1302</v>
      </c>
      <c r="O150" s="1462"/>
      <c r="P150" s="1462"/>
      <c r="Q150" s="1461" t="s">
        <v>117</v>
      </c>
      <c r="R150" s="1385" t="s">
        <v>1303</v>
      </c>
      <c r="S150" s="1462"/>
      <c r="T150" s="1462"/>
      <c r="U150" s="1462"/>
      <c r="V150" s="1462"/>
      <c r="W150" s="1462"/>
      <c r="X150" s="1463"/>
      <c r="Y150" s="1388"/>
      <c r="Z150" s="1383"/>
      <c r="AA150" s="1383"/>
      <c r="AB150" s="1384"/>
      <c r="AC150" s="1595"/>
      <c r="AD150" s="1596"/>
      <c r="AE150" s="1596"/>
      <c r="AF150" s="1597"/>
    </row>
    <row r="151" spans="1:32" ht="18.75" customHeight="1" x14ac:dyDescent="0.2">
      <c r="A151" s="1373"/>
      <c r="B151" s="1374"/>
      <c r="C151" s="1375"/>
      <c r="D151" s="1376"/>
      <c r="E151" s="1377"/>
      <c r="F151" s="1378"/>
      <c r="G151" s="1377"/>
      <c r="H151" s="1594"/>
      <c r="I151" s="1456" t="s">
        <v>117</v>
      </c>
      <c r="J151" s="1379" t="s">
        <v>1304</v>
      </c>
      <c r="K151" s="1464"/>
      <c r="L151" s="1464"/>
      <c r="M151" s="1464"/>
      <c r="N151" s="1464"/>
      <c r="O151" s="1464"/>
      <c r="P151" s="1464"/>
      <c r="Q151" s="1458" t="s">
        <v>117</v>
      </c>
      <c r="R151" s="1379" t="s">
        <v>1305</v>
      </c>
      <c r="S151" s="1380"/>
      <c r="T151" s="1464"/>
      <c r="U151" s="1464"/>
      <c r="V151" s="1464"/>
      <c r="W151" s="1464"/>
      <c r="X151" s="1465"/>
      <c r="Y151" s="1388"/>
      <c r="Z151" s="1383"/>
      <c r="AA151" s="1383"/>
      <c r="AB151" s="1384"/>
      <c r="AC151" s="1595"/>
      <c r="AD151" s="1596"/>
      <c r="AE151" s="1596"/>
      <c r="AF151" s="1597"/>
    </row>
    <row r="152" spans="1:32" ht="18.75" customHeight="1" x14ac:dyDescent="0.2">
      <c r="A152" s="1373"/>
      <c r="B152" s="1374"/>
      <c r="C152" s="1375"/>
      <c r="D152" s="1376"/>
      <c r="E152" s="1377"/>
      <c r="F152" s="1378"/>
      <c r="G152" s="1377"/>
      <c r="H152" s="1599" t="s">
        <v>1341</v>
      </c>
      <c r="I152" s="1601" t="s">
        <v>117</v>
      </c>
      <c r="J152" s="1603" t="s">
        <v>1236</v>
      </c>
      <c r="K152" s="1603"/>
      <c r="L152" s="1605" t="s">
        <v>117</v>
      </c>
      <c r="M152" s="1603" t="s">
        <v>1342</v>
      </c>
      <c r="N152" s="1603"/>
      <c r="O152" s="1603"/>
      <c r="P152" s="1605" t="s">
        <v>117</v>
      </c>
      <c r="Q152" s="1603" t="s">
        <v>1343</v>
      </c>
      <c r="R152" s="1603"/>
      <c r="S152" s="1603"/>
      <c r="T152" s="1605" t="s">
        <v>117</v>
      </c>
      <c r="U152" s="1603" t="s">
        <v>1344</v>
      </c>
      <c r="V152" s="1603"/>
      <c r="W152" s="1603"/>
      <c r="X152" s="1607"/>
      <c r="Y152" s="1388"/>
      <c r="Z152" s="1383"/>
      <c r="AA152" s="1383"/>
      <c r="AB152" s="1384"/>
      <c r="AC152" s="1595"/>
      <c r="AD152" s="1596"/>
      <c r="AE152" s="1596"/>
      <c r="AF152" s="1597"/>
    </row>
    <row r="153" spans="1:32" ht="18.75" customHeight="1" x14ac:dyDescent="0.2">
      <c r="A153" s="1373"/>
      <c r="B153" s="1374"/>
      <c r="C153" s="1375"/>
      <c r="D153" s="1376"/>
      <c r="E153" s="1377"/>
      <c r="F153" s="1378"/>
      <c r="G153" s="1377"/>
      <c r="H153" s="1600"/>
      <c r="I153" s="1602"/>
      <c r="J153" s="1604"/>
      <c r="K153" s="1604"/>
      <c r="L153" s="1606"/>
      <c r="M153" s="1604"/>
      <c r="N153" s="1604"/>
      <c r="O153" s="1604"/>
      <c r="P153" s="1606"/>
      <c r="Q153" s="1604"/>
      <c r="R153" s="1604"/>
      <c r="S153" s="1604"/>
      <c r="T153" s="1606"/>
      <c r="U153" s="1604"/>
      <c r="V153" s="1604"/>
      <c r="W153" s="1604"/>
      <c r="X153" s="1608"/>
      <c r="Y153" s="1388"/>
      <c r="Z153" s="1383"/>
      <c r="AA153" s="1383"/>
      <c r="AB153" s="1384"/>
      <c r="AC153" s="1595"/>
      <c r="AD153" s="1596"/>
      <c r="AE153" s="1596"/>
      <c r="AF153" s="1597"/>
    </row>
    <row r="154" spans="1:32" ht="18.75" customHeight="1" x14ac:dyDescent="0.2">
      <c r="A154" s="1373"/>
      <c r="B154" s="1374"/>
      <c r="C154" s="1375"/>
      <c r="D154" s="1376"/>
      <c r="E154" s="1377"/>
      <c r="F154" s="1378"/>
      <c r="G154" s="1377"/>
      <c r="H154" s="1400" t="s">
        <v>1345</v>
      </c>
      <c r="I154" s="1456" t="s">
        <v>117</v>
      </c>
      <c r="J154" s="1379" t="s">
        <v>1236</v>
      </c>
      <c r="K154" s="1457"/>
      <c r="L154" s="1458" t="s">
        <v>117</v>
      </c>
      <c r="M154" s="1379" t="s">
        <v>1239</v>
      </c>
      <c r="N154" s="1467"/>
      <c r="O154" s="1467"/>
      <c r="P154" s="1467"/>
      <c r="Q154" s="1467"/>
      <c r="R154" s="1467"/>
      <c r="S154" s="1467"/>
      <c r="T154" s="1467"/>
      <c r="U154" s="1467"/>
      <c r="V154" s="1467"/>
      <c r="W154" s="1467"/>
      <c r="X154" s="1472"/>
      <c r="Y154" s="1388"/>
      <c r="Z154" s="1383"/>
      <c r="AA154" s="1383"/>
      <c r="AB154" s="1384"/>
      <c r="AC154" s="1595"/>
      <c r="AD154" s="1596"/>
      <c r="AE154" s="1596"/>
      <c r="AF154" s="1597"/>
    </row>
    <row r="155" spans="1:32" ht="18.75" customHeight="1" x14ac:dyDescent="0.2">
      <c r="A155" s="1373"/>
      <c r="B155" s="1374"/>
      <c r="C155" s="1375"/>
      <c r="D155" s="1376"/>
      <c r="E155" s="1377"/>
      <c r="F155" s="1378"/>
      <c r="G155" s="1377"/>
      <c r="H155" s="1390" t="s">
        <v>1243</v>
      </c>
      <c r="I155" s="1466" t="s">
        <v>117</v>
      </c>
      <c r="J155" s="1391" t="s">
        <v>1236</v>
      </c>
      <c r="K155" s="1391"/>
      <c r="L155" s="1468" t="s">
        <v>117</v>
      </c>
      <c r="M155" s="1391" t="s">
        <v>1237</v>
      </c>
      <c r="N155" s="1391"/>
      <c r="O155" s="1468" t="s">
        <v>117</v>
      </c>
      <c r="P155" s="1391" t="s">
        <v>1238</v>
      </c>
      <c r="Q155" s="1469"/>
      <c r="R155" s="1467"/>
      <c r="S155" s="1467"/>
      <c r="T155" s="1467"/>
      <c r="U155" s="1467"/>
      <c r="V155" s="1467"/>
      <c r="W155" s="1467"/>
      <c r="X155" s="1472"/>
      <c r="Y155" s="1388"/>
      <c r="Z155" s="1383"/>
      <c r="AA155" s="1383"/>
      <c r="AB155" s="1384"/>
      <c r="AC155" s="1595"/>
      <c r="AD155" s="1596"/>
      <c r="AE155" s="1596"/>
      <c r="AF155" s="1597"/>
    </row>
    <row r="156" spans="1:32" ht="18.75" customHeight="1" x14ac:dyDescent="0.2">
      <c r="A156" s="1373"/>
      <c r="B156" s="1374"/>
      <c r="C156" s="1375"/>
      <c r="D156" s="1376"/>
      <c r="E156" s="1377"/>
      <c r="F156" s="1378"/>
      <c r="G156" s="1377"/>
      <c r="H156" s="1390" t="s">
        <v>1334</v>
      </c>
      <c r="I156" s="1466" t="s">
        <v>117</v>
      </c>
      <c r="J156" s="1391" t="s">
        <v>1236</v>
      </c>
      <c r="K156" s="1391"/>
      <c r="L156" s="1468" t="s">
        <v>117</v>
      </c>
      <c r="M156" s="1391" t="s">
        <v>1237</v>
      </c>
      <c r="N156" s="1391"/>
      <c r="O156" s="1468" t="s">
        <v>117</v>
      </c>
      <c r="P156" s="1391" t="s">
        <v>1238</v>
      </c>
      <c r="Q156" s="1467"/>
      <c r="R156" s="1467"/>
      <c r="S156" s="1467"/>
      <c r="T156" s="1467"/>
      <c r="U156" s="1467"/>
      <c r="V156" s="1467"/>
      <c r="W156" s="1467"/>
      <c r="X156" s="1472"/>
      <c r="Y156" s="1388"/>
      <c r="Z156" s="1383"/>
      <c r="AA156" s="1383"/>
      <c r="AB156" s="1384"/>
      <c r="AC156" s="1595"/>
      <c r="AD156" s="1596"/>
      <c r="AE156" s="1596"/>
      <c r="AF156" s="1597"/>
    </row>
    <row r="157" spans="1:32" ht="18.75" customHeight="1" x14ac:dyDescent="0.2">
      <c r="A157" s="1373"/>
      <c r="B157" s="1374"/>
      <c r="C157" s="1375"/>
      <c r="D157" s="1376"/>
      <c r="E157" s="1377"/>
      <c r="F157" s="1378"/>
      <c r="G157" s="1377"/>
      <c r="H157" s="1390" t="s">
        <v>238</v>
      </c>
      <c r="I157" s="1466" t="s">
        <v>117</v>
      </c>
      <c r="J157" s="1391" t="s">
        <v>1236</v>
      </c>
      <c r="K157" s="1391"/>
      <c r="L157" s="1468" t="s">
        <v>117</v>
      </c>
      <c r="M157" s="1391" t="s">
        <v>1237</v>
      </c>
      <c r="N157" s="1391"/>
      <c r="O157" s="1468" t="s">
        <v>117</v>
      </c>
      <c r="P157" s="1391" t="s">
        <v>1238</v>
      </c>
      <c r="Q157" s="1469"/>
      <c r="R157" s="1391"/>
      <c r="S157" s="1391"/>
      <c r="T157" s="1391"/>
      <c r="U157" s="1391"/>
      <c r="V157" s="1391"/>
      <c r="W157" s="1391"/>
      <c r="X157" s="1416"/>
      <c r="Y157" s="1388"/>
      <c r="Z157" s="1383"/>
      <c r="AA157" s="1383"/>
      <c r="AB157" s="1384"/>
      <c r="AC157" s="1595"/>
      <c r="AD157" s="1596"/>
      <c r="AE157" s="1596"/>
      <c r="AF157" s="1597"/>
    </row>
    <row r="158" spans="1:32" ht="18.75" customHeight="1" x14ac:dyDescent="0.2">
      <c r="A158" s="1373"/>
      <c r="B158" s="1374"/>
      <c r="C158" s="1375"/>
      <c r="D158" s="1376"/>
      <c r="E158" s="1377"/>
      <c r="F158" s="1378"/>
      <c r="G158" s="1377"/>
      <c r="H158" s="1402" t="s">
        <v>800</v>
      </c>
      <c r="I158" s="1456" t="s">
        <v>117</v>
      </c>
      <c r="J158" s="1379" t="s">
        <v>1236</v>
      </c>
      <c r="K158" s="1457"/>
      <c r="L158" s="1458" t="s">
        <v>117</v>
      </c>
      <c r="M158" s="1379" t="s">
        <v>1239</v>
      </c>
      <c r="N158" s="1467"/>
      <c r="O158" s="1467"/>
      <c r="P158" s="1467"/>
      <c r="Q158" s="1467"/>
      <c r="R158" s="1467"/>
      <c r="S158" s="1467"/>
      <c r="T158" s="1467"/>
      <c r="U158" s="1467"/>
      <c r="V158" s="1467"/>
      <c r="W158" s="1467"/>
      <c r="X158" s="1472"/>
      <c r="Y158" s="1388"/>
      <c r="Z158" s="1383"/>
      <c r="AA158" s="1383"/>
      <c r="AB158" s="1384"/>
      <c r="AC158" s="1595"/>
      <c r="AD158" s="1596"/>
      <c r="AE158" s="1596"/>
      <c r="AF158" s="1597"/>
    </row>
    <row r="159" spans="1:32" ht="18.75" customHeight="1" x14ac:dyDescent="0.2">
      <c r="A159" s="1373"/>
      <c r="B159" s="1374"/>
      <c r="C159" s="1375"/>
      <c r="D159" s="1376"/>
      <c r="E159" s="1377"/>
      <c r="F159" s="1378"/>
      <c r="G159" s="1377"/>
      <c r="H159" s="1390" t="s">
        <v>801</v>
      </c>
      <c r="I159" s="1456" t="s">
        <v>117</v>
      </c>
      <c r="J159" s="1379" t="s">
        <v>1236</v>
      </c>
      <c r="K159" s="1457"/>
      <c r="L159" s="1458" t="s">
        <v>117</v>
      </c>
      <c r="M159" s="1379" t="s">
        <v>1239</v>
      </c>
      <c r="N159" s="1467"/>
      <c r="O159" s="1467"/>
      <c r="P159" s="1467"/>
      <c r="Q159" s="1467"/>
      <c r="R159" s="1467"/>
      <c r="S159" s="1467"/>
      <c r="T159" s="1467"/>
      <c r="U159" s="1467"/>
      <c r="V159" s="1467"/>
      <c r="W159" s="1467"/>
      <c r="X159" s="1472"/>
      <c r="Y159" s="1388"/>
      <c r="Z159" s="1383"/>
      <c r="AA159" s="1383"/>
      <c r="AB159" s="1384"/>
      <c r="AC159" s="1595"/>
      <c r="AD159" s="1596"/>
      <c r="AE159" s="1596"/>
      <c r="AF159" s="1597"/>
    </row>
    <row r="160" spans="1:32" ht="18.75" customHeight="1" x14ac:dyDescent="0.2">
      <c r="A160" s="1373"/>
      <c r="B160" s="1374"/>
      <c r="C160" s="1375"/>
      <c r="D160" s="1376"/>
      <c r="E160" s="1377"/>
      <c r="F160" s="1378"/>
      <c r="G160" s="1377"/>
      <c r="H160" s="1390" t="s">
        <v>802</v>
      </c>
      <c r="I160" s="1456" t="s">
        <v>117</v>
      </c>
      <c r="J160" s="1379" t="s">
        <v>1236</v>
      </c>
      <c r="K160" s="1457"/>
      <c r="L160" s="1458" t="s">
        <v>117</v>
      </c>
      <c r="M160" s="1379" t="s">
        <v>1239</v>
      </c>
      <c r="N160" s="1467"/>
      <c r="O160" s="1467"/>
      <c r="P160" s="1467"/>
      <c r="Q160" s="1467"/>
      <c r="R160" s="1467"/>
      <c r="S160" s="1467"/>
      <c r="T160" s="1467"/>
      <c r="U160" s="1467"/>
      <c r="V160" s="1467"/>
      <c r="W160" s="1467"/>
      <c r="X160" s="1472"/>
      <c r="Y160" s="1388"/>
      <c r="Z160" s="1383"/>
      <c r="AA160" s="1383"/>
      <c r="AB160" s="1384"/>
      <c r="AC160" s="1595"/>
      <c r="AD160" s="1596"/>
      <c r="AE160" s="1596"/>
      <c r="AF160" s="1597"/>
    </row>
    <row r="161" spans="1:32" ht="18.75" customHeight="1" x14ac:dyDescent="0.2">
      <c r="A161" s="1373"/>
      <c r="B161" s="1374"/>
      <c r="C161" s="1375"/>
      <c r="D161" s="1376"/>
      <c r="E161" s="1377"/>
      <c r="F161" s="1378"/>
      <c r="G161" s="1377"/>
      <c r="H161" s="1390" t="s">
        <v>803</v>
      </c>
      <c r="I161" s="1456" t="s">
        <v>117</v>
      </c>
      <c r="J161" s="1379" t="s">
        <v>1236</v>
      </c>
      <c r="K161" s="1457"/>
      <c r="L161" s="1458" t="s">
        <v>117</v>
      </c>
      <c r="M161" s="1379" t="s">
        <v>1239</v>
      </c>
      <c r="N161" s="1467"/>
      <c r="O161" s="1467"/>
      <c r="P161" s="1467"/>
      <c r="Q161" s="1467"/>
      <c r="R161" s="1467"/>
      <c r="S161" s="1467"/>
      <c r="T161" s="1467"/>
      <c r="U161" s="1467"/>
      <c r="V161" s="1467"/>
      <c r="W161" s="1467"/>
      <c r="X161" s="1472"/>
      <c r="Y161" s="1388"/>
      <c r="Z161" s="1383"/>
      <c r="AA161" s="1383"/>
      <c r="AB161" s="1384"/>
      <c r="AC161" s="1595"/>
      <c r="AD161" s="1596"/>
      <c r="AE161" s="1596"/>
      <c r="AF161" s="1597"/>
    </row>
    <row r="162" spans="1:32" ht="18.75" customHeight="1" x14ac:dyDescent="0.2">
      <c r="A162" s="1373"/>
      <c r="B162" s="1374"/>
      <c r="C162" s="1375"/>
      <c r="D162" s="1376"/>
      <c r="E162" s="1377"/>
      <c r="F162" s="1378"/>
      <c r="G162" s="1377"/>
      <c r="H162" s="1390" t="s">
        <v>1329</v>
      </c>
      <c r="I162" s="1466" t="s">
        <v>117</v>
      </c>
      <c r="J162" s="1391" t="s">
        <v>1236</v>
      </c>
      <c r="K162" s="1391"/>
      <c r="L162" s="1468" t="s">
        <v>117</v>
      </c>
      <c r="M162" s="1379" t="s">
        <v>1239</v>
      </c>
      <c r="N162" s="1391"/>
      <c r="O162" s="1391"/>
      <c r="P162" s="1391"/>
      <c r="Q162" s="1467"/>
      <c r="R162" s="1467"/>
      <c r="S162" s="1467"/>
      <c r="T162" s="1467"/>
      <c r="U162" s="1467"/>
      <c r="V162" s="1467"/>
      <c r="W162" s="1467"/>
      <c r="X162" s="1472"/>
      <c r="Y162" s="1388"/>
      <c r="Z162" s="1383"/>
      <c r="AA162" s="1383"/>
      <c r="AB162" s="1384"/>
      <c r="AC162" s="1595"/>
      <c r="AD162" s="1596"/>
      <c r="AE162" s="1596"/>
      <c r="AF162" s="1597"/>
    </row>
    <row r="163" spans="1:32" ht="18.75" customHeight="1" x14ac:dyDescent="0.2">
      <c r="A163" s="1373"/>
      <c r="B163" s="1374"/>
      <c r="C163" s="1375"/>
      <c r="D163" s="1376"/>
      <c r="E163" s="1377"/>
      <c r="F163" s="1378"/>
      <c r="G163" s="1377"/>
      <c r="H163" s="1390" t="s">
        <v>1330</v>
      </c>
      <c r="I163" s="1466" t="s">
        <v>117</v>
      </c>
      <c r="J163" s="1391" t="s">
        <v>1236</v>
      </c>
      <c r="K163" s="1391"/>
      <c r="L163" s="1468" t="s">
        <v>117</v>
      </c>
      <c r="M163" s="1379" t="s">
        <v>1239</v>
      </c>
      <c r="N163" s="1391"/>
      <c r="O163" s="1391"/>
      <c r="P163" s="1391"/>
      <c r="Q163" s="1467"/>
      <c r="R163" s="1467"/>
      <c r="S163" s="1467"/>
      <c r="T163" s="1467"/>
      <c r="U163" s="1467"/>
      <c r="V163" s="1467"/>
      <c r="W163" s="1467"/>
      <c r="X163" s="1472"/>
      <c r="Y163" s="1388"/>
      <c r="Z163" s="1383"/>
      <c r="AA163" s="1383"/>
      <c r="AB163" s="1384"/>
      <c r="AC163" s="1595"/>
      <c r="AD163" s="1596"/>
      <c r="AE163" s="1596"/>
      <c r="AF163" s="1597"/>
    </row>
    <row r="164" spans="1:32" ht="18.75" customHeight="1" x14ac:dyDescent="0.2">
      <c r="A164" s="1373"/>
      <c r="B164" s="1374"/>
      <c r="C164" s="1375"/>
      <c r="D164" s="1376"/>
      <c r="E164" s="1377"/>
      <c r="F164" s="1378"/>
      <c r="G164" s="1377"/>
      <c r="H164" s="1403" t="s">
        <v>1291</v>
      </c>
      <c r="I164" s="1466" t="s">
        <v>117</v>
      </c>
      <c r="J164" s="1391" t="s">
        <v>1236</v>
      </c>
      <c r="K164" s="1391"/>
      <c r="L164" s="1468" t="s">
        <v>117</v>
      </c>
      <c r="M164" s="1391" t="s">
        <v>1237</v>
      </c>
      <c r="N164" s="1391"/>
      <c r="O164" s="1468" t="s">
        <v>117</v>
      </c>
      <c r="P164" s="1391" t="s">
        <v>1238</v>
      </c>
      <c r="Q164" s="1469"/>
      <c r="R164" s="1469"/>
      <c r="S164" s="1469"/>
      <c r="T164" s="1469"/>
      <c r="U164" s="1462"/>
      <c r="V164" s="1462"/>
      <c r="W164" s="1462"/>
      <c r="X164" s="1463"/>
      <c r="Y164" s="1388"/>
      <c r="Z164" s="1383"/>
      <c r="AA164" s="1383"/>
      <c r="AB164" s="1384"/>
      <c r="AC164" s="1595"/>
      <c r="AD164" s="1596"/>
      <c r="AE164" s="1596"/>
      <c r="AF164" s="1597"/>
    </row>
    <row r="165" spans="1:32" ht="18.75" customHeight="1" x14ac:dyDescent="0.2">
      <c r="A165" s="1404"/>
      <c r="B165" s="1405"/>
      <c r="C165" s="1406"/>
      <c r="D165" s="1407"/>
      <c r="E165" s="1364"/>
      <c r="F165" s="1408"/>
      <c r="G165" s="1364"/>
      <c r="H165" s="1409" t="s">
        <v>239</v>
      </c>
      <c r="I165" s="1473" t="s">
        <v>117</v>
      </c>
      <c r="J165" s="1410" t="s">
        <v>1236</v>
      </c>
      <c r="K165" s="1410"/>
      <c r="L165" s="1474" t="s">
        <v>117</v>
      </c>
      <c r="M165" s="1410" t="s">
        <v>1265</v>
      </c>
      <c r="N165" s="1410"/>
      <c r="O165" s="1474" t="s">
        <v>117</v>
      </c>
      <c r="P165" s="1410" t="s">
        <v>1266</v>
      </c>
      <c r="Q165" s="1411"/>
      <c r="R165" s="1474" t="s">
        <v>117</v>
      </c>
      <c r="S165" s="1410" t="s">
        <v>1267</v>
      </c>
      <c r="T165" s="1410"/>
      <c r="U165" s="1410"/>
      <c r="V165" s="1410"/>
      <c r="W165" s="1410"/>
      <c r="X165" s="1417"/>
      <c r="Y165" s="1413"/>
      <c r="Z165" s="1414"/>
      <c r="AA165" s="1414"/>
      <c r="AB165" s="1415"/>
      <c r="AC165" s="1584"/>
      <c r="AD165" s="1585"/>
      <c r="AE165" s="1585"/>
      <c r="AF165" s="1586"/>
    </row>
    <row r="166" spans="1:32" ht="18.75" customHeight="1" x14ac:dyDescent="0.2">
      <c r="A166" s="1365"/>
      <c r="B166" s="1366"/>
      <c r="C166" s="1367"/>
      <c r="D166" s="1368"/>
      <c r="E166" s="1361"/>
      <c r="F166" s="1369"/>
      <c r="G166" s="1361"/>
      <c r="H166" s="1573" t="s">
        <v>1292</v>
      </c>
      <c r="I166" s="1454" t="s">
        <v>117</v>
      </c>
      <c r="J166" s="1359" t="s">
        <v>1288</v>
      </c>
      <c r="K166" s="1455"/>
      <c r="L166" s="1370"/>
      <c r="M166" s="1451" t="s">
        <v>117</v>
      </c>
      <c r="N166" s="1359" t="s">
        <v>1295</v>
      </c>
      <c r="O166" s="1370"/>
      <c r="P166" s="1370"/>
      <c r="Q166" s="1451" t="s">
        <v>117</v>
      </c>
      <c r="R166" s="1359" t="s">
        <v>1296</v>
      </c>
      <c r="S166" s="1370"/>
      <c r="T166" s="1370"/>
      <c r="U166" s="1451" t="s">
        <v>117</v>
      </c>
      <c r="V166" s="1359" t="s">
        <v>1297</v>
      </c>
      <c r="W166" s="1370"/>
      <c r="X166" s="1371"/>
      <c r="Y166" s="1454" t="s">
        <v>117</v>
      </c>
      <c r="Z166" s="1359" t="s">
        <v>1231</v>
      </c>
      <c r="AA166" s="1359"/>
      <c r="AB166" s="1372"/>
      <c r="AC166" s="1581"/>
      <c r="AD166" s="1582"/>
      <c r="AE166" s="1582"/>
      <c r="AF166" s="1583"/>
    </row>
    <row r="167" spans="1:32" ht="18.75" customHeight="1" x14ac:dyDescent="0.2">
      <c r="A167" s="1373"/>
      <c r="B167" s="1374"/>
      <c r="C167" s="1375"/>
      <c r="D167" s="1376"/>
      <c r="E167" s="1377"/>
      <c r="F167" s="1378"/>
      <c r="G167" s="1377"/>
      <c r="H167" s="1594"/>
      <c r="I167" s="1456" t="s">
        <v>117</v>
      </c>
      <c r="J167" s="1379" t="s">
        <v>1298</v>
      </c>
      <c r="K167" s="1457"/>
      <c r="L167" s="1380"/>
      <c r="M167" s="1458" t="s">
        <v>117</v>
      </c>
      <c r="N167" s="1379" t="s">
        <v>1289</v>
      </c>
      <c r="O167" s="1380"/>
      <c r="P167" s="1380"/>
      <c r="Q167" s="1380"/>
      <c r="R167" s="1380"/>
      <c r="S167" s="1380"/>
      <c r="T167" s="1380"/>
      <c r="U167" s="1380"/>
      <c r="V167" s="1380"/>
      <c r="W167" s="1380"/>
      <c r="X167" s="1381"/>
      <c r="Y167" s="1459" t="s">
        <v>117</v>
      </c>
      <c r="Z167" s="1382" t="s">
        <v>1232</v>
      </c>
      <c r="AA167" s="1383"/>
      <c r="AB167" s="1384"/>
      <c r="AC167" s="1595"/>
      <c r="AD167" s="1596"/>
      <c r="AE167" s="1596"/>
      <c r="AF167" s="1597"/>
    </row>
    <row r="168" spans="1:32" ht="18.75" customHeight="1" x14ac:dyDescent="0.2">
      <c r="A168" s="1373"/>
      <c r="B168" s="1374"/>
      <c r="C168" s="1375"/>
      <c r="D168" s="1376"/>
      <c r="E168" s="1377"/>
      <c r="F168" s="1378"/>
      <c r="G168" s="1377"/>
      <c r="H168" s="1598" t="s">
        <v>91</v>
      </c>
      <c r="I168" s="1460" t="s">
        <v>117</v>
      </c>
      <c r="J168" s="1385" t="s">
        <v>1236</v>
      </c>
      <c r="K168" s="1385"/>
      <c r="L168" s="1386"/>
      <c r="M168" s="1461" t="s">
        <v>117</v>
      </c>
      <c r="N168" s="1385" t="s">
        <v>1268</v>
      </c>
      <c r="O168" s="1385"/>
      <c r="P168" s="1386"/>
      <c r="Q168" s="1461" t="s">
        <v>117</v>
      </c>
      <c r="R168" s="1386" t="s">
        <v>1308</v>
      </c>
      <c r="S168" s="1386"/>
      <c r="T168" s="1386"/>
      <c r="U168" s="1461" t="s">
        <v>117</v>
      </c>
      <c r="V168" s="1386" t="s">
        <v>1309</v>
      </c>
      <c r="W168" s="1462"/>
      <c r="X168" s="1463"/>
      <c r="Y168" s="1388"/>
      <c r="Z168" s="1383"/>
      <c r="AA168" s="1383"/>
      <c r="AB168" s="1384"/>
      <c r="AC168" s="1595"/>
      <c r="AD168" s="1596"/>
      <c r="AE168" s="1596"/>
      <c r="AF168" s="1597"/>
    </row>
    <row r="169" spans="1:32" ht="18.75" customHeight="1" x14ac:dyDescent="0.2">
      <c r="A169" s="1373"/>
      <c r="B169" s="1374"/>
      <c r="C169" s="1375"/>
      <c r="D169" s="1376"/>
      <c r="E169" s="1377"/>
      <c r="F169" s="1378"/>
      <c r="G169" s="1377"/>
      <c r="H169" s="1594"/>
      <c r="I169" s="1456" t="s">
        <v>117</v>
      </c>
      <c r="J169" s="1380" t="s">
        <v>1310</v>
      </c>
      <c r="K169" s="1379"/>
      <c r="L169" s="1380"/>
      <c r="M169" s="1458" t="s">
        <v>117</v>
      </c>
      <c r="N169" s="1379" t="s">
        <v>1335</v>
      </c>
      <c r="O169" s="1379"/>
      <c r="P169" s="1380"/>
      <c r="Q169" s="1380"/>
      <c r="R169" s="1380"/>
      <c r="S169" s="1380"/>
      <c r="T169" s="1380"/>
      <c r="U169" s="1380"/>
      <c r="V169" s="1380"/>
      <c r="W169" s="1464"/>
      <c r="X169" s="1465"/>
      <c r="Y169" s="1388"/>
      <c r="Z169" s="1383"/>
      <c r="AA169" s="1383"/>
      <c r="AB169" s="1384"/>
      <c r="AC169" s="1595"/>
      <c r="AD169" s="1596"/>
      <c r="AE169" s="1596"/>
      <c r="AF169" s="1597"/>
    </row>
    <row r="170" spans="1:32" ht="18.75" customHeight="1" x14ac:dyDescent="0.2">
      <c r="A170" s="1373"/>
      <c r="B170" s="1374"/>
      <c r="C170" s="1375"/>
      <c r="D170" s="1376"/>
      <c r="E170" s="1377"/>
      <c r="F170" s="1378"/>
      <c r="G170" s="1377"/>
      <c r="H170" s="1390" t="s">
        <v>92</v>
      </c>
      <c r="I170" s="1466" t="s">
        <v>117</v>
      </c>
      <c r="J170" s="1391" t="s">
        <v>1246</v>
      </c>
      <c r="K170" s="1467"/>
      <c r="L170" s="1398"/>
      <c r="M170" s="1468" t="s">
        <v>117</v>
      </c>
      <c r="N170" s="1391" t="s">
        <v>1247</v>
      </c>
      <c r="O170" s="1467"/>
      <c r="P170" s="1469"/>
      <c r="Q170" s="1469"/>
      <c r="R170" s="1469"/>
      <c r="S170" s="1469"/>
      <c r="T170" s="1469"/>
      <c r="U170" s="1469"/>
      <c r="V170" s="1469"/>
      <c r="W170" s="1469"/>
      <c r="X170" s="1470"/>
      <c r="Y170" s="1388"/>
      <c r="Z170" s="1383"/>
      <c r="AA170" s="1383"/>
      <c r="AB170" s="1384"/>
      <c r="AC170" s="1595"/>
      <c r="AD170" s="1596"/>
      <c r="AE170" s="1596"/>
      <c r="AF170" s="1597"/>
    </row>
    <row r="171" spans="1:32" ht="18.75" customHeight="1" x14ac:dyDescent="0.2">
      <c r="A171" s="1373"/>
      <c r="B171" s="1374"/>
      <c r="C171" s="1375"/>
      <c r="D171" s="1376"/>
      <c r="E171" s="1377"/>
      <c r="F171" s="1378"/>
      <c r="G171" s="1377"/>
      <c r="H171" s="1390" t="s">
        <v>1332</v>
      </c>
      <c r="I171" s="1466" t="s">
        <v>117</v>
      </c>
      <c r="J171" s="1391" t="s">
        <v>1234</v>
      </c>
      <c r="K171" s="1467"/>
      <c r="L171" s="1398"/>
      <c r="M171" s="1468" t="s">
        <v>117</v>
      </c>
      <c r="N171" s="1391" t="s">
        <v>1328</v>
      </c>
      <c r="O171" s="1469"/>
      <c r="P171" s="1469"/>
      <c r="Q171" s="1469"/>
      <c r="R171" s="1469"/>
      <c r="S171" s="1469"/>
      <c r="T171" s="1469"/>
      <c r="U171" s="1469"/>
      <c r="V171" s="1469"/>
      <c r="W171" s="1469"/>
      <c r="X171" s="1470"/>
      <c r="Y171" s="1388"/>
      <c r="Z171" s="1383"/>
      <c r="AA171" s="1383"/>
      <c r="AB171" s="1384"/>
      <c r="AC171" s="1595"/>
      <c r="AD171" s="1596"/>
      <c r="AE171" s="1596"/>
      <c r="AF171" s="1597"/>
    </row>
    <row r="172" spans="1:32" ht="18.75" customHeight="1" x14ac:dyDescent="0.2">
      <c r="A172" s="1373"/>
      <c r="B172" s="1374"/>
      <c r="C172" s="1375"/>
      <c r="D172" s="1376"/>
      <c r="E172" s="1377"/>
      <c r="F172" s="1378"/>
      <c r="G172" s="1377"/>
      <c r="H172" s="1390" t="s">
        <v>797</v>
      </c>
      <c r="I172" s="1466" t="s">
        <v>117</v>
      </c>
      <c r="J172" s="1391" t="s">
        <v>1234</v>
      </c>
      <c r="K172" s="1467"/>
      <c r="L172" s="1398"/>
      <c r="M172" s="1468" t="s">
        <v>117</v>
      </c>
      <c r="N172" s="1391" t="s">
        <v>1328</v>
      </c>
      <c r="O172" s="1469"/>
      <c r="P172" s="1469"/>
      <c r="Q172" s="1469"/>
      <c r="R172" s="1469"/>
      <c r="S172" s="1469"/>
      <c r="T172" s="1469"/>
      <c r="U172" s="1469"/>
      <c r="V172" s="1469"/>
      <c r="W172" s="1469"/>
      <c r="X172" s="1470"/>
      <c r="Y172" s="1388"/>
      <c r="Z172" s="1383"/>
      <c r="AA172" s="1383"/>
      <c r="AB172" s="1384"/>
      <c r="AC172" s="1595"/>
      <c r="AD172" s="1596"/>
      <c r="AE172" s="1596"/>
      <c r="AF172" s="1597"/>
    </row>
    <row r="173" spans="1:32" ht="19.5" customHeight="1" x14ac:dyDescent="0.2">
      <c r="A173" s="1373"/>
      <c r="B173" s="1374"/>
      <c r="C173" s="1375"/>
      <c r="D173" s="1394"/>
      <c r="E173" s="1377"/>
      <c r="F173" s="1378"/>
      <c r="G173" s="1395"/>
      <c r="H173" s="1396" t="s">
        <v>1233</v>
      </c>
      <c r="I173" s="1466" t="s">
        <v>117</v>
      </c>
      <c r="J173" s="1391" t="s">
        <v>1234</v>
      </c>
      <c r="K173" s="1467"/>
      <c r="L173" s="1392"/>
      <c r="M173" s="1468" t="s">
        <v>117</v>
      </c>
      <c r="N173" s="1391" t="s">
        <v>1235</v>
      </c>
      <c r="O173" s="1468"/>
      <c r="P173" s="1391"/>
      <c r="Q173" s="1469"/>
      <c r="R173" s="1469"/>
      <c r="S173" s="1469"/>
      <c r="T173" s="1469"/>
      <c r="U173" s="1469"/>
      <c r="V173" s="1469"/>
      <c r="W173" s="1469"/>
      <c r="X173" s="1470"/>
      <c r="Y173" s="1383"/>
      <c r="Z173" s="1383"/>
      <c r="AA173" s="1383"/>
      <c r="AB173" s="1384"/>
      <c r="AC173" s="1595"/>
      <c r="AD173" s="1596"/>
      <c r="AE173" s="1596"/>
      <c r="AF173" s="1597"/>
    </row>
    <row r="174" spans="1:32" ht="19.5" customHeight="1" x14ac:dyDescent="0.2">
      <c r="A174" s="1373"/>
      <c r="B174" s="1374"/>
      <c r="C174" s="1375"/>
      <c r="D174" s="1394"/>
      <c r="E174" s="1377"/>
      <c r="F174" s="1378"/>
      <c r="G174" s="1395"/>
      <c r="H174" s="1396" t="s">
        <v>1259</v>
      </c>
      <c r="I174" s="1466" t="s">
        <v>117</v>
      </c>
      <c r="J174" s="1391" t="s">
        <v>1234</v>
      </c>
      <c r="K174" s="1467"/>
      <c r="L174" s="1392"/>
      <c r="M174" s="1468" t="s">
        <v>117</v>
      </c>
      <c r="N174" s="1391" t="s">
        <v>1235</v>
      </c>
      <c r="O174" s="1468"/>
      <c r="P174" s="1391"/>
      <c r="Q174" s="1469"/>
      <c r="R174" s="1469"/>
      <c r="S174" s="1469"/>
      <c r="T174" s="1469"/>
      <c r="U174" s="1469"/>
      <c r="V174" s="1469"/>
      <c r="W174" s="1469"/>
      <c r="X174" s="1470"/>
      <c r="Y174" s="1383"/>
      <c r="Z174" s="1383"/>
      <c r="AA174" s="1383"/>
      <c r="AB174" s="1384"/>
      <c r="AC174" s="1595"/>
      <c r="AD174" s="1596"/>
      <c r="AE174" s="1596"/>
      <c r="AF174" s="1597"/>
    </row>
    <row r="175" spans="1:32" ht="18.75" customHeight="1" x14ac:dyDescent="0.2">
      <c r="A175" s="1373"/>
      <c r="B175" s="1374"/>
      <c r="C175" s="1375"/>
      <c r="D175" s="1376"/>
      <c r="E175" s="1377"/>
      <c r="F175" s="1378"/>
      <c r="G175" s="1377"/>
      <c r="H175" s="1599" t="s">
        <v>1333</v>
      </c>
      <c r="I175" s="1601" t="s">
        <v>117</v>
      </c>
      <c r="J175" s="1603" t="s">
        <v>1236</v>
      </c>
      <c r="K175" s="1603"/>
      <c r="L175" s="1605" t="s">
        <v>117</v>
      </c>
      <c r="M175" s="1603" t="s">
        <v>1239</v>
      </c>
      <c r="N175" s="1603"/>
      <c r="O175" s="1386"/>
      <c r="P175" s="1386"/>
      <c r="Q175" s="1386"/>
      <c r="R175" s="1386"/>
      <c r="S175" s="1386"/>
      <c r="T175" s="1386"/>
      <c r="U175" s="1386"/>
      <c r="V175" s="1386"/>
      <c r="W175" s="1386"/>
      <c r="X175" s="1397"/>
      <c r="Y175" s="1388"/>
      <c r="Z175" s="1383"/>
      <c r="AA175" s="1383"/>
      <c r="AB175" s="1384"/>
      <c r="AC175" s="1595"/>
      <c r="AD175" s="1596"/>
      <c r="AE175" s="1596"/>
      <c r="AF175" s="1597"/>
    </row>
    <row r="176" spans="1:32" ht="18.75" customHeight="1" x14ac:dyDescent="0.2">
      <c r="A176" s="1373"/>
      <c r="B176" s="1374"/>
      <c r="C176" s="1375"/>
      <c r="D176" s="1376"/>
      <c r="E176" s="1377"/>
      <c r="F176" s="1378"/>
      <c r="G176" s="1377"/>
      <c r="H176" s="1600"/>
      <c r="I176" s="1602"/>
      <c r="J176" s="1604"/>
      <c r="K176" s="1604"/>
      <c r="L176" s="1606"/>
      <c r="M176" s="1604"/>
      <c r="N176" s="1604"/>
      <c r="O176" s="1380"/>
      <c r="P176" s="1380"/>
      <c r="Q176" s="1380"/>
      <c r="R176" s="1380"/>
      <c r="S176" s="1380"/>
      <c r="T176" s="1380"/>
      <c r="U176" s="1380"/>
      <c r="V176" s="1380"/>
      <c r="W176" s="1380"/>
      <c r="X176" s="1381"/>
      <c r="Y176" s="1388"/>
      <c r="Z176" s="1383"/>
      <c r="AA176" s="1383"/>
      <c r="AB176" s="1384"/>
      <c r="AC176" s="1595"/>
      <c r="AD176" s="1596"/>
      <c r="AE176" s="1596"/>
      <c r="AF176" s="1597"/>
    </row>
    <row r="177" spans="1:32" ht="18.75" customHeight="1" x14ac:dyDescent="0.2">
      <c r="A177" s="1459" t="s">
        <v>117</v>
      </c>
      <c r="B177" s="1374">
        <v>55</v>
      </c>
      <c r="C177" s="1375" t="s">
        <v>571</v>
      </c>
      <c r="D177" s="1459" t="s">
        <v>117</v>
      </c>
      <c r="E177" s="1377" t="s">
        <v>1348</v>
      </c>
      <c r="F177" s="1459" t="s">
        <v>117</v>
      </c>
      <c r="G177" s="1377" t="s">
        <v>1324</v>
      </c>
      <c r="H177" s="1390" t="s">
        <v>237</v>
      </c>
      <c r="I177" s="1466" t="s">
        <v>117</v>
      </c>
      <c r="J177" s="1391" t="s">
        <v>1336</v>
      </c>
      <c r="K177" s="1467"/>
      <c r="L177" s="1392"/>
      <c r="M177" s="1468" t="s">
        <v>117</v>
      </c>
      <c r="N177" s="1391" t="s">
        <v>1299</v>
      </c>
      <c r="O177" s="1469"/>
      <c r="P177" s="1469"/>
      <c r="Q177" s="1469"/>
      <c r="R177" s="1469"/>
      <c r="S177" s="1469"/>
      <c r="T177" s="1469"/>
      <c r="U177" s="1469"/>
      <c r="V177" s="1469"/>
      <c r="W177" s="1469"/>
      <c r="X177" s="1470"/>
      <c r="Y177" s="1388"/>
      <c r="Z177" s="1383"/>
      <c r="AA177" s="1383"/>
      <c r="AB177" s="1384"/>
      <c r="AC177" s="1595"/>
      <c r="AD177" s="1596"/>
      <c r="AE177" s="1596"/>
      <c r="AF177" s="1597"/>
    </row>
    <row r="178" spans="1:32" ht="18.75" customHeight="1" x14ac:dyDescent="0.2">
      <c r="A178" s="1373"/>
      <c r="B178" s="1374"/>
      <c r="C178" s="1375"/>
      <c r="D178" s="1376"/>
      <c r="E178" s="1377"/>
      <c r="F178" s="1459" t="s">
        <v>117</v>
      </c>
      <c r="G178" s="1377" t="s">
        <v>1307</v>
      </c>
      <c r="H178" s="1390" t="s">
        <v>1311</v>
      </c>
      <c r="I178" s="1466" t="s">
        <v>117</v>
      </c>
      <c r="J178" s="1391" t="s">
        <v>1336</v>
      </c>
      <c r="K178" s="1467"/>
      <c r="L178" s="1392"/>
      <c r="M178" s="1468" t="s">
        <v>117</v>
      </c>
      <c r="N178" s="1391" t="s">
        <v>1299</v>
      </c>
      <c r="O178" s="1469"/>
      <c r="P178" s="1469"/>
      <c r="Q178" s="1469"/>
      <c r="R178" s="1469"/>
      <c r="S178" s="1469"/>
      <c r="T178" s="1469"/>
      <c r="U178" s="1469"/>
      <c r="V178" s="1469"/>
      <c r="W178" s="1469"/>
      <c r="X178" s="1470"/>
      <c r="Y178" s="1388"/>
      <c r="Z178" s="1383"/>
      <c r="AA178" s="1383"/>
      <c r="AB178" s="1384"/>
      <c r="AC178" s="1595"/>
      <c r="AD178" s="1596"/>
      <c r="AE178" s="1596"/>
      <c r="AF178" s="1597"/>
    </row>
    <row r="179" spans="1:32" ht="18.75" customHeight="1" x14ac:dyDescent="0.2">
      <c r="A179" s="1373"/>
      <c r="B179" s="1374"/>
      <c r="C179" s="1375"/>
      <c r="D179" s="1376"/>
      <c r="E179" s="1377"/>
      <c r="F179" s="1378"/>
      <c r="G179" s="1377"/>
      <c r="H179" s="1390" t="s">
        <v>1337</v>
      </c>
      <c r="I179" s="1456" t="s">
        <v>117</v>
      </c>
      <c r="J179" s="1379" t="s">
        <v>1236</v>
      </c>
      <c r="K179" s="1457"/>
      <c r="L179" s="1458" t="s">
        <v>117</v>
      </c>
      <c r="M179" s="1379" t="s">
        <v>1239</v>
      </c>
      <c r="N179" s="1467"/>
      <c r="O179" s="1469"/>
      <c r="P179" s="1469"/>
      <c r="Q179" s="1469"/>
      <c r="R179" s="1469"/>
      <c r="S179" s="1469"/>
      <c r="T179" s="1469"/>
      <c r="U179" s="1469"/>
      <c r="V179" s="1469"/>
      <c r="W179" s="1469"/>
      <c r="X179" s="1470"/>
      <c r="Y179" s="1388"/>
      <c r="Z179" s="1383"/>
      <c r="AA179" s="1383"/>
      <c r="AB179" s="1384"/>
      <c r="AC179" s="1595"/>
      <c r="AD179" s="1596"/>
      <c r="AE179" s="1596"/>
      <c r="AF179" s="1597"/>
    </row>
    <row r="180" spans="1:32" ht="18.75" customHeight="1" x14ac:dyDescent="0.2">
      <c r="A180" s="1373"/>
      <c r="B180" s="1374"/>
      <c r="C180" s="1375"/>
      <c r="D180" s="1376"/>
      <c r="E180" s="1377"/>
      <c r="F180" s="1378"/>
      <c r="G180" s="1377"/>
      <c r="H180" s="1390" t="s">
        <v>799</v>
      </c>
      <c r="I180" s="1456" t="s">
        <v>117</v>
      </c>
      <c r="J180" s="1379" t="s">
        <v>1236</v>
      </c>
      <c r="K180" s="1457"/>
      <c r="L180" s="1458" t="s">
        <v>117</v>
      </c>
      <c r="M180" s="1379" t="s">
        <v>1239</v>
      </c>
      <c r="N180" s="1467"/>
      <c r="O180" s="1469"/>
      <c r="P180" s="1469"/>
      <c r="Q180" s="1469"/>
      <c r="R180" s="1469"/>
      <c r="S180" s="1469"/>
      <c r="T180" s="1469"/>
      <c r="U180" s="1469"/>
      <c r="V180" s="1469"/>
      <c r="W180" s="1469"/>
      <c r="X180" s="1470"/>
      <c r="Y180" s="1388"/>
      <c r="Z180" s="1383"/>
      <c r="AA180" s="1383"/>
      <c r="AB180" s="1384"/>
      <c r="AC180" s="1595"/>
      <c r="AD180" s="1596"/>
      <c r="AE180" s="1596"/>
      <c r="AF180" s="1597"/>
    </row>
    <row r="181" spans="1:32" ht="18.75" customHeight="1" x14ac:dyDescent="0.2">
      <c r="A181" s="1373"/>
      <c r="B181" s="1374"/>
      <c r="C181" s="1375"/>
      <c r="D181" s="1376"/>
      <c r="E181" s="1377"/>
      <c r="F181" s="1378"/>
      <c r="G181" s="1377"/>
      <c r="H181" s="1390" t="s">
        <v>141</v>
      </c>
      <c r="I181" s="1456" t="s">
        <v>117</v>
      </c>
      <c r="J181" s="1379" t="s">
        <v>1236</v>
      </c>
      <c r="K181" s="1457"/>
      <c r="L181" s="1458" t="s">
        <v>117</v>
      </c>
      <c r="M181" s="1379" t="s">
        <v>1239</v>
      </c>
      <c r="N181" s="1467"/>
      <c r="O181" s="1469"/>
      <c r="P181" s="1469"/>
      <c r="Q181" s="1469"/>
      <c r="R181" s="1469"/>
      <c r="S181" s="1469"/>
      <c r="T181" s="1469"/>
      <c r="U181" s="1469"/>
      <c r="V181" s="1469"/>
      <c r="W181" s="1469"/>
      <c r="X181" s="1470"/>
      <c r="Y181" s="1388"/>
      <c r="Z181" s="1383"/>
      <c r="AA181" s="1383"/>
      <c r="AB181" s="1384"/>
      <c r="AC181" s="1595"/>
      <c r="AD181" s="1596"/>
      <c r="AE181" s="1596"/>
      <c r="AF181" s="1597"/>
    </row>
    <row r="182" spans="1:32" ht="18.75" customHeight="1" x14ac:dyDescent="0.2">
      <c r="A182" s="1373"/>
      <c r="B182" s="1374"/>
      <c r="C182" s="1375"/>
      <c r="D182" s="1376"/>
      <c r="E182" s="1377"/>
      <c r="F182" s="1378"/>
      <c r="G182" s="1377"/>
      <c r="H182" s="1390" t="s">
        <v>1243</v>
      </c>
      <c r="I182" s="1466" t="s">
        <v>117</v>
      </c>
      <c r="J182" s="1391" t="s">
        <v>1236</v>
      </c>
      <c r="K182" s="1391"/>
      <c r="L182" s="1468" t="s">
        <v>117</v>
      </c>
      <c r="M182" s="1391" t="s">
        <v>1237</v>
      </c>
      <c r="N182" s="1391"/>
      <c r="O182" s="1468" t="s">
        <v>117</v>
      </c>
      <c r="P182" s="1391" t="s">
        <v>1238</v>
      </c>
      <c r="Q182" s="1469"/>
      <c r="R182" s="1467"/>
      <c r="S182" s="1469"/>
      <c r="T182" s="1469"/>
      <c r="U182" s="1469"/>
      <c r="V182" s="1469"/>
      <c r="W182" s="1469"/>
      <c r="X182" s="1470"/>
      <c r="Y182" s="1388"/>
      <c r="Z182" s="1383"/>
      <c r="AA182" s="1383"/>
      <c r="AB182" s="1384"/>
      <c r="AC182" s="1595"/>
      <c r="AD182" s="1596"/>
      <c r="AE182" s="1596"/>
      <c r="AF182" s="1597"/>
    </row>
    <row r="183" spans="1:32" ht="18.75" customHeight="1" x14ac:dyDescent="0.2">
      <c r="A183" s="1373"/>
      <c r="B183" s="1374"/>
      <c r="C183" s="1375"/>
      <c r="D183" s="1376"/>
      <c r="E183" s="1377"/>
      <c r="F183" s="1378"/>
      <c r="G183" s="1377"/>
      <c r="H183" s="1390" t="s">
        <v>1334</v>
      </c>
      <c r="I183" s="1466" t="s">
        <v>117</v>
      </c>
      <c r="J183" s="1391" t="s">
        <v>1236</v>
      </c>
      <c r="K183" s="1391"/>
      <c r="L183" s="1468" t="s">
        <v>117</v>
      </c>
      <c r="M183" s="1391" t="s">
        <v>1237</v>
      </c>
      <c r="N183" s="1391"/>
      <c r="O183" s="1468" t="s">
        <v>117</v>
      </c>
      <c r="P183" s="1391" t="s">
        <v>1238</v>
      </c>
      <c r="Q183" s="1467"/>
      <c r="R183" s="1467"/>
      <c r="S183" s="1467"/>
      <c r="T183" s="1467"/>
      <c r="U183" s="1467"/>
      <c r="V183" s="1467"/>
      <c r="W183" s="1467"/>
      <c r="X183" s="1472"/>
      <c r="Y183" s="1388"/>
      <c r="Z183" s="1383"/>
      <c r="AA183" s="1383"/>
      <c r="AB183" s="1384"/>
      <c r="AC183" s="1595"/>
      <c r="AD183" s="1596"/>
      <c r="AE183" s="1596"/>
      <c r="AF183" s="1597"/>
    </row>
    <row r="184" spans="1:32" ht="18.75" customHeight="1" x14ac:dyDescent="0.2">
      <c r="A184" s="1373"/>
      <c r="B184" s="1374"/>
      <c r="C184" s="1375"/>
      <c r="D184" s="1376"/>
      <c r="E184" s="1377"/>
      <c r="F184" s="1378"/>
      <c r="G184" s="1377"/>
      <c r="H184" s="1390" t="s">
        <v>245</v>
      </c>
      <c r="I184" s="1466" t="s">
        <v>117</v>
      </c>
      <c r="J184" s="1391" t="s">
        <v>1236</v>
      </c>
      <c r="K184" s="1391"/>
      <c r="L184" s="1468" t="s">
        <v>117</v>
      </c>
      <c r="M184" s="1391" t="s">
        <v>1237</v>
      </c>
      <c r="N184" s="1391"/>
      <c r="O184" s="1468" t="s">
        <v>117</v>
      </c>
      <c r="P184" s="1391" t="s">
        <v>1238</v>
      </c>
      <c r="Q184" s="1469"/>
      <c r="R184" s="1391"/>
      <c r="S184" s="1398"/>
      <c r="T184" s="1398"/>
      <c r="U184" s="1398"/>
      <c r="V184" s="1398"/>
      <c r="W184" s="1398"/>
      <c r="X184" s="1401"/>
      <c r="Y184" s="1388"/>
      <c r="Z184" s="1383"/>
      <c r="AA184" s="1383"/>
      <c r="AB184" s="1384"/>
      <c r="AC184" s="1595"/>
      <c r="AD184" s="1596"/>
      <c r="AE184" s="1596"/>
      <c r="AF184" s="1597"/>
    </row>
    <row r="185" spans="1:32" ht="18.75" customHeight="1" x14ac:dyDescent="0.2">
      <c r="A185" s="1373"/>
      <c r="B185" s="1374"/>
      <c r="C185" s="1375"/>
      <c r="D185" s="1376"/>
      <c r="E185" s="1377"/>
      <c r="F185" s="1378"/>
      <c r="G185" s="1377"/>
      <c r="H185" s="1390" t="s">
        <v>1329</v>
      </c>
      <c r="I185" s="1466" t="s">
        <v>117</v>
      </c>
      <c r="J185" s="1391" t="s">
        <v>1236</v>
      </c>
      <c r="K185" s="1391"/>
      <c r="L185" s="1468" t="s">
        <v>117</v>
      </c>
      <c r="M185" s="1379" t="s">
        <v>1239</v>
      </c>
      <c r="N185" s="1391"/>
      <c r="O185" s="1391"/>
      <c r="P185" s="1391"/>
      <c r="Q185" s="1467"/>
      <c r="R185" s="1467"/>
      <c r="S185" s="1467"/>
      <c r="T185" s="1467"/>
      <c r="U185" s="1467"/>
      <c r="V185" s="1467"/>
      <c r="W185" s="1467"/>
      <c r="X185" s="1472"/>
      <c r="Y185" s="1388"/>
      <c r="Z185" s="1383"/>
      <c r="AA185" s="1383"/>
      <c r="AB185" s="1384"/>
      <c r="AC185" s="1595"/>
      <c r="AD185" s="1596"/>
      <c r="AE185" s="1596"/>
      <c r="AF185" s="1597"/>
    </row>
    <row r="186" spans="1:32" ht="18.75" customHeight="1" x14ac:dyDescent="0.2">
      <c r="A186" s="1373"/>
      <c r="B186" s="1374"/>
      <c r="C186" s="1375"/>
      <c r="D186" s="1376"/>
      <c r="E186" s="1377"/>
      <c r="F186" s="1378"/>
      <c r="G186" s="1377"/>
      <c r="H186" s="1390" t="s">
        <v>1330</v>
      </c>
      <c r="I186" s="1466" t="s">
        <v>117</v>
      </c>
      <c r="J186" s="1391" t="s">
        <v>1236</v>
      </c>
      <c r="K186" s="1391"/>
      <c r="L186" s="1468" t="s">
        <v>117</v>
      </c>
      <c r="M186" s="1379" t="s">
        <v>1239</v>
      </c>
      <c r="N186" s="1391"/>
      <c r="O186" s="1391"/>
      <c r="P186" s="1391"/>
      <c r="Q186" s="1467"/>
      <c r="R186" s="1467"/>
      <c r="S186" s="1467"/>
      <c r="T186" s="1467"/>
      <c r="U186" s="1467"/>
      <c r="V186" s="1467"/>
      <c r="W186" s="1467"/>
      <c r="X186" s="1472"/>
      <c r="Y186" s="1388"/>
      <c r="Z186" s="1383"/>
      <c r="AA186" s="1383"/>
      <c r="AB186" s="1384"/>
      <c r="AC186" s="1595"/>
      <c r="AD186" s="1596"/>
      <c r="AE186" s="1596"/>
      <c r="AF186" s="1597"/>
    </row>
    <row r="187" spans="1:32" ht="18.75" customHeight="1" x14ac:dyDescent="0.2">
      <c r="A187" s="1373"/>
      <c r="B187" s="1374"/>
      <c r="C187" s="1375"/>
      <c r="D187" s="1376"/>
      <c r="E187" s="1377"/>
      <c r="F187" s="1378"/>
      <c r="G187" s="1377"/>
      <c r="H187" s="1403" t="s">
        <v>1291</v>
      </c>
      <c r="I187" s="1466" t="s">
        <v>117</v>
      </c>
      <c r="J187" s="1391" t="s">
        <v>1236</v>
      </c>
      <c r="K187" s="1391"/>
      <c r="L187" s="1468" t="s">
        <v>117</v>
      </c>
      <c r="M187" s="1391" t="s">
        <v>1237</v>
      </c>
      <c r="N187" s="1391"/>
      <c r="O187" s="1468" t="s">
        <v>117</v>
      </c>
      <c r="P187" s="1391" t="s">
        <v>1238</v>
      </c>
      <c r="Q187" s="1469"/>
      <c r="R187" s="1469"/>
      <c r="S187" s="1469"/>
      <c r="T187" s="1469"/>
      <c r="U187" s="1462"/>
      <c r="V187" s="1462"/>
      <c r="W187" s="1462"/>
      <c r="X187" s="1463"/>
      <c r="Y187" s="1388"/>
      <c r="Z187" s="1383"/>
      <c r="AA187" s="1383"/>
      <c r="AB187" s="1384"/>
      <c r="AC187" s="1595"/>
      <c r="AD187" s="1596"/>
      <c r="AE187" s="1596"/>
      <c r="AF187" s="1597"/>
    </row>
    <row r="188" spans="1:32" ht="18.75" customHeight="1" x14ac:dyDescent="0.2">
      <c r="A188" s="1404"/>
      <c r="B188" s="1405"/>
      <c r="C188" s="1406"/>
      <c r="D188" s="1407"/>
      <c r="E188" s="1364"/>
      <c r="F188" s="1408"/>
      <c r="G188" s="1364"/>
      <c r="H188" s="1409" t="s">
        <v>239</v>
      </c>
      <c r="I188" s="1473" t="s">
        <v>117</v>
      </c>
      <c r="J188" s="1410" t="s">
        <v>1236</v>
      </c>
      <c r="K188" s="1410"/>
      <c r="L188" s="1474" t="s">
        <v>117</v>
      </c>
      <c r="M188" s="1410" t="s">
        <v>1265</v>
      </c>
      <c r="N188" s="1410"/>
      <c r="O188" s="1474" t="s">
        <v>117</v>
      </c>
      <c r="P188" s="1410" t="s">
        <v>1266</v>
      </c>
      <c r="Q188" s="1411"/>
      <c r="R188" s="1474" t="s">
        <v>117</v>
      </c>
      <c r="S188" s="1410" t="s">
        <v>1267</v>
      </c>
      <c r="T188" s="1410"/>
      <c r="U188" s="1410"/>
      <c r="V188" s="1411"/>
      <c r="W188" s="1411"/>
      <c r="X188" s="1412"/>
      <c r="Y188" s="1413"/>
      <c r="Z188" s="1414"/>
      <c r="AA188" s="1414"/>
      <c r="AB188" s="1415"/>
      <c r="AC188" s="1584"/>
      <c r="AD188" s="1585"/>
      <c r="AE188" s="1585"/>
      <c r="AF188" s="1586"/>
    </row>
    <row r="189" spans="1:32" ht="19.5" customHeight="1" x14ac:dyDescent="0.2">
      <c r="A189" s="1365"/>
      <c r="B189" s="1366"/>
      <c r="C189" s="1367"/>
      <c r="D189" s="1418"/>
      <c r="E189" s="1361"/>
      <c r="F189" s="1369"/>
      <c r="G189" s="1419"/>
      <c r="H189" s="1475" t="s">
        <v>1233</v>
      </c>
      <c r="I189" s="1476" t="s">
        <v>117</v>
      </c>
      <c r="J189" s="1477" t="s">
        <v>1234</v>
      </c>
      <c r="K189" s="1478"/>
      <c r="L189" s="1479"/>
      <c r="M189" s="1480" t="s">
        <v>117</v>
      </c>
      <c r="N189" s="1477" t="s">
        <v>1235</v>
      </c>
      <c r="O189" s="1480"/>
      <c r="P189" s="1477"/>
      <c r="Q189" s="1481"/>
      <c r="R189" s="1481"/>
      <c r="S189" s="1481"/>
      <c r="T189" s="1481"/>
      <c r="U189" s="1481"/>
      <c r="V189" s="1481"/>
      <c r="W189" s="1481"/>
      <c r="X189" s="1482"/>
      <c r="Y189" s="1451" t="s">
        <v>117</v>
      </c>
      <c r="Z189" s="1359" t="s">
        <v>1231</v>
      </c>
      <c r="AA189" s="1359"/>
      <c r="AB189" s="1372"/>
      <c r="AC189" s="1581"/>
      <c r="AD189" s="1582"/>
      <c r="AE189" s="1582"/>
      <c r="AF189" s="1583"/>
    </row>
    <row r="190" spans="1:32" ht="19.5" customHeight="1" x14ac:dyDescent="0.2">
      <c r="A190" s="1373"/>
      <c r="B190" s="1374"/>
      <c r="C190" s="1375"/>
      <c r="D190" s="1394"/>
      <c r="E190" s="1377"/>
      <c r="F190" s="1378"/>
      <c r="G190" s="1395"/>
      <c r="H190" s="1420" t="s">
        <v>1248</v>
      </c>
      <c r="I190" s="1459" t="s">
        <v>117</v>
      </c>
      <c r="J190" s="1379" t="s">
        <v>1236</v>
      </c>
      <c r="K190" s="1457"/>
      <c r="L190" s="1483" t="s">
        <v>117</v>
      </c>
      <c r="M190" s="1379" t="s">
        <v>1239</v>
      </c>
      <c r="N190" s="1379"/>
      <c r="O190" s="1379"/>
      <c r="P190" s="1379"/>
      <c r="Q190" s="1464"/>
      <c r="R190" s="1464"/>
      <c r="S190" s="1464"/>
      <c r="T190" s="1464"/>
      <c r="U190" s="1464"/>
      <c r="V190" s="1464"/>
      <c r="W190" s="1464"/>
      <c r="X190" s="1465"/>
      <c r="Y190" s="1483" t="s">
        <v>117</v>
      </c>
      <c r="Z190" s="1382" t="s">
        <v>1232</v>
      </c>
      <c r="AA190" s="1383"/>
      <c r="AB190" s="1384"/>
      <c r="AC190" s="1595"/>
      <c r="AD190" s="1596"/>
      <c r="AE190" s="1596"/>
      <c r="AF190" s="1597"/>
    </row>
    <row r="191" spans="1:32" ht="18.75" customHeight="1" x14ac:dyDescent="0.2">
      <c r="A191" s="1373"/>
      <c r="B191" s="1374"/>
      <c r="C191" s="1375"/>
      <c r="D191" s="1394"/>
      <c r="E191" s="1377"/>
      <c r="F191" s="1378"/>
      <c r="G191" s="1395"/>
      <c r="H191" s="1599" t="s">
        <v>1249</v>
      </c>
      <c r="I191" s="1609" t="s">
        <v>117</v>
      </c>
      <c r="J191" s="1603" t="s">
        <v>1240</v>
      </c>
      <c r="K191" s="1603"/>
      <c r="L191" s="1603"/>
      <c r="M191" s="1611" t="s">
        <v>117</v>
      </c>
      <c r="N191" s="1603" t="s">
        <v>1241</v>
      </c>
      <c r="O191" s="1603"/>
      <c r="P191" s="1603"/>
      <c r="Q191" s="1471"/>
      <c r="R191" s="1471"/>
      <c r="S191" s="1471"/>
      <c r="T191" s="1471"/>
      <c r="U191" s="1471"/>
      <c r="V191" s="1471"/>
      <c r="W191" s="1471"/>
      <c r="X191" s="1484"/>
      <c r="AB191" s="1384"/>
      <c r="AC191" s="1595"/>
      <c r="AD191" s="1596"/>
      <c r="AE191" s="1596"/>
      <c r="AF191" s="1597"/>
    </row>
    <row r="192" spans="1:32" ht="18.75" customHeight="1" x14ac:dyDescent="0.2">
      <c r="A192" s="1373"/>
      <c r="B192" s="1374"/>
      <c r="C192" s="1375"/>
      <c r="D192" s="1394"/>
      <c r="E192" s="1377"/>
      <c r="F192" s="1378"/>
      <c r="G192" s="1395"/>
      <c r="H192" s="1600"/>
      <c r="I192" s="1610"/>
      <c r="J192" s="1604"/>
      <c r="K192" s="1604"/>
      <c r="L192" s="1604"/>
      <c r="M192" s="1612"/>
      <c r="N192" s="1604"/>
      <c r="O192" s="1604"/>
      <c r="P192" s="1604"/>
      <c r="Q192" s="1464"/>
      <c r="R192" s="1464"/>
      <c r="S192" s="1464"/>
      <c r="T192" s="1464"/>
      <c r="U192" s="1464"/>
      <c r="V192" s="1464"/>
      <c r="W192" s="1464"/>
      <c r="X192" s="1465"/>
      <c r="Y192" s="1388"/>
      <c r="Z192" s="1383"/>
      <c r="AA192" s="1383"/>
      <c r="AB192" s="1384"/>
      <c r="AC192" s="1595"/>
      <c r="AD192" s="1596"/>
      <c r="AE192" s="1596"/>
      <c r="AF192" s="1597"/>
    </row>
    <row r="193" spans="1:33" ht="18.75" customHeight="1" x14ac:dyDescent="0.2">
      <c r="A193" s="1373"/>
      <c r="B193" s="1374"/>
      <c r="C193" s="1375"/>
      <c r="D193" s="1394"/>
      <c r="E193" s="1377"/>
      <c r="F193" s="1378"/>
      <c r="G193" s="1395"/>
      <c r="H193" s="1599" t="s">
        <v>1250</v>
      </c>
      <c r="I193" s="1609" t="s">
        <v>117</v>
      </c>
      <c r="J193" s="1603" t="s">
        <v>1240</v>
      </c>
      <c r="K193" s="1603"/>
      <c r="L193" s="1603"/>
      <c r="M193" s="1611" t="s">
        <v>117</v>
      </c>
      <c r="N193" s="1603" t="s">
        <v>1241</v>
      </c>
      <c r="O193" s="1603"/>
      <c r="P193" s="1603"/>
      <c r="Q193" s="1471"/>
      <c r="R193" s="1471"/>
      <c r="S193" s="1471"/>
      <c r="T193" s="1471"/>
      <c r="U193" s="1471"/>
      <c r="V193" s="1471"/>
      <c r="W193" s="1471"/>
      <c r="X193" s="1484"/>
      <c r="Y193" s="1388"/>
      <c r="Z193" s="1383"/>
      <c r="AA193" s="1383"/>
      <c r="AB193" s="1384"/>
      <c r="AC193" s="1595"/>
      <c r="AD193" s="1596"/>
      <c r="AE193" s="1596"/>
      <c r="AF193" s="1597"/>
    </row>
    <row r="194" spans="1:33" ht="18.75" customHeight="1" x14ac:dyDescent="0.2">
      <c r="A194" s="1373"/>
      <c r="B194" s="1374"/>
      <c r="C194" s="1375"/>
      <c r="D194" s="1483" t="s">
        <v>117</v>
      </c>
      <c r="E194" s="1377" t="s">
        <v>1251</v>
      </c>
      <c r="F194" s="1378"/>
      <c r="G194" s="1395"/>
      <c r="H194" s="1600"/>
      <c r="I194" s="1610"/>
      <c r="J194" s="1604"/>
      <c r="K194" s="1604"/>
      <c r="L194" s="1604"/>
      <c r="M194" s="1612"/>
      <c r="N194" s="1604"/>
      <c r="O194" s="1604"/>
      <c r="P194" s="1604"/>
      <c r="Q194" s="1464"/>
      <c r="R194" s="1464"/>
      <c r="S194" s="1464"/>
      <c r="T194" s="1464"/>
      <c r="U194" s="1464"/>
      <c r="V194" s="1464"/>
      <c r="W194" s="1464"/>
      <c r="X194" s="1465"/>
      <c r="Y194" s="1388"/>
      <c r="Z194" s="1383"/>
      <c r="AA194" s="1383"/>
      <c r="AB194" s="1384"/>
      <c r="AC194" s="1595"/>
      <c r="AD194" s="1596"/>
      <c r="AE194" s="1596"/>
      <c r="AF194" s="1597"/>
    </row>
    <row r="195" spans="1:33" ht="19.5" customHeight="1" x14ac:dyDescent="0.2">
      <c r="A195" s="1459" t="s">
        <v>117</v>
      </c>
      <c r="B195" s="1374">
        <v>14</v>
      </c>
      <c r="C195" s="1375" t="s">
        <v>1252</v>
      </c>
      <c r="D195" s="1483" t="s">
        <v>117</v>
      </c>
      <c r="E195" s="1377" t="s">
        <v>1253</v>
      </c>
      <c r="F195" s="1378"/>
      <c r="G195" s="1395"/>
      <c r="H195" s="1421" t="s">
        <v>1254</v>
      </c>
      <c r="I195" s="1460" t="s">
        <v>117</v>
      </c>
      <c r="J195" s="1385" t="s">
        <v>1236</v>
      </c>
      <c r="K195" s="1385"/>
      <c r="L195" s="1399"/>
      <c r="M195" s="1461" t="s">
        <v>117</v>
      </c>
      <c r="N195" s="1385" t="s">
        <v>2074</v>
      </c>
      <c r="O195" s="1422"/>
      <c r="P195" s="1423"/>
      <c r="Q195" s="1485" t="s">
        <v>117</v>
      </c>
      <c r="R195" s="1424" t="s">
        <v>2075</v>
      </c>
      <c r="S195" s="1424"/>
      <c r="T195" s="1424"/>
      <c r="U195" s="1485"/>
      <c r="V195" s="1424"/>
      <c r="W195" s="1424"/>
      <c r="X195" s="1425"/>
      <c r="Y195" s="1388"/>
      <c r="Z195" s="1383"/>
      <c r="AA195" s="1383"/>
      <c r="AB195" s="1384"/>
      <c r="AC195" s="1595"/>
      <c r="AD195" s="1596"/>
      <c r="AE195" s="1596"/>
      <c r="AF195" s="1597"/>
    </row>
    <row r="196" spans="1:33" ht="19.5" customHeight="1" x14ac:dyDescent="0.2">
      <c r="A196" s="1373"/>
      <c r="B196" s="1374"/>
      <c r="C196" s="1375"/>
      <c r="D196" s="1483" t="s">
        <v>117</v>
      </c>
      <c r="E196" s="1377" t="s">
        <v>1255</v>
      </c>
      <c r="F196" s="1378"/>
      <c r="G196" s="1395"/>
      <c r="H196" s="1599" t="s">
        <v>1256</v>
      </c>
      <c r="I196" s="1601" t="s">
        <v>117</v>
      </c>
      <c r="J196" s="1603" t="s">
        <v>1236</v>
      </c>
      <c r="K196" s="1603"/>
      <c r="L196" s="1605" t="s">
        <v>117</v>
      </c>
      <c r="M196" s="1603" t="s">
        <v>1239</v>
      </c>
      <c r="N196" s="1603"/>
      <c r="O196" s="1382"/>
      <c r="P196" s="1426"/>
      <c r="Q196" s="1483"/>
      <c r="R196" s="1426"/>
      <c r="U196" s="1426"/>
      <c r="V196" s="1426"/>
      <c r="X196" s="1427"/>
      <c r="Y196" s="1388"/>
      <c r="Z196" s="1383"/>
      <c r="AA196" s="1383"/>
      <c r="AB196" s="1384"/>
      <c r="AC196" s="1595"/>
      <c r="AD196" s="1596"/>
      <c r="AE196" s="1596"/>
      <c r="AF196" s="1597"/>
    </row>
    <row r="197" spans="1:33" ht="19.5" customHeight="1" x14ac:dyDescent="0.2">
      <c r="A197" s="1373"/>
      <c r="B197" s="1374"/>
      <c r="C197" s="1375"/>
      <c r="D197" s="1483"/>
      <c r="E197" s="1377"/>
      <c r="F197" s="1378"/>
      <c r="G197" s="1395"/>
      <c r="H197" s="1600"/>
      <c r="I197" s="1602"/>
      <c r="J197" s="1604"/>
      <c r="K197" s="1604"/>
      <c r="L197" s="1606"/>
      <c r="M197" s="1604"/>
      <c r="N197" s="1604"/>
      <c r="O197" s="1382"/>
      <c r="P197" s="1426"/>
      <c r="Q197" s="1483"/>
      <c r="R197" s="1380"/>
      <c r="U197" s="1458"/>
      <c r="V197" s="1380"/>
      <c r="X197" s="1427"/>
      <c r="Y197" s="1388"/>
      <c r="Z197" s="1383"/>
      <c r="AA197" s="1383"/>
      <c r="AB197" s="1384"/>
      <c r="AC197" s="1595"/>
      <c r="AD197" s="1596"/>
      <c r="AE197" s="1596"/>
      <c r="AF197" s="1597"/>
    </row>
    <row r="198" spans="1:33" ht="19.5" customHeight="1" x14ac:dyDescent="0.2">
      <c r="A198" s="1373"/>
      <c r="B198" s="1374"/>
      <c r="C198" s="1375"/>
      <c r="D198" s="1394"/>
      <c r="E198" s="1377"/>
      <c r="F198" s="1378"/>
      <c r="G198" s="1395"/>
      <c r="H198" s="1396" t="s">
        <v>1242</v>
      </c>
      <c r="I198" s="1466" t="s">
        <v>117</v>
      </c>
      <c r="J198" s="1391" t="s">
        <v>1236</v>
      </c>
      <c r="K198" s="1391"/>
      <c r="L198" s="1468" t="s">
        <v>117</v>
      </c>
      <c r="M198" s="1391" t="s">
        <v>1239</v>
      </c>
      <c r="N198" s="1391"/>
      <c r="O198" s="1469"/>
      <c r="P198" s="1391"/>
      <c r="Q198" s="1469"/>
      <c r="R198" s="1469"/>
      <c r="S198" s="1469"/>
      <c r="T198" s="1469"/>
      <c r="U198" s="1469"/>
      <c r="V198" s="1469"/>
      <c r="W198" s="1469"/>
      <c r="X198" s="1470"/>
      <c r="Y198" s="1383"/>
      <c r="Z198" s="1383"/>
      <c r="AA198" s="1383"/>
      <c r="AB198" s="1384"/>
      <c r="AC198" s="1595"/>
      <c r="AD198" s="1596"/>
      <c r="AE198" s="1596"/>
      <c r="AF198" s="1597"/>
    </row>
    <row r="199" spans="1:33" ht="19.5" customHeight="1" x14ac:dyDescent="0.2">
      <c r="A199" s="1373"/>
      <c r="B199" s="1374"/>
      <c r="C199" s="1375"/>
      <c r="D199" s="1394"/>
      <c r="E199" s="1377"/>
      <c r="F199" s="1378"/>
      <c r="G199" s="1395"/>
      <c r="H199" s="1400" t="s">
        <v>1257</v>
      </c>
      <c r="I199" s="1460" t="s">
        <v>117</v>
      </c>
      <c r="J199" s="1391" t="s">
        <v>1236</v>
      </c>
      <c r="K199" s="1467"/>
      <c r="L199" s="1468" t="s">
        <v>117</v>
      </c>
      <c r="M199" s="1391" t="s">
        <v>1239</v>
      </c>
      <c r="N199" s="1391"/>
      <c r="O199" s="1469"/>
      <c r="P199" s="1469"/>
      <c r="Q199" s="1469"/>
      <c r="R199" s="1469"/>
      <c r="S199" s="1469"/>
      <c r="T199" s="1469"/>
      <c r="U199" s="1469"/>
      <c r="V199" s="1469"/>
      <c r="W199" s="1469"/>
      <c r="X199" s="1470"/>
      <c r="Y199" s="1388"/>
      <c r="Z199" s="1383"/>
      <c r="AA199" s="1383"/>
      <c r="AB199" s="1384"/>
      <c r="AC199" s="1595"/>
      <c r="AD199" s="1596"/>
      <c r="AE199" s="1596"/>
      <c r="AF199" s="1597"/>
    </row>
    <row r="200" spans="1:33" ht="19.5" customHeight="1" x14ac:dyDescent="0.2">
      <c r="A200" s="1404"/>
      <c r="B200" s="1405"/>
      <c r="C200" s="1406"/>
      <c r="D200" s="1428"/>
      <c r="E200" s="1364"/>
      <c r="F200" s="1408"/>
      <c r="G200" s="1429"/>
      <c r="H200" s="1430" t="s">
        <v>1244</v>
      </c>
      <c r="I200" s="1473" t="s">
        <v>117</v>
      </c>
      <c r="J200" s="1410" t="s">
        <v>1236</v>
      </c>
      <c r="K200" s="1410"/>
      <c r="L200" s="1474" t="s">
        <v>117</v>
      </c>
      <c r="M200" s="1410" t="s">
        <v>1245</v>
      </c>
      <c r="N200" s="1410"/>
      <c r="O200" s="1474" t="s">
        <v>117</v>
      </c>
      <c r="P200" s="1410" t="s">
        <v>1258</v>
      </c>
      <c r="Q200" s="1486"/>
      <c r="R200" s="1486"/>
      <c r="S200" s="1486"/>
      <c r="T200" s="1486"/>
      <c r="U200" s="1486"/>
      <c r="V200" s="1486"/>
      <c r="W200" s="1486"/>
      <c r="X200" s="1487"/>
      <c r="Y200" s="1413"/>
      <c r="Z200" s="1414"/>
      <c r="AA200" s="1414"/>
      <c r="AB200" s="1415"/>
      <c r="AC200" s="1584"/>
      <c r="AD200" s="1585"/>
      <c r="AE200" s="1585"/>
      <c r="AF200" s="1586"/>
    </row>
    <row r="201" spans="1:33" ht="19.5" customHeight="1" x14ac:dyDescent="0.2">
      <c r="A201" s="1365"/>
      <c r="B201" s="1366"/>
      <c r="C201" s="1367"/>
      <c r="D201" s="1418"/>
      <c r="E201" s="1361"/>
      <c r="F201" s="1369"/>
      <c r="G201" s="1419"/>
      <c r="H201" s="1488" t="s">
        <v>1233</v>
      </c>
      <c r="I201" s="1476" t="s">
        <v>117</v>
      </c>
      <c r="J201" s="1477" t="s">
        <v>1234</v>
      </c>
      <c r="K201" s="1478"/>
      <c r="L201" s="1479"/>
      <c r="M201" s="1480" t="s">
        <v>117</v>
      </c>
      <c r="N201" s="1477" t="s">
        <v>1235</v>
      </c>
      <c r="O201" s="1480"/>
      <c r="P201" s="1477"/>
      <c r="Q201" s="1481"/>
      <c r="R201" s="1481"/>
      <c r="S201" s="1481"/>
      <c r="T201" s="1481"/>
      <c r="U201" s="1481"/>
      <c r="V201" s="1481"/>
      <c r="W201" s="1481"/>
      <c r="X201" s="1482"/>
      <c r="Y201" s="1451" t="s">
        <v>117</v>
      </c>
      <c r="Z201" s="1359" t="s">
        <v>1231</v>
      </c>
      <c r="AA201" s="1359"/>
      <c r="AB201" s="1372"/>
      <c r="AC201" s="1581"/>
      <c r="AD201" s="1582"/>
      <c r="AE201" s="1582"/>
      <c r="AF201" s="1583"/>
    </row>
    <row r="202" spans="1:33" ht="18.75" customHeight="1" x14ac:dyDescent="0.2">
      <c r="A202" s="1373"/>
      <c r="B202" s="1374"/>
      <c r="C202" s="1375"/>
      <c r="D202" s="1378"/>
      <c r="E202" s="1377"/>
      <c r="F202" s="1378"/>
      <c r="G202" s="1395"/>
      <c r="H202" s="1420" t="s">
        <v>1248</v>
      </c>
      <c r="I202" s="1483" t="s">
        <v>117</v>
      </c>
      <c r="J202" s="1379" t="s">
        <v>1236</v>
      </c>
      <c r="K202" s="1457"/>
      <c r="L202" s="1483" t="s">
        <v>117</v>
      </c>
      <c r="M202" s="1379" t="s">
        <v>1239</v>
      </c>
      <c r="N202" s="1379"/>
      <c r="O202" s="1379"/>
      <c r="P202" s="1379"/>
      <c r="Q202" s="1464"/>
      <c r="R202" s="1464"/>
      <c r="S202" s="1464"/>
      <c r="T202" s="1464"/>
      <c r="U202" s="1464"/>
      <c r="V202" s="1464"/>
      <c r="W202" s="1464"/>
      <c r="X202" s="1465"/>
      <c r="Y202" s="1483" t="s">
        <v>117</v>
      </c>
      <c r="Z202" s="1382" t="s">
        <v>1232</v>
      </c>
      <c r="AA202" s="1383"/>
      <c r="AB202" s="1384"/>
      <c r="AC202" s="1595"/>
      <c r="AD202" s="1596"/>
      <c r="AE202" s="1596"/>
      <c r="AF202" s="1597"/>
      <c r="AG202" s="657"/>
    </row>
    <row r="203" spans="1:33" ht="18.75" customHeight="1" x14ac:dyDescent="0.2">
      <c r="A203" s="1373"/>
      <c r="B203" s="1374"/>
      <c r="C203" s="1375"/>
      <c r="D203" s="1378"/>
      <c r="E203" s="1377"/>
      <c r="F203" s="1378"/>
      <c r="G203" s="1395"/>
      <c r="H203" s="1599" t="s">
        <v>1354</v>
      </c>
      <c r="I203" s="1613" t="s">
        <v>117</v>
      </c>
      <c r="J203" s="1603" t="s">
        <v>1240</v>
      </c>
      <c r="K203" s="1603"/>
      <c r="L203" s="1603"/>
      <c r="M203" s="1613" t="s">
        <v>117</v>
      </c>
      <c r="N203" s="1603" t="s">
        <v>1241</v>
      </c>
      <c r="O203" s="1603"/>
      <c r="P203" s="1603"/>
      <c r="Q203" s="1471"/>
      <c r="R203" s="1471"/>
      <c r="S203" s="1471"/>
      <c r="T203" s="1471"/>
      <c r="U203" s="1471"/>
      <c r="V203" s="1471"/>
      <c r="W203" s="1471"/>
      <c r="X203" s="1484"/>
      <c r="AB203" s="1384"/>
      <c r="AC203" s="1595"/>
      <c r="AD203" s="1596"/>
      <c r="AE203" s="1596"/>
      <c r="AF203" s="1597"/>
    </row>
    <row r="204" spans="1:33" ht="18.75" customHeight="1" x14ac:dyDescent="0.2">
      <c r="A204" s="1373"/>
      <c r="B204" s="1374"/>
      <c r="C204" s="1375"/>
      <c r="D204" s="1483" t="s">
        <v>117</v>
      </c>
      <c r="E204" s="1377" t="s">
        <v>1350</v>
      </c>
      <c r="F204" s="1378"/>
      <c r="G204" s="1395"/>
      <c r="H204" s="1600"/>
      <c r="I204" s="1614"/>
      <c r="J204" s="1604"/>
      <c r="K204" s="1604"/>
      <c r="L204" s="1604"/>
      <c r="M204" s="1614"/>
      <c r="N204" s="1604"/>
      <c r="O204" s="1604"/>
      <c r="P204" s="1604"/>
      <c r="Q204" s="1464"/>
      <c r="R204" s="1464"/>
      <c r="S204" s="1464"/>
      <c r="T204" s="1464"/>
      <c r="U204" s="1464"/>
      <c r="V204" s="1464"/>
      <c r="W204" s="1464"/>
      <c r="X204" s="1465"/>
      <c r="Y204" s="1388"/>
      <c r="Z204" s="1383"/>
      <c r="AA204" s="1383"/>
      <c r="AB204" s="1384"/>
      <c r="AC204" s="1595"/>
      <c r="AD204" s="1596"/>
      <c r="AE204" s="1596"/>
      <c r="AF204" s="1597"/>
    </row>
    <row r="205" spans="1:33" ht="18.75" customHeight="1" x14ac:dyDescent="0.2">
      <c r="A205" s="1459" t="s">
        <v>117</v>
      </c>
      <c r="B205" s="1374">
        <v>64</v>
      </c>
      <c r="C205" s="1375" t="s">
        <v>1355</v>
      </c>
      <c r="D205" s="1483" t="s">
        <v>117</v>
      </c>
      <c r="E205" s="1377" t="s">
        <v>1253</v>
      </c>
      <c r="F205" s="1378"/>
      <c r="G205" s="1395"/>
      <c r="H205" s="1599" t="s">
        <v>1356</v>
      </c>
      <c r="I205" s="1613" t="s">
        <v>117</v>
      </c>
      <c r="J205" s="1603" t="s">
        <v>1240</v>
      </c>
      <c r="K205" s="1603"/>
      <c r="L205" s="1603"/>
      <c r="M205" s="1613" t="s">
        <v>117</v>
      </c>
      <c r="N205" s="1603" t="s">
        <v>1241</v>
      </c>
      <c r="O205" s="1603"/>
      <c r="P205" s="1603"/>
      <c r="Q205" s="1471"/>
      <c r="R205" s="1471"/>
      <c r="S205" s="1471"/>
      <c r="T205" s="1471"/>
      <c r="U205" s="1471"/>
      <c r="V205" s="1471"/>
      <c r="W205" s="1471"/>
      <c r="X205" s="1484"/>
      <c r="Y205" s="1388"/>
      <c r="Z205" s="1383"/>
      <c r="AA205" s="1383"/>
      <c r="AB205" s="1384"/>
      <c r="AC205" s="1595"/>
      <c r="AD205" s="1596"/>
      <c r="AE205" s="1596"/>
      <c r="AF205" s="1597"/>
    </row>
    <row r="206" spans="1:33" ht="18.75" customHeight="1" x14ac:dyDescent="0.2">
      <c r="A206" s="1373"/>
      <c r="B206" s="1374"/>
      <c r="C206" s="1375" t="s">
        <v>1357</v>
      </c>
      <c r="D206" s="1483" t="s">
        <v>117</v>
      </c>
      <c r="E206" s="1377" t="s">
        <v>1255</v>
      </c>
      <c r="F206" s="1378"/>
      <c r="G206" s="1395"/>
      <c r="H206" s="1600"/>
      <c r="I206" s="1614"/>
      <c r="J206" s="1604"/>
      <c r="K206" s="1604"/>
      <c r="L206" s="1604"/>
      <c r="M206" s="1614"/>
      <c r="N206" s="1604"/>
      <c r="O206" s="1604"/>
      <c r="P206" s="1604"/>
      <c r="Q206" s="1464"/>
      <c r="R206" s="1464"/>
      <c r="S206" s="1464"/>
      <c r="T206" s="1464"/>
      <c r="U206" s="1464"/>
      <c r="V206" s="1464"/>
      <c r="W206" s="1464"/>
      <c r="X206" s="1465"/>
      <c r="Y206" s="1388"/>
      <c r="Z206" s="1383"/>
      <c r="AA206" s="1383"/>
      <c r="AB206" s="1384"/>
      <c r="AC206" s="1595"/>
      <c r="AD206" s="1596"/>
      <c r="AE206" s="1596"/>
      <c r="AF206" s="1597"/>
    </row>
    <row r="207" spans="1:33" ht="19.5" customHeight="1" x14ac:dyDescent="0.2">
      <c r="A207" s="1373"/>
      <c r="B207" s="1374"/>
      <c r="C207" s="1375"/>
      <c r="D207" s="1394"/>
      <c r="E207" s="1377"/>
      <c r="F207" s="1378"/>
      <c r="G207" s="1395"/>
      <c r="H207" s="1396" t="s">
        <v>1242</v>
      </c>
      <c r="I207" s="1466" t="s">
        <v>117</v>
      </c>
      <c r="J207" s="1391" t="s">
        <v>1236</v>
      </c>
      <c r="K207" s="1391"/>
      <c r="L207" s="1468" t="s">
        <v>117</v>
      </c>
      <c r="M207" s="1391" t="s">
        <v>1239</v>
      </c>
      <c r="N207" s="1391"/>
      <c r="O207" s="1469"/>
      <c r="P207" s="1391"/>
      <c r="Q207" s="1469"/>
      <c r="R207" s="1469"/>
      <c r="S207" s="1469"/>
      <c r="T207" s="1469"/>
      <c r="U207" s="1469"/>
      <c r="V207" s="1469"/>
      <c r="W207" s="1469"/>
      <c r="X207" s="1470"/>
      <c r="Y207" s="1383"/>
      <c r="Z207" s="1383"/>
      <c r="AA207" s="1383"/>
      <c r="AB207" s="1384"/>
      <c r="AC207" s="1595"/>
      <c r="AD207" s="1596"/>
      <c r="AE207" s="1596"/>
      <c r="AF207" s="1597"/>
    </row>
    <row r="208" spans="1:33" ht="18.75" customHeight="1" x14ac:dyDescent="0.2">
      <c r="A208" s="1404"/>
      <c r="B208" s="1405"/>
      <c r="C208" s="1406"/>
      <c r="D208" s="1408"/>
      <c r="E208" s="1364"/>
      <c r="F208" s="1408"/>
      <c r="G208" s="1429"/>
      <c r="H208" s="1409" t="s">
        <v>239</v>
      </c>
      <c r="I208" s="1473" t="s">
        <v>117</v>
      </c>
      <c r="J208" s="1410" t="s">
        <v>1236</v>
      </c>
      <c r="K208" s="1410"/>
      <c r="L208" s="1474" t="s">
        <v>117</v>
      </c>
      <c r="M208" s="1410" t="s">
        <v>1245</v>
      </c>
      <c r="N208" s="1410"/>
      <c r="O208" s="1474" t="s">
        <v>117</v>
      </c>
      <c r="P208" s="1410" t="s">
        <v>1258</v>
      </c>
      <c r="Q208" s="1486"/>
      <c r="R208" s="1489"/>
      <c r="S208" s="1486"/>
      <c r="T208" s="1486"/>
      <c r="U208" s="1486"/>
      <c r="V208" s="1486"/>
      <c r="W208" s="1486"/>
      <c r="X208" s="1487"/>
      <c r="Y208" s="1413"/>
      <c r="Z208" s="1414"/>
      <c r="AA208" s="1414"/>
      <c r="AB208" s="1415"/>
      <c r="AC208" s="1584"/>
      <c r="AD208" s="1585"/>
      <c r="AE208" s="1585"/>
      <c r="AF208" s="1586"/>
    </row>
    <row r="209" spans="1:32" ht="18.75" customHeight="1" x14ac:dyDescent="0.2">
      <c r="A209" s="1365"/>
      <c r="B209" s="1366"/>
      <c r="C209" s="1367"/>
      <c r="D209" s="1418"/>
      <c r="E209" s="1361"/>
      <c r="F209" s="1418"/>
      <c r="G209" s="1371"/>
      <c r="H209" s="1627" t="s">
        <v>236</v>
      </c>
      <c r="I209" s="1454" t="s">
        <v>117</v>
      </c>
      <c r="J209" s="1359" t="s">
        <v>1236</v>
      </c>
      <c r="K209" s="1359"/>
      <c r="L209" s="1431"/>
      <c r="M209" s="1451" t="s">
        <v>117</v>
      </c>
      <c r="N209" s="1359" t="s">
        <v>1268</v>
      </c>
      <c r="O209" s="1359"/>
      <c r="P209" s="1431"/>
      <c r="Q209" s="1451" t="s">
        <v>117</v>
      </c>
      <c r="R209" s="1370" t="s">
        <v>1269</v>
      </c>
      <c r="S209" s="1370"/>
      <c r="T209" s="1370"/>
      <c r="U209" s="1451" t="s">
        <v>117</v>
      </c>
      <c r="V209" s="1370" t="s">
        <v>1270</v>
      </c>
      <c r="W209" s="1370"/>
      <c r="X209" s="1371"/>
      <c r="Y209" s="1454" t="s">
        <v>117</v>
      </c>
      <c r="Z209" s="1359" t="s">
        <v>1231</v>
      </c>
      <c r="AA209" s="1359"/>
      <c r="AB209" s="1372"/>
      <c r="AC209" s="1629"/>
      <c r="AD209" s="1629"/>
      <c r="AE209" s="1629"/>
      <c r="AF209" s="1629"/>
    </row>
    <row r="210" spans="1:32" ht="18.75" customHeight="1" x14ac:dyDescent="0.2">
      <c r="A210" s="1373"/>
      <c r="B210" s="1374"/>
      <c r="C210" s="1375"/>
      <c r="D210" s="1394"/>
      <c r="E210" s="1377"/>
      <c r="F210" s="1394"/>
      <c r="G210" s="1427"/>
      <c r="H210" s="1628"/>
      <c r="I210" s="1483" t="s">
        <v>117</v>
      </c>
      <c r="J210" s="1379" t="s">
        <v>1271</v>
      </c>
      <c r="K210" s="1380"/>
      <c r="L210" s="1380"/>
      <c r="M210" s="1483" t="s">
        <v>117</v>
      </c>
      <c r="N210" s="1379" t="s">
        <v>1272</v>
      </c>
      <c r="O210" s="1380"/>
      <c r="P210" s="1380"/>
      <c r="Q210" s="1483" t="s">
        <v>117</v>
      </c>
      <c r="R210" s="1379" t="s">
        <v>1273</v>
      </c>
      <c r="S210" s="1380"/>
      <c r="T210" s="1380"/>
      <c r="U210" s="1380"/>
      <c r="V210" s="1380"/>
      <c r="W210" s="1380"/>
      <c r="X210" s="1381"/>
      <c r="Y210" s="1483" t="s">
        <v>117</v>
      </c>
      <c r="Z210" s="1382" t="s">
        <v>1232</v>
      </c>
      <c r="AA210" s="1383"/>
      <c r="AB210" s="1384"/>
      <c r="AC210" s="1630"/>
      <c r="AD210" s="1630"/>
      <c r="AE210" s="1630"/>
      <c r="AF210" s="1630"/>
    </row>
    <row r="211" spans="1:32" ht="19.5" customHeight="1" x14ac:dyDescent="0.2">
      <c r="A211" s="1373"/>
      <c r="B211" s="1374"/>
      <c r="C211" s="1375"/>
      <c r="D211" s="1394"/>
      <c r="E211" s="1377"/>
      <c r="F211" s="1378"/>
      <c r="G211" s="1395"/>
      <c r="H211" s="1396" t="s">
        <v>1233</v>
      </c>
      <c r="I211" s="1466" t="s">
        <v>117</v>
      </c>
      <c r="J211" s="1391" t="s">
        <v>1234</v>
      </c>
      <c r="K211" s="1467"/>
      <c r="L211" s="1392"/>
      <c r="M211" s="1468" t="s">
        <v>117</v>
      </c>
      <c r="N211" s="1391" t="s">
        <v>1235</v>
      </c>
      <c r="O211" s="1468"/>
      <c r="P211" s="1391"/>
      <c r="Q211" s="1469"/>
      <c r="R211" s="1469"/>
      <c r="S211" s="1469"/>
      <c r="T211" s="1469"/>
      <c r="U211" s="1469"/>
      <c r="V211" s="1469"/>
      <c r="W211" s="1469"/>
      <c r="X211" s="1470"/>
      <c r="Y211" s="1383"/>
      <c r="Z211" s="1383"/>
      <c r="AA211" s="1383"/>
      <c r="AB211" s="1384"/>
      <c r="AC211" s="1630"/>
      <c r="AD211" s="1630"/>
      <c r="AE211" s="1630"/>
      <c r="AF211" s="1630"/>
    </row>
    <row r="212" spans="1:32" ht="19.5" customHeight="1" x14ac:dyDescent="0.2">
      <c r="A212" s="1373"/>
      <c r="B212" s="1374"/>
      <c r="C212" s="1375"/>
      <c r="D212" s="1394"/>
      <c r="E212" s="1377"/>
      <c r="F212" s="1378"/>
      <c r="G212" s="1395"/>
      <c r="H212" s="1396" t="s">
        <v>1259</v>
      </c>
      <c r="I212" s="1466" t="s">
        <v>117</v>
      </c>
      <c r="J212" s="1391" t="s">
        <v>1234</v>
      </c>
      <c r="K212" s="1467"/>
      <c r="L212" s="1392"/>
      <c r="M212" s="1468" t="s">
        <v>117</v>
      </c>
      <c r="N212" s="1391" t="s">
        <v>1235</v>
      </c>
      <c r="O212" s="1468"/>
      <c r="P212" s="1391"/>
      <c r="Q212" s="1469"/>
      <c r="R212" s="1469"/>
      <c r="S212" s="1469"/>
      <c r="T212" s="1469"/>
      <c r="U212" s="1469"/>
      <c r="V212" s="1469"/>
      <c r="W212" s="1469"/>
      <c r="X212" s="1470"/>
      <c r="Y212" s="1383"/>
      <c r="Z212" s="1383"/>
      <c r="AA212" s="1383"/>
      <c r="AB212" s="1384"/>
      <c r="AC212" s="1630"/>
      <c r="AD212" s="1630"/>
      <c r="AE212" s="1630"/>
      <c r="AF212" s="1630"/>
    </row>
    <row r="213" spans="1:32" ht="18.75" customHeight="1" x14ac:dyDescent="0.2">
      <c r="A213" s="1373"/>
      <c r="B213" s="1374"/>
      <c r="C213" s="1375"/>
      <c r="D213" s="1394"/>
      <c r="E213" s="1377"/>
      <c r="F213" s="1394"/>
      <c r="G213" s="1427"/>
      <c r="H213" s="1633" t="s">
        <v>1260</v>
      </c>
      <c r="I213" s="1601" t="s">
        <v>117</v>
      </c>
      <c r="J213" s="1603" t="s">
        <v>1236</v>
      </c>
      <c r="K213" s="1603"/>
      <c r="L213" s="1605" t="s">
        <v>117</v>
      </c>
      <c r="M213" s="1603" t="s">
        <v>1239</v>
      </c>
      <c r="N213" s="1603"/>
      <c r="O213" s="1386"/>
      <c r="P213" s="1386"/>
      <c r="Q213" s="1386"/>
      <c r="R213" s="1386"/>
      <c r="S213" s="1386"/>
      <c r="T213" s="1386"/>
      <c r="U213" s="1386"/>
      <c r="V213" s="1386"/>
      <c r="W213" s="1386"/>
      <c r="X213" s="1397"/>
      <c r="Y213" s="1388"/>
      <c r="Z213" s="1383"/>
      <c r="AA213" s="1383"/>
      <c r="AB213" s="1384"/>
      <c r="AC213" s="1631"/>
      <c r="AD213" s="1631"/>
      <c r="AE213" s="1631"/>
      <c r="AF213" s="1631"/>
    </row>
    <row r="214" spans="1:32" ht="18.75" customHeight="1" x14ac:dyDescent="0.2">
      <c r="A214" s="1373"/>
      <c r="B214" s="1374"/>
      <c r="C214" s="1375"/>
      <c r="D214" s="1394"/>
      <c r="E214" s="1377"/>
      <c r="F214" s="1394"/>
      <c r="G214" s="1427"/>
      <c r="H214" s="1633"/>
      <c r="I214" s="1634"/>
      <c r="J214" s="1615"/>
      <c r="K214" s="1615"/>
      <c r="L214" s="1616"/>
      <c r="M214" s="1615"/>
      <c r="N214" s="1615"/>
      <c r="X214" s="1427"/>
      <c r="Y214" s="1388"/>
      <c r="Z214" s="1383"/>
      <c r="AA214" s="1383"/>
      <c r="AB214" s="1384"/>
      <c r="AC214" s="1631"/>
      <c r="AD214" s="1631"/>
      <c r="AE214" s="1631"/>
      <c r="AF214" s="1631"/>
    </row>
    <row r="215" spans="1:32" ht="18.75" customHeight="1" x14ac:dyDescent="0.2">
      <c r="A215" s="1373"/>
      <c r="B215" s="1374"/>
      <c r="C215" s="1375"/>
      <c r="D215" s="1394"/>
      <c r="E215" s="1377"/>
      <c r="F215" s="1394"/>
      <c r="G215" s="1427"/>
      <c r="H215" s="1633"/>
      <c r="I215" s="1602"/>
      <c r="J215" s="1604"/>
      <c r="K215" s="1604"/>
      <c r="L215" s="1606"/>
      <c r="M215" s="1604"/>
      <c r="N215" s="1604"/>
      <c r="O215" s="1380"/>
      <c r="P215" s="1380"/>
      <c r="Q215" s="1380"/>
      <c r="R215" s="1380"/>
      <c r="S215" s="1380"/>
      <c r="T215" s="1380"/>
      <c r="U215" s="1380"/>
      <c r="V215" s="1380"/>
      <c r="W215" s="1380"/>
      <c r="X215" s="1381"/>
      <c r="Y215" s="1388"/>
      <c r="Z215" s="1383"/>
      <c r="AA215" s="1383"/>
      <c r="AB215" s="1384"/>
      <c r="AC215" s="1631"/>
      <c r="AD215" s="1631"/>
      <c r="AE215" s="1631"/>
      <c r="AF215" s="1631"/>
    </row>
    <row r="216" spans="1:32" ht="18.75" customHeight="1" x14ac:dyDescent="0.2">
      <c r="A216" s="1373"/>
      <c r="B216" s="1374"/>
      <c r="C216" s="1375"/>
      <c r="D216" s="1394"/>
      <c r="E216" s="1377"/>
      <c r="F216" s="1394"/>
      <c r="G216" s="1427"/>
      <c r="H216" s="1390" t="s">
        <v>144</v>
      </c>
      <c r="I216" s="1466" t="s">
        <v>117</v>
      </c>
      <c r="J216" s="1391" t="s">
        <v>1246</v>
      </c>
      <c r="K216" s="1467"/>
      <c r="L216" s="1392"/>
      <c r="M216" s="1468" t="s">
        <v>117</v>
      </c>
      <c r="N216" s="1391" t="s">
        <v>1247</v>
      </c>
      <c r="O216" s="1469"/>
      <c r="P216" s="1469"/>
      <c r="Q216" s="1469"/>
      <c r="R216" s="1469"/>
      <c r="S216" s="1469"/>
      <c r="T216" s="1469"/>
      <c r="U216" s="1469"/>
      <c r="V216" s="1469"/>
      <c r="W216" s="1469"/>
      <c r="X216" s="1470"/>
      <c r="Y216" s="1388"/>
      <c r="Z216" s="1383"/>
      <c r="AA216" s="1383"/>
      <c r="AB216" s="1384"/>
      <c r="AC216" s="1631"/>
      <c r="AD216" s="1631"/>
      <c r="AE216" s="1631"/>
      <c r="AF216" s="1631"/>
    </row>
    <row r="217" spans="1:32" ht="18.75" customHeight="1" x14ac:dyDescent="0.2">
      <c r="A217" s="1373"/>
      <c r="B217" s="1374"/>
      <c r="C217" s="1375"/>
      <c r="D217" s="1394"/>
      <c r="E217" s="1377"/>
      <c r="F217" s="1394"/>
      <c r="G217" s="1427"/>
      <c r="H217" s="1432" t="s">
        <v>1274</v>
      </c>
      <c r="I217" s="1466" t="s">
        <v>117</v>
      </c>
      <c r="J217" s="1391" t="s">
        <v>1236</v>
      </c>
      <c r="K217" s="1467"/>
      <c r="L217" s="1468" t="s">
        <v>117</v>
      </c>
      <c r="M217" s="1391" t="s">
        <v>1239</v>
      </c>
      <c r="N217" s="1398"/>
      <c r="O217" s="1398"/>
      <c r="P217" s="1398"/>
      <c r="Q217" s="1398"/>
      <c r="R217" s="1398"/>
      <c r="S217" s="1398"/>
      <c r="T217" s="1398"/>
      <c r="U217" s="1398"/>
      <c r="V217" s="1398"/>
      <c r="W217" s="1398"/>
      <c r="X217" s="1401"/>
      <c r="Y217" s="1388"/>
      <c r="Z217" s="1383"/>
      <c r="AA217" s="1383"/>
      <c r="AB217" s="1384"/>
      <c r="AC217" s="1631"/>
      <c r="AD217" s="1631"/>
      <c r="AE217" s="1631"/>
      <c r="AF217" s="1631"/>
    </row>
    <row r="218" spans="1:32" ht="18.75" customHeight="1" x14ac:dyDescent="0.2">
      <c r="A218" s="1373"/>
      <c r="B218" s="1374"/>
      <c r="C218" s="1375"/>
      <c r="D218" s="1394"/>
      <c r="E218" s="1377"/>
      <c r="F218" s="1394"/>
      <c r="G218" s="1427"/>
      <c r="H218" s="1400" t="s">
        <v>1261</v>
      </c>
      <c r="I218" s="1466" t="s">
        <v>117</v>
      </c>
      <c r="J218" s="1391" t="s">
        <v>1236</v>
      </c>
      <c r="K218" s="1391"/>
      <c r="L218" s="1468" t="s">
        <v>117</v>
      </c>
      <c r="M218" s="1391" t="s">
        <v>1237</v>
      </c>
      <c r="N218" s="1391"/>
      <c r="O218" s="1468" t="s">
        <v>117</v>
      </c>
      <c r="P218" s="1391" t="s">
        <v>1238</v>
      </c>
      <c r="Q218" s="1398"/>
      <c r="R218" s="1398"/>
      <c r="S218" s="1398"/>
      <c r="T218" s="1398"/>
      <c r="U218" s="1398"/>
      <c r="V218" s="1398"/>
      <c r="W218" s="1398"/>
      <c r="X218" s="1401"/>
      <c r="Y218" s="1388"/>
      <c r="Z218" s="1383"/>
      <c r="AA218" s="1383"/>
      <c r="AB218" s="1384"/>
      <c r="AC218" s="1631"/>
      <c r="AD218" s="1631"/>
      <c r="AE218" s="1631"/>
      <c r="AF218" s="1631"/>
    </row>
    <row r="219" spans="1:32" ht="18.75" customHeight="1" x14ac:dyDescent="0.2">
      <c r="A219" s="1373"/>
      <c r="B219" s="1374"/>
      <c r="C219" s="1375"/>
      <c r="D219" s="1394"/>
      <c r="E219" s="1377"/>
      <c r="F219" s="1394"/>
      <c r="G219" s="1427"/>
      <c r="H219" s="1433" t="s">
        <v>1254</v>
      </c>
      <c r="I219" s="1490" t="s">
        <v>117</v>
      </c>
      <c r="J219" s="1422" t="s">
        <v>1236</v>
      </c>
      <c r="K219" s="1422"/>
      <c r="L219" s="1423"/>
      <c r="M219" s="1485" t="s">
        <v>117</v>
      </c>
      <c r="N219" s="1422" t="s">
        <v>2074</v>
      </c>
      <c r="O219" s="1422"/>
      <c r="P219" s="1423"/>
      <c r="Q219" s="1485" t="s">
        <v>117</v>
      </c>
      <c r="R219" s="1424" t="s">
        <v>2075</v>
      </c>
      <c r="S219" s="1424"/>
      <c r="T219" s="1424"/>
      <c r="U219" s="1485" t="s">
        <v>117</v>
      </c>
      <c r="V219" s="1424" t="s">
        <v>1275</v>
      </c>
      <c r="W219" s="1424"/>
      <c r="X219" s="1425"/>
      <c r="Y219" s="1388"/>
      <c r="Z219" s="1383"/>
      <c r="AA219" s="1383"/>
      <c r="AB219" s="1384"/>
      <c r="AC219" s="1631"/>
      <c r="AD219" s="1631"/>
      <c r="AE219" s="1631"/>
      <c r="AF219" s="1631"/>
    </row>
    <row r="220" spans="1:32" ht="19.5" customHeight="1" x14ac:dyDescent="0.2">
      <c r="A220" s="1373"/>
      <c r="B220" s="1374"/>
      <c r="C220" s="1375"/>
      <c r="D220" s="1483" t="s">
        <v>117</v>
      </c>
      <c r="E220" s="1377" t="s">
        <v>1276</v>
      </c>
      <c r="F220" s="1378"/>
      <c r="G220" s="1395"/>
      <c r="H220" s="1635" t="s">
        <v>1256</v>
      </c>
      <c r="I220" s="1634" t="s">
        <v>117</v>
      </c>
      <c r="J220" s="1615" t="s">
        <v>1236</v>
      </c>
      <c r="K220" s="1615"/>
      <c r="L220" s="1616" t="s">
        <v>117</v>
      </c>
      <c r="M220" s="1615" t="s">
        <v>1239</v>
      </c>
      <c r="N220" s="1615"/>
      <c r="O220" s="1382"/>
      <c r="P220" s="1426"/>
      <c r="Q220" s="1483"/>
      <c r="R220" s="1426"/>
      <c r="U220" s="1426"/>
      <c r="V220" s="1426"/>
      <c r="X220" s="1427"/>
      <c r="Y220" s="1388"/>
      <c r="Z220" s="1383"/>
      <c r="AA220" s="1383"/>
      <c r="AB220" s="1384"/>
      <c r="AC220" s="1631"/>
      <c r="AD220" s="1631"/>
      <c r="AE220" s="1631"/>
      <c r="AF220" s="1631"/>
    </row>
    <row r="221" spans="1:32" ht="19.5" customHeight="1" x14ac:dyDescent="0.2">
      <c r="A221" s="1459" t="s">
        <v>117</v>
      </c>
      <c r="B221" s="1374">
        <v>16</v>
      </c>
      <c r="C221" s="1375" t="s">
        <v>396</v>
      </c>
      <c r="D221" s="1483" t="s">
        <v>117</v>
      </c>
      <c r="E221" s="1377" t="s">
        <v>1277</v>
      </c>
      <c r="F221" s="1378"/>
      <c r="G221" s="1395"/>
      <c r="H221" s="1600"/>
      <c r="I221" s="1602"/>
      <c r="J221" s="1604"/>
      <c r="K221" s="1604"/>
      <c r="L221" s="1606"/>
      <c r="M221" s="1604"/>
      <c r="N221" s="1604"/>
      <c r="O221" s="1382"/>
      <c r="P221" s="1426"/>
      <c r="Q221" s="1483"/>
      <c r="R221" s="1380"/>
      <c r="U221" s="1458"/>
      <c r="V221" s="1380"/>
      <c r="X221" s="1427"/>
      <c r="Y221" s="1388"/>
      <c r="Z221" s="1383"/>
      <c r="AA221" s="1383"/>
      <c r="AB221" s="1384"/>
      <c r="AC221" s="1631"/>
      <c r="AD221" s="1631"/>
      <c r="AE221" s="1631"/>
      <c r="AF221" s="1631"/>
    </row>
    <row r="222" spans="1:32" ht="18.75" customHeight="1" x14ac:dyDescent="0.2">
      <c r="A222" s="1373"/>
      <c r="B222" s="1374"/>
      <c r="C222" s="1375"/>
      <c r="D222" s="1483" t="s">
        <v>117</v>
      </c>
      <c r="E222" s="1377" t="s">
        <v>1278</v>
      </c>
      <c r="F222" s="1394"/>
      <c r="G222" s="1427"/>
      <c r="H222" s="1400" t="s">
        <v>1279</v>
      </c>
      <c r="I222" s="1468" t="s">
        <v>117</v>
      </c>
      <c r="J222" s="1391" t="s">
        <v>1236</v>
      </c>
      <c r="K222" s="1391"/>
      <c r="L222" s="1468" t="s">
        <v>117</v>
      </c>
      <c r="M222" s="1391" t="s">
        <v>1237</v>
      </c>
      <c r="N222" s="1391"/>
      <c r="O222" s="1468" t="s">
        <v>117</v>
      </c>
      <c r="P222" s="1391" t="s">
        <v>1238</v>
      </c>
      <c r="Q222" s="1398"/>
      <c r="R222" s="1398"/>
      <c r="S222" s="1398"/>
      <c r="T222" s="1398"/>
      <c r="U222" s="1398"/>
      <c r="V222" s="1398"/>
      <c r="W222" s="1398"/>
      <c r="X222" s="1401"/>
      <c r="Y222" s="1388"/>
      <c r="Z222" s="1383"/>
      <c r="AA222" s="1383"/>
      <c r="AB222" s="1384"/>
      <c r="AC222" s="1631"/>
      <c r="AD222" s="1631"/>
      <c r="AE222" s="1631"/>
      <c r="AF222" s="1631"/>
    </row>
    <row r="223" spans="1:32" ht="18.75" customHeight="1" x14ac:dyDescent="0.2">
      <c r="A223" s="1373"/>
      <c r="B223" s="1374"/>
      <c r="C223" s="1375"/>
      <c r="D223" s="1483" t="s">
        <v>117</v>
      </c>
      <c r="E223" s="1377" t="s">
        <v>2076</v>
      </c>
      <c r="F223" s="1394"/>
      <c r="G223" s="1427"/>
      <c r="H223" s="1400" t="s">
        <v>1280</v>
      </c>
      <c r="I223" s="1466" t="s">
        <v>117</v>
      </c>
      <c r="J223" s="1391" t="s">
        <v>1236</v>
      </c>
      <c r="K223" s="1467"/>
      <c r="L223" s="1468" t="s">
        <v>117</v>
      </c>
      <c r="M223" s="1391" t="s">
        <v>1239</v>
      </c>
      <c r="N223" s="1398"/>
      <c r="O223" s="1398"/>
      <c r="P223" s="1398"/>
      <c r="Q223" s="1398"/>
      <c r="R223" s="1398"/>
      <c r="S223" s="1398"/>
      <c r="T223" s="1398"/>
      <c r="U223" s="1398"/>
      <c r="V223" s="1398"/>
      <c r="W223" s="1398"/>
      <c r="X223" s="1401"/>
      <c r="Y223" s="1388"/>
      <c r="Z223" s="1383"/>
      <c r="AA223" s="1383"/>
      <c r="AB223" s="1384"/>
      <c r="AC223" s="1631"/>
      <c r="AD223" s="1631"/>
      <c r="AE223" s="1631"/>
      <c r="AF223" s="1631"/>
    </row>
    <row r="224" spans="1:32" ht="18.75" customHeight="1" x14ac:dyDescent="0.2">
      <c r="A224" s="1373"/>
      <c r="B224" s="1374"/>
      <c r="C224" s="1375"/>
      <c r="D224" s="1483" t="s">
        <v>117</v>
      </c>
      <c r="E224" s="1377" t="s">
        <v>2077</v>
      </c>
      <c r="F224" s="1394"/>
      <c r="G224" s="1427"/>
      <c r="H224" s="1390" t="s">
        <v>1262</v>
      </c>
      <c r="I224" s="1468" t="s">
        <v>117</v>
      </c>
      <c r="J224" s="1391" t="s">
        <v>1236</v>
      </c>
      <c r="K224" s="1467"/>
      <c r="L224" s="1468" t="s">
        <v>117</v>
      </c>
      <c r="M224" s="1391" t="s">
        <v>1239</v>
      </c>
      <c r="N224" s="1398"/>
      <c r="O224" s="1398"/>
      <c r="P224" s="1398"/>
      <c r="Q224" s="1398"/>
      <c r="R224" s="1398"/>
      <c r="S224" s="1398"/>
      <c r="T224" s="1398"/>
      <c r="U224" s="1398"/>
      <c r="V224" s="1398"/>
      <c r="W224" s="1398"/>
      <c r="X224" s="1401"/>
      <c r="Y224" s="1388"/>
      <c r="Z224" s="1383"/>
      <c r="AA224" s="1383"/>
      <c r="AB224" s="1384"/>
      <c r="AC224" s="1631"/>
      <c r="AD224" s="1631"/>
      <c r="AE224" s="1631"/>
      <c r="AF224" s="1631"/>
    </row>
    <row r="225" spans="1:33" ht="18.75" customHeight="1" x14ac:dyDescent="0.2">
      <c r="A225" s="1373"/>
      <c r="B225" s="1374"/>
      <c r="C225" s="1375"/>
      <c r="D225" s="1483" t="s">
        <v>117</v>
      </c>
      <c r="E225" s="1377" t="s">
        <v>2078</v>
      </c>
      <c r="F225" s="1394"/>
      <c r="G225" s="1427"/>
      <c r="H225" s="1434" t="s">
        <v>1263</v>
      </c>
      <c r="I225" s="1468" t="s">
        <v>117</v>
      </c>
      <c r="J225" s="1391" t="s">
        <v>1236</v>
      </c>
      <c r="K225" s="1467"/>
      <c r="L225" s="1468" t="s">
        <v>117</v>
      </c>
      <c r="M225" s="1391" t="s">
        <v>1239</v>
      </c>
      <c r="N225" s="1398"/>
      <c r="O225" s="1398"/>
      <c r="P225" s="1398"/>
      <c r="Q225" s="1398"/>
      <c r="R225" s="1398"/>
      <c r="S225" s="1398"/>
      <c r="T225" s="1398"/>
      <c r="U225" s="1398"/>
      <c r="V225" s="1398"/>
      <c r="W225" s="1398"/>
      <c r="X225" s="1401"/>
      <c r="Y225" s="1388"/>
      <c r="Z225" s="1383"/>
      <c r="AA225" s="1383"/>
      <c r="AB225" s="1384"/>
      <c r="AC225" s="1631"/>
      <c r="AD225" s="1631"/>
      <c r="AE225" s="1631"/>
      <c r="AF225" s="1631"/>
    </row>
    <row r="226" spans="1:33" ht="18.75" customHeight="1" x14ac:dyDescent="0.2">
      <c r="A226" s="1373"/>
      <c r="B226" s="1374"/>
      <c r="C226" s="1375"/>
      <c r="D226" s="1483" t="s">
        <v>117</v>
      </c>
      <c r="E226" s="1377" t="s">
        <v>1281</v>
      </c>
      <c r="F226" s="1394"/>
      <c r="G226" s="1427"/>
      <c r="H226" s="1400" t="s">
        <v>1264</v>
      </c>
      <c r="I226" s="1468" t="s">
        <v>117</v>
      </c>
      <c r="J226" s="1391" t="s">
        <v>1236</v>
      </c>
      <c r="K226" s="1467"/>
      <c r="L226" s="1468" t="s">
        <v>117</v>
      </c>
      <c r="M226" s="1391" t="s">
        <v>1239</v>
      </c>
      <c r="N226" s="1398"/>
      <c r="O226" s="1398"/>
      <c r="P226" s="1398"/>
      <c r="Q226" s="1398"/>
      <c r="R226" s="1398"/>
      <c r="S226" s="1398"/>
      <c r="T226" s="1398"/>
      <c r="U226" s="1398"/>
      <c r="V226" s="1398"/>
      <c r="W226" s="1398"/>
      <c r="X226" s="1401"/>
      <c r="Y226" s="1388"/>
      <c r="Z226" s="1383"/>
      <c r="AA226" s="1383"/>
      <c r="AB226" s="1384"/>
      <c r="AC226" s="1631"/>
      <c r="AD226" s="1631"/>
      <c r="AE226" s="1631"/>
      <c r="AF226" s="1631"/>
    </row>
    <row r="227" spans="1:33" ht="18.75" customHeight="1" x14ac:dyDescent="0.2">
      <c r="A227" s="1373"/>
      <c r="B227" s="1374"/>
      <c r="C227" s="1375"/>
      <c r="D227" s="1483" t="s">
        <v>117</v>
      </c>
      <c r="E227" s="1377" t="s">
        <v>1282</v>
      </c>
      <c r="F227" s="1394"/>
      <c r="G227" s="1427"/>
      <c r="H227" s="1390" t="s">
        <v>1283</v>
      </c>
      <c r="I227" s="1468" t="s">
        <v>117</v>
      </c>
      <c r="J227" s="1391" t="s">
        <v>1236</v>
      </c>
      <c r="K227" s="1467"/>
      <c r="L227" s="1468" t="s">
        <v>117</v>
      </c>
      <c r="M227" s="1391" t="s">
        <v>1239</v>
      </c>
      <c r="N227" s="1398"/>
      <c r="O227" s="1398"/>
      <c r="P227" s="1398"/>
      <c r="Q227" s="1398"/>
      <c r="R227" s="1398"/>
      <c r="S227" s="1398"/>
      <c r="T227" s="1398"/>
      <c r="U227" s="1398"/>
      <c r="V227" s="1398"/>
      <c r="W227" s="1398"/>
      <c r="X227" s="1401"/>
      <c r="Y227" s="1388"/>
      <c r="Z227" s="1383"/>
      <c r="AA227" s="1383"/>
      <c r="AB227" s="1384"/>
      <c r="AC227" s="1631"/>
      <c r="AD227" s="1631"/>
      <c r="AE227" s="1631"/>
      <c r="AF227" s="1631"/>
    </row>
    <row r="228" spans="1:33" ht="18.75" customHeight="1" x14ac:dyDescent="0.2">
      <c r="A228" s="1373"/>
      <c r="B228" s="1374"/>
      <c r="C228" s="1375"/>
      <c r="D228" s="1483" t="s">
        <v>117</v>
      </c>
      <c r="E228" s="1377" t="s">
        <v>1284</v>
      </c>
      <c r="F228" s="1394"/>
      <c r="G228" s="1427"/>
      <c r="H228" s="1400" t="s">
        <v>802</v>
      </c>
      <c r="I228" s="1468" t="s">
        <v>117</v>
      </c>
      <c r="J228" s="1391" t="s">
        <v>1236</v>
      </c>
      <c r="K228" s="1467"/>
      <c r="L228" s="1468" t="s">
        <v>117</v>
      </c>
      <c r="M228" s="1391" t="s">
        <v>1239</v>
      </c>
      <c r="N228" s="1398"/>
      <c r="O228" s="1398"/>
      <c r="P228" s="1398"/>
      <c r="Q228" s="1398"/>
      <c r="R228" s="1398"/>
      <c r="S228" s="1398"/>
      <c r="T228" s="1398"/>
      <c r="U228" s="1398"/>
      <c r="V228" s="1398"/>
      <c r="W228" s="1398"/>
      <c r="X228" s="1401"/>
      <c r="Y228" s="1388"/>
      <c r="Z228" s="1383"/>
      <c r="AA228" s="1383"/>
      <c r="AB228" s="1384"/>
      <c r="AC228" s="1631"/>
      <c r="AD228" s="1631"/>
      <c r="AE228" s="1631"/>
      <c r="AF228" s="1631"/>
    </row>
    <row r="229" spans="1:33" ht="18.75" customHeight="1" x14ac:dyDescent="0.2">
      <c r="A229" s="1373"/>
      <c r="B229" s="1374"/>
      <c r="C229" s="1375"/>
      <c r="D229" s="1394"/>
      <c r="E229" s="1377"/>
      <c r="F229" s="1394"/>
      <c r="G229" s="1427"/>
      <c r="H229" s="1400" t="s">
        <v>1257</v>
      </c>
      <c r="I229" s="1468" t="s">
        <v>117</v>
      </c>
      <c r="J229" s="1391" t="s">
        <v>1236</v>
      </c>
      <c r="K229" s="1467"/>
      <c r="L229" s="1468" t="s">
        <v>117</v>
      </c>
      <c r="M229" s="1391" t="s">
        <v>1239</v>
      </c>
      <c r="N229" s="1398"/>
      <c r="O229" s="1398"/>
      <c r="P229" s="1398"/>
      <c r="Q229" s="1398"/>
      <c r="R229" s="1398"/>
      <c r="S229" s="1398"/>
      <c r="T229" s="1398"/>
      <c r="U229" s="1398"/>
      <c r="V229" s="1398"/>
      <c r="W229" s="1398"/>
      <c r="X229" s="1401"/>
      <c r="Y229" s="1388"/>
      <c r="Z229" s="1383"/>
      <c r="AA229" s="1383"/>
      <c r="AB229" s="1384"/>
      <c r="AC229" s="1631"/>
      <c r="AD229" s="1631"/>
      <c r="AE229" s="1631"/>
      <c r="AF229" s="1631"/>
    </row>
    <row r="230" spans="1:33" ht="18.75" customHeight="1" x14ac:dyDescent="0.2">
      <c r="A230" s="1404"/>
      <c r="B230" s="1405"/>
      <c r="C230" s="1406"/>
      <c r="D230" s="1428"/>
      <c r="E230" s="1364"/>
      <c r="F230" s="1428"/>
      <c r="G230" s="1435"/>
      <c r="H230" s="1409" t="s">
        <v>239</v>
      </c>
      <c r="I230" s="1474" t="s">
        <v>117</v>
      </c>
      <c r="J230" s="1410" t="s">
        <v>1236</v>
      </c>
      <c r="K230" s="1410"/>
      <c r="L230" s="1474" t="s">
        <v>117</v>
      </c>
      <c r="M230" s="1410" t="s">
        <v>1285</v>
      </c>
      <c r="N230" s="1410"/>
      <c r="O230" s="1474" t="s">
        <v>117</v>
      </c>
      <c r="P230" s="1410" t="s">
        <v>1258</v>
      </c>
      <c r="Q230" s="1410"/>
      <c r="R230" s="1474" t="s">
        <v>117</v>
      </c>
      <c r="S230" s="1410" t="s">
        <v>1286</v>
      </c>
      <c r="T230" s="1411"/>
      <c r="U230" s="1411"/>
      <c r="V230" s="1411"/>
      <c r="W230" s="1411"/>
      <c r="X230" s="1412"/>
      <c r="Y230" s="1413"/>
      <c r="Z230" s="1414"/>
      <c r="AA230" s="1414"/>
      <c r="AB230" s="1415"/>
      <c r="AC230" s="1632"/>
      <c r="AD230" s="1632"/>
      <c r="AE230" s="1632"/>
      <c r="AF230" s="1632"/>
    </row>
    <row r="231" spans="1:33" ht="18.75" customHeight="1" x14ac:dyDescent="0.2">
      <c r="A231" s="1365"/>
      <c r="B231" s="1366"/>
      <c r="C231" s="1367"/>
      <c r="D231" s="1369"/>
      <c r="E231" s="1361"/>
      <c r="F231" s="1369"/>
      <c r="G231" s="1419"/>
      <c r="H231" s="1573" t="s">
        <v>91</v>
      </c>
      <c r="I231" s="1454" t="s">
        <v>117</v>
      </c>
      <c r="J231" s="1359" t="s">
        <v>1236</v>
      </c>
      <c r="K231" s="1359"/>
      <c r="L231" s="1431"/>
      <c r="M231" s="1451" t="s">
        <v>117</v>
      </c>
      <c r="N231" s="1359" t="s">
        <v>1268</v>
      </c>
      <c r="O231" s="1359"/>
      <c r="P231" s="1431"/>
      <c r="Q231" s="1451" t="s">
        <v>117</v>
      </c>
      <c r="R231" s="1370" t="s">
        <v>1269</v>
      </c>
      <c r="S231" s="1370"/>
      <c r="T231" s="1370"/>
      <c r="U231" s="1451" t="s">
        <v>117</v>
      </c>
      <c r="V231" s="1370" t="s">
        <v>1270</v>
      </c>
      <c r="W231" s="1370"/>
      <c r="X231" s="1371"/>
      <c r="Y231" s="1451" t="s">
        <v>117</v>
      </c>
      <c r="Z231" s="1359" t="s">
        <v>1231</v>
      </c>
      <c r="AA231" s="1359"/>
      <c r="AB231" s="1372"/>
      <c r="AC231" s="1618"/>
      <c r="AD231" s="1619"/>
      <c r="AE231" s="1619"/>
      <c r="AF231" s="1620"/>
      <c r="AG231" s="657"/>
    </row>
    <row r="232" spans="1:33" ht="18.75" customHeight="1" x14ac:dyDescent="0.2">
      <c r="A232" s="1373"/>
      <c r="B232" s="1374"/>
      <c r="C232" s="1375"/>
      <c r="D232" s="1378"/>
      <c r="E232" s="1377"/>
      <c r="F232" s="1378"/>
      <c r="G232" s="1395"/>
      <c r="H232" s="1617"/>
      <c r="I232" s="1459" t="s">
        <v>117</v>
      </c>
      <c r="J232" s="1382" t="s">
        <v>1271</v>
      </c>
      <c r="M232" s="1483" t="s">
        <v>117</v>
      </c>
      <c r="N232" s="1382" t="s">
        <v>1272</v>
      </c>
      <c r="Q232" s="1483" t="s">
        <v>117</v>
      </c>
      <c r="R232" s="1382" t="s">
        <v>1273</v>
      </c>
      <c r="X232" s="1427"/>
      <c r="Y232" s="1483" t="s">
        <v>117</v>
      </c>
      <c r="Z232" s="1382" t="s">
        <v>1232</v>
      </c>
      <c r="AA232" s="1383"/>
      <c r="AB232" s="1384"/>
      <c r="AC232" s="1621"/>
      <c r="AD232" s="1622"/>
      <c r="AE232" s="1622"/>
      <c r="AF232" s="1623"/>
      <c r="AG232" s="657"/>
    </row>
    <row r="233" spans="1:33" ht="19.5" customHeight="1" x14ac:dyDescent="0.2">
      <c r="A233" s="1373"/>
      <c r="B233" s="1374"/>
      <c r="C233" s="1375"/>
      <c r="D233" s="1378"/>
      <c r="E233" s="1377"/>
      <c r="F233" s="1378"/>
      <c r="G233" s="1395"/>
      <c r="H233" s="1396" t="s">
        <v>1233</v>
      </c>
      <c r="I233" s="1466" t="s">
        <v>117</v>
      </c>
      <c r="J233" s="1391" t="s">
        <v>1234</v>
      </c>
      <c r="K233" s="1467"/>
      <c r="L233" s="1392"/>
      <c r="M233" s="1468" t="s">
        <v>117</v>
      </c>
      <c r="N233" s="1391" t="s">
        <v>1235</v>
      </c>
      <c r="O233" s="1468"/>
      <c r="P233" s="1391"/>
      <c r="Q233" s="1469"/>
      <c r="R233" s="1469"/>
      <c r="S233" s="1469"/>
      <c r="T233" s="1469"/>
      <c r="U233" s="1469"/>
      <c r="V233" s="1469"/>
      <c r="W233" s="1469"/>
      <c r="X233" s="1470"/>
      <c r="Y233" s="1388"/>
      <c r="Z233" s="1383"/>
      <c r="AA233" s="1383"/>
      <c r="AB233" s="1384"/>
      <c r="AC233" s="1621"/>
      <c r="AD233" s="1622"/>
      <c r="AE233" s="1622"/>
      <c r="AF233" s="1623"/>
    </row>
    <row r="234" spans="1:33" ht="19.5" customHeight="1" x14ac:dyDescent="0.2">
      <c r="A234" s="1373"/>
      <c r="B234" s="1374"/>
      <c r="C234" s="1375"/>
      <c r="D234" s="1394"/>
      <c r="E234" s="1377"/>
      <c r="F234" s="1378"/>
      <c r="G234" s="1395"/>
      <c r="H234" s="1491" t="s">
        <v>1259</v>
      </c>
      <c r="I234" s="1456" t="s">
        <v>117</v>
      </c>
      <c r="J234" s="1379" t="s">
        <v>1234</v>
      </c>
      <c r="K234" s="1457"/>
      <c r="L234" s="1440"/>
      <c r="M234" s="1458" t="s">
        <v>117</v>
      </c>
      <c r="N234" s="1379" t="s">
        <v>1235</v>
      </c>
      <c r="O234" s="1458"/>
      <c r="P234" s="1379"/>
      <c r="Q234" s="1464"/>
      <c r="R234" s="1464"/>
      <c r="S234" s="1464"/>
      <c r="T234" s="1464"/>
      <c r="U234" s="1464"/>
      <c r="V234" s="1464"/>
      <c r="W234" s="1464"/>
      <c r="X234" s="1465"/>
      <c r="Y234" s="1388"/>
      <c r="Z234" s="1383"/>
      <c r="AA234" s="1383"/>
      <c r="AB234" s="1384"/>
      <c r="AC234" s="1621"/>
      <c r="AD234" s="1622"/>
      <c r="AE234" s="1622"/>
      <c r="AF234" s="1623"/>
    </row>
    <row r="235" spans="1:33" ht="18.75" customHeight="1" x14ac:dyDescent="0.2">
      <c r="A235" s="1373"/>
      <c r="B235" s="1374"/>
      <c r="C235" s="1375"/>
      <c r="D235" s="1394"/>
      <c r="E235" s="1377"/>
      <c r="F235" s="1378"/>
      <c r="G235" s="1395"/>
      <c r="H235" s="1402" t="s">
        <v>1358</v>
      </c>
      <c r="I235" s="1466" t="s">
        <v>117</v>
      </c>
      <c r="J235" s="1391" t="s">
        <v>1236</v>
      </c>
      <c r="K235" s="1467"/>
      <c r="L235" s="1468" t="s">
        <v>117</v>
      </c>
      <c r="M235" s="1391" t="s">
        <v>1239</v>
      </c>
      <c r="N235" s="1391"/>
      <c r="O235" s="1398"/>
      <c r="P235" s="1398"/>
      <c r="Q235" s="1398"/>
      <c r="R235" s="1398"/>
      <c r="S235" s="1398"/>
      <c r="T235" s="1398"/>
      <c r="U235" s="1398"/>
      <c r="V235" s="1398"/>
      <c r="W235" s="1398"/>
      <c r="X235" s="1401"/>
      <c r="Y235" s="1388"/>
      <c r="Z235" s="1383"/>
      <c r="AA235" s="1383"/>
      <c r="AB235" s="1384"/>
      <c r="AC235" s="1621"/>
      <c r="AD235" s="1622"/>
      <c r="AE235" s="1622"/>
      <c r="AF235" s="1623"/>
      <c r="AG235" s="657"/>
    </row>
    <row r="236" spans="1:33" ht="18.75" customHeight="1" x14ac:dyDescent="0.2">
      <c r="A236" s="1373"/>
      <c r="B236" s="1374"/>
      <c r="C236" s="1375"/>
      <c r="D236" s="1394"/>
      <c r="E236" s="1377"/>
      <c r="F236" s="1378"/>
      <c r="G236" s="1395"/>
      <c r="H236" s="1390" t="s">
        <v>1359</v>
      </c>
      <c r="I236" s="1468" t="s">
        <v>117</v>
      </c>
      <c r="J236" s="1391" t="s">
        <v>1236</v>
      </c>
      <c r="K236" s="1467"/>
      <c r="L236" s="1468" t="s">
        <v>117</v>
      </c>
      <c r="M236" s="1391" t="s">
        <v>1239</v>
      </c>
      <c r="N236" s="1391"/>
      <c r="O236" s="1398"/>
      <c r="P236" s="1398"/>
      <c r="Q236" s="1398"/>
      <c r="R236" s="1398"/>
      <c r="S236" s="1398"/>
      <c r="T236" s="1398"/>
      <c r="U236" s="1398"/>
      <c r="V236" s="1398"/>
      <c r="W236" s="1398"/>
      <c r="X236" s="1401"/>
      <c r="Y236" s="1388"/>
      <c r="Z236" s="1383"/>
      <c r="AA236" s="1383"/>
      <c r="AB236" s="1384"/>
      <c r="AC236" s="1621"/>
      <c r="AD236" s="1622"/>
      <c r="AE236" s="1622"/>
      <c r="AF236" s="1623"/>
    </row>
    <row r="237" spans="1:33" ht="18.75" customHeight="1" x14ac:dyDescent="0.2">
      <c r="A237" s="1459"/>
      <c r="B237" s="1374"/>
      <c r="C237" s="1375"/>
      <c r="D237" s="1483"/>
      <c r="E237" s="1377"/>
      <c r="F237" s="1378"/>
      <c r="G237" s="1395"/>
      <c r="H237" s="1390" t="s">
        <v>1263</v>
      </c>
      <c r="I237" s="1468" t="s">
        <v>117</v>
      </c>
      <c r="J237" s="1391" t="s">
        <v>1236</v>
      </c>
      <c r="K237" s="1467"/>
      <c r="L237" s="1468" t="s">
        <v>117</v>
      </c>
      <c r="M237" s="1391" t="s">
        <v>1239</v>
      </c>
      <c r="N237" s="1391"/>
      <c r="O237" s="1398"/>
      <c r="P237" s="1398"/>
      <c r="Q237" s="1398"/>
      <c r="R237" s="1398"/>
      <c r="S237" s="1398"/>
      <c r="T237" s="1398"/>
      <c r="U237" s="1398"/>
      <c r="V237" s="1398"/>
      <c r="W237" s="1398"/>
      <c r="X237" s="1401"/>
      <c r="Y237" s="1388"/>
      <c r="Z237" s="1383"/>
      <c r="AA237" s="1383"/>
      <c r="AB237" s="1384"/>
      <c r="AC237" s="1621"/>
      <c r="AD237" s="1622"/>
      <c r="AE237" s="1622"/>
      <c r="AF237" s="1623"/>
    </row>
    <row r="238" spans="1:33" ht="18.75" customHeight="1" x14ac:dyDescent="0.2">
      <c r="A238" s="1459" t="s">
        <v>117</v>
      </c>
      <c r="B238" s="1374">
        <v>66</v>
      </c>
      <c r="C238" s="1375" t="s">
        <v>1360</v>
      </c>
      <c r="D238" s="1483" t="s">
        <v>117</v>
      </c>
      <c r="E238" s="1377" t="s">
        <v>1350</v>
      </c>
      <c r="F238" s="1378"/>
      <c r="G238" s="1395"/>
      <c r="H238" s="1400" t="s">
        <v>1264</v>
      </c>
      <c r="I238" s="1468" t="s">
        <v>117</v>
      </c>
      <c r="J238" s="1391" t="s">
        <v>1236</v>
      </c>
      <c r="K238" s="1467"/>
      <c r="L238" s="1468" t="s">
        <v>117</v>
      </c>
      <c r="M238" s="1391" t="s">
        <v>1239</v>
      </c>
      <c r="N238" s="1391"/>
      <c r="O238" s="1398"/>
      <c r="P238" s="1398"/>
      <c r="Q238" s="1398"/>
      <c r="R238" s="1398"/>
      <c r="S238" s="1398"/>
      <c r="T238" s="1398"/>
      <c r="U238" s="1398"/>
      <c r="V238" s="1398"/>
      <c r="W238" s="1398"/>
      <c r="X238" s="1401"/>
      <c r="Y238" s="1388"/>
      <c r="Z238" s="1383"/>
      <c r="AA238" s="1383"/>
      <c r="AB238" s="1384"/>
      <c r="AC238" s="1621"/>
      <c r="AD238" s="1622"/>
      <c r="AE238" s="1622"/>
      <c r="AF238" s="1623"/>
    </row>
    <row r="239" spans="1:33" ht="18.75" customHeight="1" x14ac:dyDescent="0.2">
      <c r="A239" s="1373"/>
      <c r="B239" s="1374"/>
      <c r="C239" s="1375" t="s">
        <v>1357</v>
      </c>
      <c r="D239" s="1483" t="s">
        <v>117</v>
      </c>
      <c r="E239" s="1377" t="s">
        <v>1253</v>
      </c>
      <c r="F239" s="1378"/>
      <c r="G239" s="1395"/>
      <c r="H239" s="1421" t="s">
        <v>1361</v>
      </c>
      <c r="I239" s="1460" t="s">
        <v>117</v>
      </c>
      <c r="J239" s="1603" t="s">
        <v>1236</v>
      </c>
      <c r="K239" s="1603"/>
      <c r="L239" s="1461" t="s">
        <v>117</v>
      </c>
      <c r="M239" s="1603" t="s">
        <v>1239</v>
      </c>
      <c r="N239" s="1603"/>
      <c r="O239" s="1492"/>
      <c r="P239" s="1492"/>
      <c r="Q239" s="1492"/>
      <c r="R239" s="1492"/>
      <c r="S239" s="1492"/>
      <c r="T239" s="1492"/>
      <c r="U239" s="1492"/>
      <c r="V239" s="1492"/>
      <c r="W239" s="1492"/>
      <c r="X239" s="1493"/>
      <c r="Y239" s="1388"/>
      <c r="Z239" s="1383"/>
      <c r="AA239" s="1383"/>
      <c r="AB239" s="1384"/>
      <c r="AC239" s="1621"/>
      <c r="AD239" s="1622"/>
      <c r="AE239" s="1622"/>
      <c r="AF239" s="1623"/>
    </row>
    <row r="240" spans="1:33" ht="18.75" customHeight="1" x14ac:dyDescent="0.2">
      <c r="A240" s="1373"/>
      <c r="B240" s="1374"/>
      <c r="C240" s="1375"/>
      <c r="D240" s="1483" t="s">
        <v>117</v>
      </c>
      <c r="E240" s="1377" t="s">
        <v>1255</v>
      </c>
      <c r="F240" s="1378"/>
      <c r="G240" s="1395"/>
      <c r="H240" s="1400" t="s">
        <v>802</v>
      </c>
      <c r="I240" s="1468" t="s">
        <v>117</v>
      </c>
      <c r="J240" s="1391" t="s">
        <v>1236</v>
      </c>
      <c r="K240" s="1467"/>
      <c r="L240" s="1468" t="s">
        <v>117</v>
      </c>
      <c r="M240" s="1391" t="s">
        <v>1239</v>
      </c>
      <c r="N240" s="1391"/>
      <c r="O240" s="1398"/>
      <c r="P240" s="1398"/>
      <c r="Q240" s="1398"/>
      <c r="R240" s="1398"/>
      <c r="S240" s="1398"/>
      <c r="T240" s="1398"/>
      <c r="U240" s="1398"/>
      <c r="V240" s="1398"/>
      <c r="W240" s="1398"/>
      <c r="X240" s="1401"/>
      <c r="Y240" s="1388"/>
      <c r="Z240" s="1383"/>
      <c r="AA240" s="1383"/>
      <c r="AB240" s="1384"/>
      <c r="AC240" s="1621"/>
      <c r="AD240" s="1622"/>
      <c r="AE240" s="1622"/>
      <c r="AF240" s="1623"/>
    </row>
    <row r="241" spans="1:32" ht="18.75" customHeight="1" x14ac:dyDescent="0.2">
      <c r="A241" s="1404"/>
      <c r="B241" s="1405"/>
      <c r="C241" s="1406"/>
      <c r="D241" s="1408"/>
      <c r="E241" s="1364"/>
      <c r="F241" s="1408"/>
      <c r="G241" s="1429"/>
      <c r="H241" s="1409" t="s">
        <v>239</v>
      </c>
      <c r="I241" s="1474" t="s">
        <v>117</v>
      </c>
      <c r="J241" s="1410" t="s">
        <v>1236</v>
      </c>
      <c r="K241" s="1410"/>
      <c r="L241" s="1474" t="s">
        <v>117</v>
      </c>
      <c r="M241" s="1410" t="s">
        <v>1285</v>
      </c>
      <c r="N241" s="1410"/>
      <c r="O241" s="1474" t="s">
        <v>117</v>
      </c>
      <c r="P241" s="1410" t="s">
        <v>1258</v>
      </c>
      <c r="Q241" s="1410"/>
      <c r="R241" s="1474" t="s">
        <v>117</v>
      </c>
      <c r="S241" s="1410" t="s">
        <v>1286</v>
      </c>
      <c r="T241" s="1411"/>
      <c r="U241" s="1411"/>
      <c r="V241" s="1411"/>
      <c r="W241" s="1411"/>
      <c r="X241" s="1412"/>
      <c r="Y241" s="1413"/>
      <c r="Z241" s="1414"/>
      <c r="AA241" s="1414"/>
      <c r="AB241" s="1415"/>
      <c r="AC241" s="1624"/>
      <c r="AD241" s="1625"/>
      <c r="AE241" s="1625"/>
      <c r="AF241" s="1626"/>
    </row>
    <row r="242" spans="1:32" ht="18.75" customHeight="1" x14ac:dyDescent="0.2">
      <c r="A242" s="1436"/>
      <c r="B242" s="1437"/>
      <c r="C242" s="1367"/>
      <c r="D242" s="1418"/>
      <c r="E242" s="1419"/>
      <c r="F242" s="1418"/>
      <c r="G242" s="1361"/>
      <c r="H242" s="1573" t="s">
        <v>1287</v>
      </c>
      <c r="I242" s="1454" t="s">
        <v>117</v>
      </c>
      <c r="J242" s="1359" t="s">
        <v>1288</v>
      </c>
      <c r="K242" s="1455"/>
      <c r="L242" s="1431"/>
      <c r="M242" s="1451" t="s">
        <v>117</v>
      </c>
      <c r="N242" s="1359" t="s">
        <v>1295</v>
      </c>
      <c r="O242" s="1370"/>
      <c r="P242" s="1370"/>
      <c r="Q242" s="1451" t="s">
        <v>117</v>
      </c>
      <c r="R242" s="1359" t="s">
        <v>1296</v>
      </c>
      <c r="S242" s="1370"/>
      <c r="T242" s="1370"/>
      <c r="U242" s="1451" t="s">
        <v>117</v>
      </c>
      <c r="V242" s="1359" t="s">
        <v>1297</v>
      </c>
      <c r="W242" s="1370"/>
      <c r="X242" s="1371"/>
      <c r="Y242" s="1454" t="s">
        <v>117</v>
      </c>
      <c r="Z242" s="1359" t="s">
        <v>1231</v>
      </c>
      <c r="AA242" s="1359"/>
      <c r="AB242" s="1372"/>
      <c r="AC242" s="1629"/>
      <c r="AD242" s="1629"/>
      <c r="AE242" s="1629"/>
      <c r="AF242" s="1629"/>
    </row>
    <row r="243" spans="1:32" ht="18.75" customHeight="1" x14ac:dyDescent="0.2">
      <c r="A243" s="1438"/>
      <c r="B243" s="1439"/>
      <c r="C243" s="1375"/>
      <c r="D243" s="1394"/>
      <c r="E243" s="1395"/>
      <c r="F243" s="1394"/>
      <c r="G243" s="1377"/>
      <c r="H243" s="1594"/>
      <c r="I243" s="1456" t="s">
        <v>117</v>
      </c>
      <c r="J243" s="1379" t="s">
        <v>1298</v>
      </c>
      <c r="K243" s="1457"/>
      <c r="L243" s="1440"/>
      <c r="M243" s="1458" t="s">
        <v>117</v>
      </c>
      <c r="N243" s="1379" t="s">
        <v>1289</v>
      </c>
      <c r="O243" s="1380"/>
      <c r="P243" s="1380"/>
      <c r="Q243" s="1380"/>
      <c r="R243" s="1380"/>
      <c r="S243" s="1380"/>
      <c r="T243" s="1380"/>
      <c r="U243" s="1380"/>
      <c r="V243" s="1380"/>
      <c r="W243" s="1380"/>
      <c r="X243" s="1381"/>
      <c r="Y243" s="1483" t="s">
        <v>117</v>
      </c>
      <c r="Z243" s="1382" t="s">
        <v>1232</v>
      </c>
      <c r="AA243" s="1383"/>
      <c r="AB243" s="1384"/>
      <c r="AC243" s="1630"/>
      <c r="AD243" s="1630"/>
      <c r="AE243" s="1630"/>
      <c r="AF243" s="1630"/>
    </row>
    <row r="244" spans="1:32" ht="18.75" customHeight="1" x14ac:dyDescent="0.2">
      <c r="A244" s="1438"/>
      <c r="B244" s="1439"/>
      <c r="C244" s="1375"/>
      <c r="D244" s="1394"/>
      <c r="E244" s="1395"/>
      <c r="F244" s="1394"/>
      <c r="G244" s="1377"/>
      <c r="H244" s="1598" t="s">
        <v>91</v>
      </c>
      <c r="I244" s="1460" t="s">
        <v>117</v>
      </c>
      <c r="J244" s="1385" t="s">
        <v>1236</v>
      </c>
      <c r="K244" s="1385"/>
      <c r="L244" s="1399"/>
      <c r="M244" s="1461" t="s">
        <v>117</v>
      </c>
      <c r="N244" s="1385" t="s">
        <v>1268</v>
      </c>
      <c r="O244" s="1385"/>
      <c r="P244" s="1399"/>
      <c r="Q244" s="1461" t="s">
        <v>117</v>
      </c>
      <c r="R244" s="1386" t="s">
        <v>1308</v>
      </c>
      <c r="S244" s="1386"/>
      <c r="T244" s="1386"/>
      <c r="U244" s="1462"/>
      <c r="V244" s="1399"/>
      <c r="W244" s="1386"/>
      <c r="X244" s="1463"/>
      <c r="Y244" s="1388"/>
      <c r="Z244" s="1383"/>
      <c r="AA244" s="1383"/>
      <c r="AB244" s="1384"/>
      <c r="AC244" s="1631"/>
      <c r="AD244" s="1631"/>
      <c r="AE244" s="1631"/>
      <c r="AF244" s="1631"/>
    </row>
    <row r="245" spans="1:32" ht="18.75" customHeight="1" x14ac:dyDescent="0.2">
      <c r="A245" s="1438"/>
      <c r="B245" s="1439"/>
      <c r="C245" s="1375"/>
      <c r="D245" s="1394"/>
      <c r="E245" s="1395"/>
      <c r="F245" s="1394"/>
      <c r="G245" s="1377"/>
      <c r="H245" s="1594"/>
      <c r="I245" s="1456" t="s">
        <v>117</v>
      </c>
      <c r="J245" s="1380" t="s">
        <v>1309</v>
      </c>
      <c r="K245" s="1380"/>
      <c r="L245" s="1380"/>
      <c r="M245" s="1458" t="s">
        <v>117</v>
      </c>
      <c r="N245" s="1380" t="s">
        <v>1310</v>
      </c>
      <c r="O245" s="1440"/>
      <c r="P245" s="1380"/>
      <c r="Q245" s="1380"/>
      <c r="R245" s="1440"/>
      <c r="S245" s="1380"/>
      <c r="T245" s="1380"/>
      <c r="U245" s="1464"/>
      <c r="V245" s="1440"/>
      <c r="W245" s="1380"/>
      <c r="X245" s="1465"/>
      <c r="Y245" s="1388"/>
      <c r="Z245" s="1383"/>
      <c r="AA245" s="1383"/>
      <c r="AB245" s="1384"/>
      <c r="AC245" s="1631"/>
      <c r="AD245" s="1631"/>
      <c r="AE245" s="1631"/>
      <c r="AF245" s="1631"/>
    </row>
    <row r="246" spans="1:32" ht="19.5" customHeight="1" x14ac:dyDescent="0.2">
      <c r="A246" s="1373"/>
      <c r="B246" s="1374"/>
      <c r="C246" s="1375"/>
      <c r="D246" s="1394"/>
      <c r="E246" s="1377"/>
      <c r="F246" s="1378"/>
      <c r="G246" s="1395"/>
      <c r="H246" s="1396" t="s">
        <v>1233</v>
      </c>
      <c r="I246" s="1466" t="s">
        <v>117</v>
      </c>
      <c r="J246" s="1391" t="s">
        <v>1234</v>
      </c>
      <c r="K246" s="1467"/>
      <c r="L246" s="1392"/>
      <c r="M246" s="1468" t="s">
        <v>117</v>
      </c>
      <c r="N246" s="1391" t="s">
        <v>1235</v>
      </c>
      <c r="O246" s="1468"/>
      <c r="P246" s="1391"/>
      <c r="Q246" s="1469"/>
      <c r="R246" s="1469"/>
      <c r="S246" s="1469"/>
      <c r="T246" s="1469"/>
      <c r="U246" s="1469"/>
      <c r="V246" s="1469"/>
      <c r="W246" s="1469"/>
      <c r="X246" s="1470"/>
      <c r="Y246" s="1383"/>
      <c r="Z246" s="1383"/>
      <c r="AA246" s="1383"/>
      <c r="AB246" s="1384"/>
      <c r="AC246" s="1631"/>
      <c r="AD246" s="1631"/>
      <c r="AE246" s="1631"/>
      <c r="AF246" s="1631"/>
    </row>
    <row r="247" spans="1:32" ht="19.5" customHeight="1" x14ac:dyDescent="0.2">
      <c r="A247" s="1373"/>
      <c r="B247" s="1374"/>
      <c r="C247" s="1375"/>
      <c r="D247" s="1394"/>
      <c r="E247" s="1377"/>
      <c r="F247" s="1378"/>
      <c r="G247" s="1395"/>
      <c r="H247" s="1396" t="s">
        <v>1259</v>
      </c>
      <c r="I247" s="1466" t="s">
        <v>117</v>
      </c>
      <c r="J247" s="1391" t="s">
        <v>1234</v>
      </c>
      <c r="K247" s="1467"/>
      <c r="L247" s="1392"/>
      <c r="M247" s="1468" t="s">
        <v>117</v>
      </c>
      <c r="N247" s="1391" t="s">
        <v>1235</v>
      </c>
      <c r="O247" s="1468"/>
      <c r="P247" s="1391"/>
      <c r="Q247" s="1469"/>
      <c r="R247" s="1469"/>
      <c r="S247" s="1469"/>
      <c r="T247" s="1469"/>
      <c r="U247" s="1469"/>
      <c r="V247" s="1469"/>
      <c r="W247" s="1469"/>
      <c r="X247" s="1470"/>
      <c r="Y247" s="1383"/>
      <c r="Z247" s="1383"/>
      <c r="AA247" s="1383"/>
      <c r="AB247" s="1384"/>
      <c r="AC247" s="1631"/>
      <c r="AD247" s="1631"/>
      <c r="AE247" s="1631"/>
      <c r="AF247" s="1631"/>
    </row>
    <row r="248" spans="1:32" ht="18.75" customHeight="1" x14ac:dyDescent="0.2">
      <c r="A248" s="1438"/>
      <c r="B248" s="1439"/>
      <c r="C248" s="1375"/>
      <c r="D248" s="1394"/>
      <c r="E248" s="1395"/>
      <c r="F248" s="1394"/>
      <c r="G248" s="1377"/>
      <c r="H248" s="1390" t="s">
        <v>237</v>
      </c>
      <c r="I248" s="1466" t="s">
        <v>117</v>
      </c>
      <c r="J248" s="1391" t="s">
        <v>1288</v>
      </c>
      <c r="K248" s="1467"/>
      <c r="L248" s="1392"/>
      <c r="M248" s="1468" t="s">
        <v>117</v>
      </c>
      <c r="N248" s="1391" t="s">
        <v>1299</v>
      </c>
      <c r="O248" s="1469"/>
      <c r="P248" s="1469"/>
      <c r="Q248" s="1469"/>
      <c r="R248" s="1469"/>
      <c r="S248" s="1469"/>
      <c r="T248" s="1469"/>
      <c r="U248" s="1469"/>
      <c r="V248" s="1469"/>
      <c r="W248" s="1469"/>
      <c r="X248" s="1470"/>
      <c r="Y248" s="1388"/>
      <c r="Z248" s="1383"/>
      <c r="AA248" s="1383"/>
      <c r="AB248" s="1384"/>
      <c r="AC248" s="1631"/>
      <c r="AD248" s="1631"/>
      <c r="AE248" s="1631"/>
      <c r="AF248" s="1631"/>
    </row>
    <row r="249" spans="1:32" ht="18.75" customHeight="1" x14ac:dyDescent="0.2">
      <c r="A249" s="1438"/>
      <c r="B249" s="1439"/>
      <c r="C249" s="1375"/>
      <c r="D249" s="1394"/>
      <c r="E249" s="1395"/>
      <c r="F249" s="1394"/>
      <c r="G249" s="1377"/>
      <c r="H249" s="1390" t="s">
        <v>1311</v>
      </c>
      <c r="I249" s="1466" t="s">
        <v>117</v>
      </c>
      <c r="J249" s="1391" t="s">
        <v>1288</v>
      </c>
      <c r="K249" s="1467"/>
      <c r="L249" s="1392"/>
      <c r="M249" s="1468" t="s">
        <v>117</v>
      </c>
      <c r="N249" s="1391" t="s">
        <v>1299</v>
      </c>
      <c r="O249" s="1469"/>
      <c r="P249" s="1469"/>
      <c r="Q249" s="1469"/>
      <c r="R249" s="1469"/>
      <c r="S249" s="1469"/>
      <c r="T249" s="1469"/>
      <c r="U249" s="1469"/>
      <c r="V249" s="1469"/>
      <c r="W249" s="1469"/>
      <c r="X249" s="1470"/>
      <c r="Y249" s="1388"/>
      <c r="Z249" s="1383"/>
      <c r="AA249" s="1383"/>
      <c r="AB249" s="1384"/>
      <c r="AC249" s="1631"/>
      <c r="AD249" s="1631"/>
      <c r="AE249" s="1631"/>
      <c r="AF249" s="1631"/>
    </row>
    <row r="250" spans="1:32" ht="18.75" customHeight="1" x14ac:dyDescent="0.2">
      <c r="A250" s="1438"/>
      <c r="B250" s="1439"/>
      <c r="C250" s="1375"/>
      <c r="D250" s="1394"/>
      <c r="E250" s="1395"/>
      <c r="F250" s="1394"/>
      <c r="G250" s="1377"/>
      <c r="H250" s="1390" t="s">
        <v>1262</v>
      </c>
      <c r="I250" s="1466" t="s">
        <v>117</v>
      </c>
      <c r="J250" s="1391" t="s">
        <v>1236</v>
      </c>
      <c r="K250" s="1467"/>
      <c r="L250" s="1468" t="s">
        <v>117</v>
      </c>
      <c r="M250" s="1391" t="s">
        <v>1239</v>
      </c>
      <c r="N250" s="1469"/>
      <c r="O250" s="1469"/>
      <c r="P250" s="1469"/>
      <c r="Q250" s="1467"/>
      <c r="R250" s="1469"/>
      <c r="S250" s="1469"/>
      <c r="T250" s="1469"/>
      <c r="U250" s="1469"/>
      <c r="V250" s="1469"/>
      <c r="W250" s="1469"/>
      <c r="X250" s="1470"/>
      <c r="Y250" s="1388"/>
      <c r="Z250" s="1383"/>
      <c r="AA250" s="1383"/>
      <c r="AB250" s="1384"/>
      <c r="AC250" s="1631"/>
      <c r="AD250" s="1631"/>
      <c r="AE250" s="1631"/>
      <c r="AF250" s="1631"/>
    </row>
    <row r="251" spans="1:32" ht="18.75" customHeight="1" x14ac:dyDescent="0.2">
      <c r="A251" s="1438"/>
      <c r="B251" s="1439"/>
      <c r="C251" s="1375"/>
      <c r="D251" s="1394"/>
      <c r="E251" s="1395"/>
      <c r="F251" s="1394"/>
      <c r="G251" s="1377"/>
      <c r="H251" s="1390" t="s">
        <v>1312</v>
      </c>
      <c r="I251" s="1466" t="s">
        <v>117</v>
      </c>
      <c r="J251" s="1391" t="s">
        <v>1246</v>
      </c>
      <c r="K251" s="1467"/>
      <c r="L251" s="1392"/>
      <c r="M251" s="1468" t="s">
        <v>117</v>
      </c>
      <c r="N251" s="1391" t="s">
        <v>1247</v>
      </c>
      <c r="O251" s="1469"/>
      <c r="P251" s="1469"/>
      <c r="Q251" s="1467"/>
      <c r="R251" s="1469"/>
      <c r="S251" s="1469"/>
      <c r="T251" s="1469"/>
      <c r="U251" s="1469"/>
      <c r="V251" s="1469"/>
      <c r="W251" s="1469"/>
      <c r="X251" s="1470"/>
      <c r="Y251" s="1388"/>
      <c r="Z251" s="1383"/>
      <c r="AA251" s="1383"/>
      <c r="AB251" s="1384"/>
      <c r="AC251" s="1631"/>
      <c r="AD251" s="1631"/>
      <c r="AE251" s="1631"/>
      <c r="AF251" s="1631"/>
    </row>
    <row r="252" spans="1:32" ht="19.5" customHeight="1" x14ac:dyDescent="0.2">
      <c r="A252" s="1438"/>
      <c r="B252" s="1439"/>
      <c r="C252" s="1375"/>
      <c r="D252" s="1394"/>
      <c r="E252" s="1395"/>
      <c r="F252" s="1394"/>
      <c r="G252" s="1377"/>
      <c r="H252" s="1396" t="s">
        <v>1242</v>
      </c>
      <c r="I252" s="1466" t="s">
        <v>117</v>
      </c>
      <c r="J252" s="1391" t="s">
        <v>1236</v>
      </c>
      <c r="K252" s="1391"/>
      <c r="L252" s="1468" t="s">
        <v>117</v>
      </c>
      <c r="M252" s="1391" t="s">
        <v>1239</v>
      </c>
      <c r="N252" s="1391"/>
      <c r="O252" s="1469"/>
      <c r="P252" s="1391"/>
      <c r="Q252" s="1469"/>
      <c r="R252" s="1469"/>
      <c r="S252" s="1469"/>
      <c r="T252" s="1469"/>
      <c r="U252" s="1469"/>
      <c r="V252" s="1469"/>
      <c r="W252" s="1469"/>
      <c r="X252" s="1470"/>
      <c r="Y252" s="1383"/>
      <c r="Z252" s="1383"/>
      <c r="AA252" s="1383"/>
      <c r="AB252" s="1384"/>
      <c r="AC252" s="1631"/>
      <c r="AD252" s="1631"/>
      <c r="AE252" s="1631"/>
      <c r="AF252" s="1631"/>
    </row>
    <row r="253" spans="1:32" ht="18.75" customHeight="1" x14ac:dyDescent="0.2">
      <c r="A253" s="1438"/>
      <c r="B253" s="1439"/>
      <c r="C253" s="1375"/>
      <c r="D253" s="1394"/>
      <c r="E253" s="1395"/>
      <c r="F253" s="1394"/>
      <c r="G253" s="1377"/>
      <c r="H253" s="1390" t="s">
        <v>141</v>
      </c>
      <c r="I253" s="1466" t="s">
        <v>117</v>
      </c>
      <c r="J253" s="1391" t="s">
        <v>1236</v>
      </c>
      <c r="K253" s="1467"/>
      <c r="L253" s="1468" t="s">
        <v>117</v>
      </c>
      <c r="M253" s="1391" t="s">
        <v>1239</v>
      </c>
      <c r="N253" s="1469"/>
      <c r="O253" s="1469"/>
      <c r="P253" s="1469"/>
      <c r="Q253" s="1467"/>
      <c r="R253" s="1469"/>
      <c r="S253" s="1469"/>
      <c r="T253" s="1469"/>
      <c r="U253" s="1469"/>
      <c r="V253" s="1469"/>
      <c r="W253" s="1469"/>
      <c r="X253" s="1470"/>
      <c r="Y253" s="1388"/>
      <c r="Z253" s="1383"/>
      <c r="AA253" s="1383"/>
      <c r="AB253" s="1384"/>
      <c r="AC253" s="1631"/>
      <c r="AD253" s="1631"/>
      <c r="AE253" s="1631"/>
      <c r="AF253" s="1631"/>
    </row>
    <row r="254" spans="1:32" ht="18.75" customHeight="1" x14ac:dyDescent="0.2">
      <c r="A254" s="1438"/>
      <c r="B254" s="1439"/>
      <c r="C254" s="1375"/>
      <c r="D254" s="1394"/>
      <c r="E254" s="1395"/>
      <c r="F254" s="1394"/>
      <c r="G254" s="1377"/>
      <c r="H254" s="1390" t="s">
        <v>1243</v>
      </c>
      <c r="I254" s="1466" t="s">
        <v>117</v>
      </c>
      <c r="J254" s="1391" t="s">
        <v>1236</v>
      </c>
      <c r="K254" s="1391"/>
      <c r="L254" s="1468" t="s">
        <v>117</v>
      </c>
      <c r="M254" s="1391" t="s">
        <v>1237</v>
      </c>
      <c r="N254" s="1391"/>
      <c r="O254" s="1468" t="s">
        <v>117</v>
      </c>
      <c r="P254" s="1391" t="s">
        <v>1238</v>
      </c>
      <c r="Q254" s="1469"/>
      <c r="R254" s="1469"/>
      <c r="S254" s="1469"/>
      <c r="T254" s="1469"/>
      <c r="U254" s="1469"/>
      <c r="V254" s="1469"/>
      <c r="W254" s="1469"/>
      <c r="X254" s="1470"/>
      <c r="Y254" s="1388"/>
      <c r="Z254" s="1383"/>
      <c r="AA254" s="1383"/>
      <c r="AB254" s="1384"/>
      <c r="AC254" s="1631"/>
      <c r="AD254" s="1631"/>
      <c r="AE254" s="1631"/>
      <c r="AF254" s="1631"/>
    </row>
    <row r="255" spans="1:32" ht="18.75" customHeight="1" x14ac:dyDescent="0.2">
      <c r="A255" s="1438"/>
      <c r="B255" s="1439"/>
      <c r="C255" s="1375"/>
      <c r="D255" s="1394"/>
      <c r="E255" s="1395"/>
      <c r="F255" s="1483" t="s">
        <v>117</v>
      </c>
      <c r="G255" s="1377" t="s">
        <v>1313</v>
      </c>
      <c r="H255" s="1390" t="s">
        <v>238</v>
      </c>
      <c r="I255" s="1466" t="s">
        <v>117</v>
      </c>
      <c r="J255" s="1391" t="s">
        <v>1236</v>
      </c>
      <c r="K255" s="1391"/>
      <c r="L255" s="1468" t="s">
        <v>117</v>
      </c>
      <c r="M255" s="1391" t="s">
        <v>1237</v>
      </c>
      <c r="N255" s="1391"/>
      <c r="O255" s="1468" t="s">
        <v>117</v>
      </c>
      <c r="P255" s="1391" t="s">
        <v>1238</v>
      </c>
      <c r="Q255" s="1469"/>
      <c r="R255" s="1469"/>
      <c r="S255" s="1469"/>
      <c r="T255" s="1469"/>
      <c r="U255" s="1469"/>
      <c r="V255" s="1469"/>
      <c r="W255" s="1469"/>
      <c r="X255" s="1470"/>
      <c r="Y255" s="1388"/>
      <c r="Z255" s="1383"/>
      <c r="AA255" s="1383"/>
      <c r="AB255" s="1384"/>
      <c r="AC255" s="1631"/>
      <c r="AD255" s="1631"/>
      <c r="AE255" s="1631"/>
      <c r="AF255" s="1631"/>
    </row>
    <row r="256" spans="1:32" ht="18.75" customHeight="1" x14ac:dyDescent="0.2">
      <c r="A256" s="1459" t="s">
        <v>117</v>
      </c>
      <c r="B256" s="1439" t="s">
        <v>572</v>
      </c>
      <c r="C256" s="1375" t="s">
        <v>929</v>
      </c>
      <c r="D256" s="1483" t="s">
        <v>117</v>
      </c>
      <c r="E256" s="1395" t="s">
        <v>1314</v>
      </c>
      <c r="F256" s="1483" t="s">
        <v>117</v>
      </c>
      <c r="G256" s="1377" t="s">
        <v>1315</v>
      </c>
      <c r="H256" s="1598" t="s">
        <v>1316</v>
      </c>
      <c r="I256" s="1460" t="s">
        <v>117</v>
      </c>
      <c r="J256" s="1385" t="s">
        <v>1293</v>
      </c>
      <c r="K256" s="1385"/>
      <c r="L256" s="1462"/>
      <c r="M256" s="1462"/>
      <c r="N256" s="1462"/>
      <c r="O256" s="1462"/>
      <c r="P256" s="1461" t="s">
        <v>117</v>
      </c>
      <c r="Q256" s="1385" t="s">
        <v>1294</v>
      </c>
      <c r="R256" s="1462"/>
      <c r="S256" s="1462"/>
      <c r="T256" s="1462"/>
      <c r="U256" s="1462"/>
      <c r="V256" s="1462"/>
      <c r="W256" s="1462"/>
      <c r="X256" s="1463"/>
      <c r="Y256" s="1388"/>
      <c r="Z256" s="1383"/>
      <c r="AA256" s="1383"/>
      <c r="AB256" s="1384"/>
      <c r="AC256" s="1631"/>
      <c r="AD256" s="1631"/>
      <c r="AE256" s="1631"/>
      <c r="AF256" s="1631"/>
    </row>
    <row r="257" spans="1:32" ht="18.75" customHeight="1" x14ac:dyDescent="0.2">
      <c r="A257" s="1438"/>
      <c r="B257" s="1439"/>
      <c r="C257" s="1375"/>
      <c r="D257" s="1394"/>
      <c r="E257" s="1395"/>
      <c r="F257" s="1483" t="s">
        <v>117</v>
      </c>
      <c r="G257" s="1377" t="s">
        <v>1317</v>
      </c>
      <c r="H257" s="1594"/>
      <c r="I257" s="1456" t="s">
        <v>117</v>
      </c>
      <c r="J257" s="1379" t="s">
        <v>1300</v>
      </c>
      <c r="K257" s="1464"/>
      <c r="L257" s="1464"/>
      <c r="M257" s="1464"/>
      <c r="N257" s="1464"/>
      <c r="O257" s="1464"/>
      <c r="P257" s="1464"/>
      <c r="Q257" s="1380"/>
      <c r="R257" s="1464"/>
      <c r="S257" s="1464"/>
      <c r="T257" s="1464"/>
      <c r="U257" s="1464"/>
      <c r="V257" s="1464"/>
      <c r="W257" s="1464"/>
      <c r="X257" s="1465"/>
      <c r="Y257" s="1388"/>
      <c r="Z257" s="1383"/>
      <c r="AA257" s="1383"/>
      <c r="AB257" s="1384"/>
      <c r="AC257" s="1631"/>
      <c r="AD257" s="1631"/>
      <c r="AE257" s="1631"/>
      <c r="AF257" s="1631"/>
    </row>
    <row r="258" spans="1:32" ht="18.75" customHeight="1" x14ac:dyDescent="0.2">
      <c r="A258" s="1438"/>
      <c r="B258" s="1439"/>
      <c r="C258" s="1375"/>
      <c r="D258" s="1394"/>
      <c r="E258" s="1395"/>
      <c r="F258" s="1394"/>
      <c r="G258" s="1377"/>
      <c r="H258" s="1598" t="s">
        <v>1306</v>
      </c>
      <c r="I258" s="1460" t="s">
        <v>117</v>
      </c>
      <c r="J258" s="1385" t="s">
        <v>1301</v>
      </c>
      <c r="K258" s="1471"/>
      <c r="L258" s="1399"/>
      <c r="M258" s="1461" t="s">
        <v>117</v>
      </c>
      <c r="N258" s="1385" t="s">
        <v>1302</v>
      </c>
      <c r="O258" s="1462"/>
      <c r="P258" s="1462"/>
      <c r="Q258" s="1461" t="s">
        <v>117</v>
      </c>
      <c r="R258" s="1385" t="s">
        <v>1303</v>
      </c>
      <c r="S258" s="1462"/>
      <c r="T258" s="1462"/>
      <c r="U258" s="1462"/>
      <c r="V258" s="1462"/>
      <c r="W258" s="1462"/>
      <c r="X258" s="1463"/>
      <c r="Y258" s="1388"/>
      <c r="Z258" s="1383"/>
      <c r="AA258" s="1383"/>
      <c r="AB258" s="1384"/>
      <c r="AC258" s="1631"/>
      <c r="AD258" s="1631"/>
      <c r="AE258" s="1631"/>
      <c r="AF258" s="1631"/>
    </row>
    <row r="259" spans="1:32" ht="18.75" customHeight="1" x14ac:dyDescent="0.2">
      <c r="A259" s="1438"/>
      <c r="B259" s="1439"/>
      <c r="C259" s="1375"/>
      <c r="D259" s="1394"/>
      <c r="E259" s="1395"/>
      <c r="F259" s="1394"/>
      <c r="G259" s="1377"/>
      <c r="H259" s="1594"/>
      <c r="I259" s="1456" t="s">
        <v>117</v>
      </c>
      <c r="J259" s="1379" t="s">
        <v>1304</v>
      </c>
      <c r="K259" s="1464"/>
      <c r="L259" s="1464"/>
      <c r="M259" s="1464"/>
      <c r="N259" s="1464"/>
      <c r="O259" s="1464"/>
      <c r="P259" s="1464"/>
      <c r="Q259" s="1458" t="s">
        <v>117</v>
      </c>
      <c r="R259" s="1379" t="s">
        <v>1305</v>
      </c>
      <c r="S259" s="1380"/>
      <c r="T259" s="1464"/>
      <c r="U259" s="1464"/>
      <c r="V259" s="1464"/>
      <c r="W259" s="1464"/>
      <c r="X259" s="1465"/>
      <c r="Y259" s="1388"/>
      <c r="Z259" s="1383"/>
      <c r="AA259" s="1383"/>
      <c r="AB259" s="1384"/>
      <c r="AC259" s="1631"/>
      <c r="AD259" s="1631"/>
      <c r="AE259" s="1631"/>
      <c r="AF259" s="1631"/>
    </row>
    <row r="260" spans="1:32" ht="18.75" customHeight="1" x14ac:dyDescent="0.2">
      <c r="A260" s="1438"/>
      <c r="B260" s="1439"/>
      <c r="C260" s="1375"/>
      <c r="D260" s="1394"/>
      <c r="E260" s="1395"/>
      <c r="F260" s="1394"/>
      <c r="G260" s="1377"/>
      <c r="H260" s="1403" t="s">
        <v>1291</v>
      </c>
      <c r="I260" s="1466" t="s">
        <v>117</v>
      </c>
      <c r="J260" s="1391" t="s">
        <v>1236</v>
      </c>
      <c r="K260" s="1391"/>
      <c r="L260" s="1468" t="s">
        <v>117</v>
      </c>
      <c r="M260" s="1391" t="s">
        <v>1237</v>
      </c>
      <c r="N260" s="1391"/>
      <c r="O260" s="1468" t="s">
        <v>117</v>
      </c>
      <c r="P260" s="1391" t="s">
        <v>1238</v>
      </c>
      <c r="Q260" s="1469"/>
      <c r="R260" s="1469"/>
      <c r="S260" s="1469"/>
      <c r="T260" s="1469"/>
      <c r="U260" s="1462"/>
      <c r="V260" s="1462"/>
      <c r="W260" s="1462"/>
      <c r="X260" s="1463"/>
      <c r="Y260" s="1388"/>
      <c r="Z260" s="1383"/>
      <c r="AA260" s="1383"/>
      <c r="AB260" s="1384"/>
      <c r="AC260" s="1631"/>
      <c r="AD260" s="1631"/>
      <c r="AE260" s="1631"/>
      <c r="AF260" s="1631"/>
    </row>
    <row r="261" spans="1:32" ht="18.75" customHeight="1" x14ac:dyDescent="0.2">
      <c r="A261" s="1438"/>
      <c r="B261" s="1439"/>
      <c r="C261" s="1375"/>
      <c r="D261" s="1394"/>
      <c r="E261" s="1395"/>
      <c r="F261" s="1394"/>
      <c r="G261" s="1377"/>
      <c r="H261" s="1402" t="s">
        <v>239</v>
      </c>
      <c r="I261" s="1466" t="s">
        <v>117</v>
      </c>
      <c r="J261" s="1391" t="s">
        <v>1236</v>
      </c>
      <c r="K261" s="1391"/>
      <c r="L261" s="1468" t="s">
        <v>117</v>
      </c>
      <c r="M261" s="1391" t="s">
        <v>1265</v>
      </c>
      <c r="N261" s="1391"/>
      <c r="O261" s="1468" t="s">
        <v>117</v>
      </c>
      <c r="P261" s="1391" t="s">
        <v>1266</v>
      </c>
      <c r="Q261" s="1398"/>
      <c r="R261" s="1468" t="s">
        <v>117</v>
      </c>
      <c r="S261" s="1391" t="s">
        <v>1267</v>
      </c>
      <c r="T261" s="1398"/>
      <c r="U261" s="1398"/>
      <c r="V261" s="1398"/>
      <c r="W261" s="1398"/>
      <c r="X261" s="1401"/>
      <c r="Y261" s="1388"/>
      <c r="Z261" s="1383"/>
      <c r="AA261" s="1383"/>
      <c r="AB261" s="1384"/>
      <c r="AC261" s="1631"/>
      <c r="AD261" s="1631"/>
      <c r="AE261" s="1631"/>
      <c r="AF261" s="1631"/>
    </row>
    <row r="262" spans="1:32" ht="18.75" customHeight="1" x14ac:dyDescent="0.2">
      <c r="A262" s="1438"/>
      <c r="B262" s="1439"/>
      <c r="C262" s="1375"/>
      <c r="D262" s="1394"/>
      <c r="E262" s="1395"/>
      <c r="F262" s="1394"/>
      <c r="G262" s="1377"/>
      <c r="H262" s="1599" t="s">
        <v>2079</v>
      </c>
      <c r="I262" s="1637" t="s">
        <v>117</v>
      </c>
      <c r="J262" s="1639" t="s">
        <v>1236</v>
      </c>
      <c r="K262" s="1639"/>
      <c r="L262" s="1641" t="s">
        <v>117</v>
      </c>
      <c r="M262" s="1639" t="s">
        <v>1239</v>
      </c>
      <c r="N262" s="1639"/>
      <c r="O262" s="1385"/>
      <c r="P262" s="1385"/>
      <c r="Q262" s="1385"/>
      <c r="R262" s="1385"/>
      <c r="S262" s="1385"/>
      <c r="T262" s="1385"/>
      <c r="U262" s="1385"/>
      <c r="V262" s="1385"/>
      <c r="W262" s="1385"/>
      <c r="X262" s="1441"/>
      <c r="Y262" s="1388"/>
      <c r="Z262" s="1383"/>
      <c r="AA262" s="1383"/>
      <c r="AB262" s="1384"/>
      <c r="AC262" s="1631"/>
      <c r="AD262" s="1631"/>
      <c r="AE262" s="1631"/>
      <c r="AF262" s="1631"/>
    </row>
    <row r="263" spans="1:32" ht="18.75" customHeight="1" x14ac:dyDescent="0.2">
      <c r="A263" s="1442"/>
      <c r="B263" s="1443"/>
      <c r="C263" s="1406"/>
      <c r="D263" s="1428"/>
      <c r="E263" s="1429"/>
      <c r="F263" s="1428"/>
      <c r="G263" s="1364"/>
      <c r="H263" s="1636"/>
      <c r="I263" s="1638"/>
      <c r="J263" s="1640"/>
      <c r="K263" s="1640"/>
      <c r="L263" s="1642"/>
      <c r="M263" s="1640"/>
      <c r="N263" s="1640"/>
      <c r="O263" s="1362"/>
      <c r="P263" s="1362"/>
      <c r="Q263" s="1362"/>
      <c r="R263" s="1362"/>
      <c r="S263" s="1362"/>
      <c r="T263" s="1362"/>
      <c r="U263" s="1362"/>
      <c r="V263" s="1362"/>
      <c r="W263" s="1362"/>
      <c r="X263" s="1429"/>
      <c r="Y263" s="1413"/>
      <c r="Z263" s="1414"/>
      <c r="AA263" s="1414"/>
      <c r="AB263" s="1415"/>
      <c r="AC263" s="1632"/>
      <c r="AD263" s="1632"/>
      <c r="AE263" s="1632"/>
      <c r="AF263" s="1632"/>
    </row>
    <row r="264" spans="1:32" ht="18.75" customHeight="1" x14ac:dyDescent="0.2">
      <c r="A264" s="1436"/>
      <c r="B264" s="1437"/>
      <c r="C264" s="1367"/>
      <c r="D264" s="1418"/>
      <c r="E264" s="1419"/>
      <c r="F264" s="1418"/>
      <c r="G264" s="1361"/>
      <c r="H264" s="1573" t="s">
        <v>1292</v>
      </c>
      <c r="I264" s="1454" t="s">
        <v>117</v>
      </c>
      <c r="J264" s="1359" t="s">
        <v>1288</v>
      </c>
      <c r="K264" s="1455"/>
      <c r="L264" s="1431"/>
      <c r="M264" s="1451" t="s">
        <v>117</v>
      </c>
      <c r="N264" s="1359" t="s">
        <v>1295</v>
      </c>
      <c r="O264" s="1370"/>
      <c r="P264" s="1370"/>
      <c r="Q264" s="1451" t="s">
        <v>117</v>
      </c>
      <c r="R264" s="1359" t="s">
        <v>1296</v>
      </c>
      <c r="S264" s="1370"/>
      <c r="T264" s="1370"/>
      <c r="U264" s="1451" t="s">
        <v>117</v>
      </c>
      <c r="V264" s="1359" t="s">
        <v>1297</v>
      </c>
      <c r="W264" s="1370"/>
      <c r="X264" s="1371"/>
      <c r="Y264" s="1451" t="s">
        <v>117</v>
      </c>
      <c r="Z264" s="1359" t="s">
        <v>1231</v>
      </c>
      <c r="AA264" s="1359"/>
      <c r="AB264" s="1372"/>
      <c r="AC264" s="1629"/>
      <c r="AD264" s="1629"/>
      <c r="AE264" s="1629"/>
      <c r="AF264" s="1629"/>
    </row>
    <row r="265" spans="1:32" ht="18.75" customHeight="1" x14ac:dyDescent="0.2">
      <c r="A265" s="1438"/>
      <c r="B265" s="1439"/>
      <c r="C265" s="1375"/>
      <c r="D265" s="1394"/>
      <c r="E265" s="1395"/>
      <c r="F265" s="1394"/>
      <c r="G265" s="1377"/>
      <c r="H265" s="1594"/>
      <c r="I265" s="1456" t="s">
        <v>117</v>
      </c>
      <c r="J265" s="1379" t="s">
        <v>1298</v>
      </c>
      <c r="K265" s="1457"/>
      <c r="L265" s="1440"/>
      <c r="M265" s="1458" t="s">
        <v>117</v>
      </c>
      <c r="N265" s="1379" t="s">
        <v>1289</v>
      </c>
      <c r="O265" s="1380"/>
      <c r="P265" s="1380"/>
      <c r="Q265" s="1380"/>
      <c r="R265" s="1380"/>
      <c r="S265" s="1380"/>
      <c r="T265" s="1380"/>
      <c r="U265" s="1380"/>
      <c r="V265" s="1380"/>
      <c r="W265" s="1380"/>
      <c r="X265" s="1381"/>
      <c r="Y265" s="1483" t="s">
        <v>117</v>
      </c>
      <c r="Z265" s="1382" t="s">
        <v>1232</v>
      </c>
      <c r="AA265" s="1383"/>
      <c r="AB265" s="1384"/>
      <c r="AC265" s="1630"/>
      <c r="AD265" s="1630"/>
      <c r="AE265" s="1630"/>
      <c r="AF265" s="1630"/>
    </row>
    <row r="266" spans="1:32" ht="18.75" customHeight="1" x14ac:dyDescent="0.2">
      <c r="A266" s="1438"/>
      <c r="B266" s="1439"/>
      <c r="C266" s="1375"/>
      <c r="D266" s="1394"/>
      <c r="E266" s="1395"/>
      <c r="F266" s="1394"/>
      <c r="G266" s="1377"/>
      <c r="H266" s="1598" t="s">
        <v>91</v>
      </c>
      <c r="I266" s="1460" t="s">
        <v>117</v>
      </c>
      <c r="J266" s="1385" t="s">
        <v>1236</v>
      </c>
      <c r="K266" s="1385"/>
      <c r="L266" s="1399"/>
      <c r="M266" s="1461" t="s">
        <v>117</v>
      </c>
      <c r="N266" s="1385" t="s">
        <v>1268</v>
      </c>
      <c r="O266" s="1385"/>
      <c r="P266" s="1399"/>
      <c r="Q266" s="1461" t="s">
        <v>117</v>
      </c>
      <c r="R266" s="1386" t="s">
        <v>1308</v>
      </c>
      <c r="S266" s="1386"/>
      <c r="T266" s="1386"/>
      <c r="U266" s="1462"/>
      <c r="V266" s="1399"/>
      <c r="W266" s="1386"/>
      <c r="X266" s="1463"/>
      <c r="Y266" s="1388"/>
      <c r="Z266" s="1383"/>
      <c r="AA266" s="1383"/>
      <c r="AB266" s="1384"/>
      <c r="AC266" s="1631"/>
      <c r="AD266" s="1631"/>
      <c r="AE266" s="1631"/>
      <c r="AF266" s="1631"/>
    </row>
    <row r="267" spans="1:32" ht="18.75" customHeight="1" x14ac:dyDescent="0.2">
      <c r="A267" s="1438"/>
      <c r="B267" s="1439"/>
      <c r="C267" s="1375"/>
      <c r="D267" s="1394"/>
      <c r="E267" s="1395"/>
      <c r="F267" s="1394"/>
      <c r="G267" s="1377"/>
      <c r="H267" s="1594"/>
      <c r="I267" s="1456" t="s">
        <v>117</v>
      </c>
      <c r="J267" s="1380" t="s">
        <v>1309</v>
      </c>
      <c r="K267" s="1380"/>
      <c r="L267" s="1380"/>
      <c r="M267" s="1458" t="s">
        <v>117</v>
      </c>
      <c r="N267" s="1380" t="s">
        <v>1310</v>
      </c>
      <c r="O267" s="1440"/>
      <c r="P267" s="1380"/>
      <c r="Q267" s="1380"/>
      <c r="R267" s="1440"/>
      <c r="S267" s="1380"/>
      <c r="T267" s="1380"/>
      <c r="U267" s="1464"/>
      <c r="V267" s="1440"/>
      <c r="W267" s="1380"/>
      <c r="X267" s="1465"/>
      <c r="Y267" s="1388"/>
      <c r="Z267" s="1383"/>
      <c r="AA267" s="1383"/>
      <c r="AB267" s="1384"/>
      <c r="AC267" s="1631"/>
      <c r="AD267" s="1631"/>
      <c r="AE267" s="1631"/>
      <c r="AF267" s="1631"/>
    </row>
    <row r="268" spans="1:32" ht="19.5" customHeight="1" x14ac:dyDescent="0.2">
      <c r="A268" s="1373"/>
      <c r="B268" s="1374"/>
      <c r="C268" s="1375"/>
      <c r="D268" s="1394"/>
      <c r="E268" s="1377"/>
      <c r="F268" s="1378"/>
      <c r="G268" s="1395"/>
      <c r="H268" s="1396" t="s">
        <v>1233</v>
      </c>
      <c r="I268" s="1466" t="s">
        <v>117</v>
      </c>
      <c r="J268" s="1391" t="s">
        <v>1234</v>
      </c>
      <c r="K268" s="1467"/>
      <c r="L268" s="1392"/>
      <c r="M268" s="1468" t="s">
        <v>117</v>
      </c>
      <c r="N268" s="1391" t="s">
        <v>1235</v>
      </c>
      <c r="O268" s="1468"/>
      <c r="P268" s="1391"/>
      <c r="Q268" s="1469"/>
      <c r="R268" s="1469"/>
      <c r="S268" s="1469"/>
      <c r="T268" s="1469"/>
      <c r="U268" s="1469"/>
      <c r="V268" s="1469"/>
      <c r="W268" s="1469"/>
      <c r="X268" s="1470"/>
      <c r="Y268" s="1383"/>
      <c r="Z268" s="1383"/>
      <c r="AA268" s="1383"/>
      <c r="AB268" s="1384"/>
      <c r="AC268" s="1631"/>
      <c r="AD268" s="1631"/>
      <c r="AE268" s="1631"/>
      <c r="AF268" s="1631"/>
    </row>
    <row r="269" spans="1:32" ht="19.5" customHeight="1" x14ac:dyDescent="0.2">
      <c r="A269" s="1373"/>
      <c r="B269" s="1374"/>
      <c r="C269" s="1375"/>
      <c r="D269" s="1394"/>
      <c r="E269" s="1377"/>
      <c r="F269" s="1378"/>
      <c r="G269" s="1395"/>
      <c r="H269" s="1396" t="s">
        <v>1259</v>
      </c>
      <c r="I269" s="1466" t="s">
        <v>117</v>
      </c>
      <c r="J269" s="1391" t="s">
        <v>1234</v>
      </c>
      <c r="K269" s="1467"/>
      <c r="L269" s="1392"/>
      <c r="M269" s="1468" t="s">
        <v>117</v>
      </c>
      <c r="N269" s="1391" t="s">
        <v>1235</v>
      </c>
      <c r="O269" s="1468"/>
      <c r="P269" s="1391"/>
      <c r="Q269" s="1469"/>
      <c r="R269" s="1469"/>
      <c r="S269" s="1469"/>
      <c r="T269" s="1469"/>
      <c r="U269" s="1469"/>
      <c r="V269" s="1469"/>
      <c r="W269" s="1469"/>
      <c r="X269" s="1470"/>
      <c r="Y269" s="1383"/>
      <c r="Z269" s="1383"/>
      <c r="AA269" s="1383"/>
      <c r="AB269" s="1384"/>
      <c r="AC269" s="1631"/>
      <c r="AD269" s="1631"/>
      <c r="AE269" s="1631"/>
      <c r="AF269" s="1631"/>
    </row>
    <row r="270" spans="1:32" ht="18.75" customHeight="1" x14ac:dyDescent="0.2">
      <c r="A270" s="1438"/>
      <c r="B270" s="1439"/>
      <c r="C270" s="1375"/>
      <c r="D270" s="1394"/>
      <c r="E270" s="1395"/>
      <c r="F270" s="1394"/>
      <c r="G270" s="1377"/>
      <c r="H270" s="1390" t="s">
        <v>237</v>
      </c>
      <c r="I270" s="1466" t="s">
        <v>117</v>
      </c>
      <c r="J270" s="1391" t="s">
        <v>1288</v>
      </c>
      <c r="K270" s="1467"/>
      <c r="L270" s="1392"/>
      <c r="M270" s="1468" t="s">
        <v>117</v>
      </c>
      <c r="N270" s="1391" t="s">
        <v>1299</v>
      </c>
      <c r="O270" s="1469"/>
      <c r="P270" s="1469"/>
      <c r="Q270" s="1469"/>
      <c r="R270" s="1469"/>
      <c r="S270" s="1469"/>
      <c r="T270" s="1469"/>
      <c r="U270" s="1469"/>
      <c r="V270" s="1469"/>
      <c r="W270" s="1469"/>
      <c r="X270" s="1470"/>
      <c r="Y270" s="1388"/>
      <c r="Z270" s="1383"/>
      <c r="AA270" s="1383"/>
      <c r="AB270" s="1384"/>
      <c r="AC270" s="1631"/>
      <c r="AD270" s="1631"/>
      <c r="AE270" s="1631"/>
      <c r="AF270" s="1631"/>
    </row>
    <row r="271" spans="1:32" ht="18.75" customHeight="1" x14ac:dyDescent="0.2">
      <c r="A271" s="1438"/>
      <c r="B271" s="1439"/>
      <c r="C271" s="1375"/>
      <c r="D271" s="1394"/>
      <c r="E271" s="1395"/>
      <c r="F271" s="1394"/>
      <c r="G271" s="1377"/>
      <c r="H271" s="1390" t="s">
        <v>1311</v>
      </c>
      <c r="I271" s="1466" t="s">
        <v>117</v>
      </c>
      <c r="J271" s="1391" t="s">
        <v>1288</v>
      </c>
      <c r="K271" s="1467"/>
      <c r="L271" s="1392"/>
      <c r="M271" s="1468" t="s">
        <v>117</v>
      </c>
      <c r="N271" s="1391" t="s">
        <v>1299</v>
      </c>
      <c r="O271" s="1469"/>
      <c r="P271" s="1469"/>
      <c r="Q271" s="1469"/>
      <c r="R271" s="1469"/>
      <c r="S271" s="1469"/>
      <c r="T271" s="1469"/>
      <c r="U271" s="1469"/>
      <c r="V271" s="1469"/>
      <c r="W271" s="1469"/>
      <c r="X271" s="1470"/>
      <c r="Y271" s="1388"/>
      <c r="Z271" s="1383"/>
      <c r="AA271" s="1383"/>
      <c r="AB271" s="1384"/>
      <c r="AC271" s="1631"/>
      <c r="AD271" s="1631"/>
      <c r="AE271" s="1631"/>
      <c r="AF271" s="1631"/>
    </row>
    <row r="272" spans="1:32" ht="18.75" customHeight="1" x14ac:dyDescent="0.2">
      <c r="A272" s="1438"/>
      <c r="B272" s="1439"/>
      <c r="C272" s="1375"/>
      <c r="D272" s="1394"/>
      <c r="E272" s="1395"/>
      <c r="F272" s="1394"/>
      <c r="G272" s="1377"/>
      <c r="H272" s="1390" t="s">
        <v>1262</v>
      </c>
      <c r="I272" s="1466" t="s">
        <v>117</v>
      </c>
      <c r="J272" s="1391" t="s">
        <v>1236</v>
      </c>
      <c r="K272" s="1467"/>
      <c r="L272" s="1468" t="s">
        <v>117</v>
      </c>
      <c r="M272" s="1391" t="s">
        <v>1239</v>
      </c>
      <c r="N272" s="1469"/>
      <c r="O272" s="1469"/>
      <c r="P272" s="1469"/>
      <c r="Q272" s="1469"/>
      <c r="R272" s="1469"/>
      <c r="S272" s="1469"/>
      <c r="T272" s="1469"/>
      <c r="U272" s="1469"/>
      <c r="V272" s="1469"/>
      <c r="W272" s="1469"/>
      <c r="X272" s="1470"/>
      <c r="Y272" s="1388"/>
      <c r="Z272" s="1383"/>
      <c r="AA272" s="1383"/>
      <c r="AB272" s="1384"/>
      <c r="AC272" s="1631"/>
      <c r="AD272" s="1631"/>
      <c r="AE272" s="1631"/>
      <c r="AF272" s="1631"/>
    </row>
    <row r="273" spans="1:32" ht="18.75" customHeight="1" x14ac:dyDescent="0.2">
      <c r="A273" s="1438"/>
      <c r="B273" s="1439"/>
      <c r="C273" s="1375"/>
      <c r="D273" s="1394"/>
      <c r="E273" s="1395"/>
      <c r="F273" s="1394"/>
      <c r="G273" s="1377"/>
      <c r="H273" s="1390" t="s">
        <v>1290</v>
      </c>
      <c r="I273" s="1466" t="s">
        <v>117</v>
      </c>
      <c r="J273" s="1391" t="s">
        <v>1246</v>
      </c>
      <c r="K273" s="1467"/>
      <c r="L273" s="1392"/>
      <c r="M273" s="1468" t="s">
        <v>117</v>
      </c>
      <c r="N273" s="1391" t="s">
        <v>1247</v>
      </c>
      <c r="O273" s="1469"/>
      <c r="P273" s="1469"/>
      <c r="Q273" s="1469"/>
      <c r="R273" s="1469"/>
      <c r="S273" s="1469"/>
      <c r="T273" s="1469"/>
      <c r="U273" s="1469"/>
      <c r="V273" s="1469"/>
      <c r="W273" s="1469"/>
      <c r="X273" s="1470"/>
      <c r="Y273" s="1388"/>
      <c r="Z273" s="1383"/>
      <c r="AA273" s="1383"/>
      <c r="AB273" s="1384"/>
      <c r="AC273" s="1631"/>
      <c r="AD273" s="1631"/>
      <c r="AE273" s="1631"/>
      <c r="AF273" s="1631"/>
    </row>
    <row r="274" spans="1:32" ht="19.5" customHeight="1" x14ac:dyDescent="0.2">
      <c r="A274" s="1373"/>
      <c r="B274" s="1374"/>
      <c r="C274" s="1375"/>
      <c r="D274" s="1394"/>
      <c r="E274" s="1377"/>
      <c r="F274" s="1378"/>
      <c r="G274" s="1395"/>
      <c r="H274" s="1396" t="s">
        <v>1242</v>
      </c>
      <c r="I274" s="1466" t="s">
        <v>117</v>
      </c>
      <c r="J274" s="1391" t="s">
        <v>1236</v>
      </c>
      <c r="K274" s="1391"/>
      <c r="L274" s="1468" t="s">
        <v>117</v>
      </c>
      <c r="M274" s="1391" t="s">
        <v>1239</v>
      </c>
      <c r="N274" s="1391"/>
      <c r="O274" s="1469"/>
      <c r="P274" s="1391"/>
      <c r="Q274" s="1469"/>
      <c r="R274" s="1469"/>
      <c r="S274" s="1469"/>
      <c r="T274" s="1469"/>
      <c r="U274" s="1469"/>
      <c r="V274" s="1469"/>
      <c r="W274" s="1469"/>
      <c r="X274" s="1470"/>
      <c r="Y274" s="1383"/>
      <c r="Z274" s="1383"/>
      <c r="AA274" s="1383"/>
      <c r="AB274" s="1384"/>
      <c r="AC274" s="1631"/>
      <c r="AD274" s="1631"/>
      <c r="AE274" s="1631"/>
      <c r="AF274" s="1631"/>
    </row>
    <row r="275" spans="1:32" ht="18.75" customHeight="1" x14ac:dyDescent="0.2">
      <c r="A275" s="1438"/>
      <c r="B275" s="1439"/>
      <c r="C275" s="1375"/>
      <c r="D275" s="1394"/>
      <c r="E275" s="1395"/>
      <c r="F275" s="1378"/>
      <c r="G275" s="1395"/>
      <c r="H275" s="1390" t="s">
        <v>141</v>
      </c>
      <c r="I275" s="1466" t="s">
        <v>117</v>
      </c>
      <c r="J275" s="1391" t="s">
        <v>1236</v>
      </c>
      <c r="K275" s="1467"/>
      <c r="L275" s="1468" t="s">
        <v>117</v>
      </c>
      <c r="M275" s="1391" t="s">
        <v>1239</v>
      </c>
      <c r="N275" s="1469"/>
      <c r="O275" s="1469"/>
      <c r="P275" s="1469"/>
      <c r="Q275" s="1469"/>
      <c r="R275" s="1469"/>
      <c r="S275" s="1469"/>
      <c r="T275" s="1469"/>
      <c r="U275" s="1469"/>
      <c r="V275" s="1469"/>
      <c r="W275" s="1469"/>
      <c r="X275" s="1470"/>
      <c r="Y275" s="1388"/>
      <c r="Z275" s="1383"/>
      <c r="AA275" s="1383"/>
      <c r="AB275" s="1384"/>
      <c r="AC275" s="1631"/>
      <c r="AD275" s="1631"/>
      <c r="AE275" s="1631"/>
      <c r="AF275" s="1631"/>
    </row>
    <row r="276" spans="1:32" ht="18.75" customHeight="1" x14ac:dyDescent="0.2">
      <c r="A276" s="1438"/>
      <c r="B276" s="1439"/>
      <c r="C276" s="1375"/>
      <c r="D276" s="1394"/>
      <c r="E276" s="1395"/>
      <c r="F276" s="1378"/>
      <c r="G276" s="1395"/>
      <c r="H276" s="1390" t="s">
        <v>1243</v>
      </c>
      <c r="I276" s="1466" t="s">
        <v>117</v>
      </c>
      <c r="J276" s="1391" t="s">
        <v>1236</v>
      </c>
      <c r="K276" s="1391"/>
      <c r="L276" s="1468" t="s">
        <v>117</v>
      </c>
      <c r="M276" s="1391" t="s">
        <v>1237</v>
      </c>
      <c r="N276" s="1391"/>
      <c r="O276" s="1468" t="s">
        <v>117</v>
      </c>
      <c r="P276" s="1391" t="s">
        <v>1238</v>
      </c>
      <c r="Q276" s="1469"/>
      <c r="R276" s="1469"/>
      <c r="S276" s="1469"/>
      <c r="T276" s="1469"/>
      <c r="U276" s="1469"/>
      <c r="V276" s="1469"/>
      <c r="W276" s="1469"/>
      <c r="X276" s="1470"/>
      <c r="Y276" s="1388"/>
      <c r="Z276" s="1383"/>
      <c r="AA276" s="1383"/>
      <c r="AB276" s="1384"/>
      <c r="AC276" s="1631"/>
      <c r="AD276" s="1631"/>
      <c r="AE276" s="1631"/>
      <c r="AF276" s="1631"/>
    </row>
    <row r="277" spans="1:32" ht="18.75" customHeight="1" x14ac:dyDescent="0.2">
      <c r="A277" s="1438"/>
      <c r="B277" s="1439"/>
      <c r="C277" s="1375"/>
      <c r="D277" s="1394"/>
      <c r="E277" s="1395"/>
      <c r="F277" s="1483" t="s">
        <v>117</v>
      </c>
      <c r="G277" s="1377" t="s">
        <v>1318</v>
      </c>
      <c r="H277" s="1390" t="s">
        <v>238</v>
      </c>
      <c r="I277" s="1466" t="s">
        <v>117</v>
      </c>
      <c r="J277" s="1391" t="s">
        <v>1236</v>
      </c>
      <c r="K277" s="1391"/>
      <c r="L277" s="1468" t="s">
        <v>117</v>
      </c>
      <c r="M277" s="1391" t="s">
        <v>1237</v>
      </c>
      <c r="N277" s="1391"/>
      <c r="O277" s="1468" t="s">
        <v>117</v>
      </c>
      <c r="P277" s="1391" t="s">
        <v>1238</v>
      </c>
      <c r="Q277" s="1469"/>
      <c r="R277" s="1469"/>
      <c r="S277" s="1469"/>
      <c r="T277" s="1469"/>
      <c r="U277" s="1469"/>
      <c r="V277" s="1469"/>
      <c r="W277" s="1469"/>
      <c r="X277" s="1470"/>
      <c r="Y277" s="1388"/>
      <c r="Z277" s="1383"/>
      <c r="AA277" s="1383"/>
      <c r="AB277" s="1384"/>
      <c r="AC277" s="1631"/>
      <c r="AD277" s="1631"/>
      <c r="AE277" s="1631"/>
      <c r="AF277" s="1631"/>
    </row>
    <row r="278" spans="1:32" ht="18.75" customHeight="1" x14ac:dyDescent="0.2">
      <c r="A278" s="1459" t="s">
        <v>117</v>
      </c>
      <c r="B278" s="1439" t="s">
        <v>572</v>
      </c>
      <c r="C278" s="1375" t="s">
        <v>929</v>
      </c>
      <c r="D278" s="1483" t="s">
        <v>117</v>
      </c>
      <c r="E278" s="1395" t="s">
        <v>1319</v>
      </c>
      <c r="F278" s="1483" t="s">
        <v>117</v>
      </c>
      <c r="G278" s="1377" t="s">
        <v>1320</v>
      </c>
      <c r="H278" s="1598" t="s">
        <v>1321</v>
      </c>
      <c r="I278" s="1460" t="s">
        <v>117</v>
      </c>
      <c r="J278" s="1385" t="s">
        <v>1293</v>
      </c>
      <c r="K278" s="1385"/>
      <c r="L278" s="1462"/>
      <c r="M278" s="1462"/>
      <c r="N278" s="1462"/>
      <c r="O278" s="1462"/>
      <c r="P278" s="1461" t="s">
        <v>117</v>
      </c>
      <c r="Q278" s="1385" t="s">
        <v>1294</v>
      </c>
      <c r="R278" s="1462"/>
      <c r="S278" s="1462"/>
      <c r="T278" s="1462"/>
      <c r="U278" s="1462"/>
      <c r="V278" s="1462"/>
      <c r="W278" s="1462"/>
      <c r="X278" s="1463"/>
      <c r="Y278" s="1388"/>
      <c r="Z278" s="1383"/>
      <c r="AA278" s="1383"/>
      <c r="AB278" s="1384"/>
      <c r="AC278" s="1631"/>
      <c r="AD278" s="1631"/>
      <c r="AE278" s="1631"/>
      <c r="AF278" s="1631"/>
    </row>
    <row r="279" spans="1:32" ht="18.75" customHeight="1" x14ac:dyDescent="0.2">
      <c r="A279" s="1438"/>
      <c r="B279" s="1439"/>
      <c r="C279" s="1375"/>
      <c r="D279" s="1394"/>
      <c r="E279" s="1395"/>
      <c r="F279" s="1483" t="s">
        <v>117</v>
      </c>
      <c r="G279" s="1377" t="s">
        <v>1322</v>
      </c>
      <c r="H279" s="1594"/>
      <c r="I279" s="1456" t="s">
        <v>117</v>
      </c>
      <c r="J279" s="1379" t="s">
        <v>1300</v>
      </c>
      <c r="K279" s="1464"/>
      <c r="L279" s="1464"/>
      <c r="M279" s="1464"/>
      <c r="N279" s="1464"/>
      <c r="O279" s="1464"/>
      <c r="P279" s="1464"/>
      <c r="Q279" s="1380"/>
      <c r="R279" s="1464"/>
      <c r="S279" s="1464"/>
      <c r="T279" s="1464"/>
      <c r="U279" s="1464"/>
      <c r="V279" s="1464"/>
      <c r="W279" s="1464"/>
      <c r="X279" s="1465"/>
      <c r="Y279" s="1388"/>
      <c r="Z279" s="1383"/>
      <c r="AA279" s="1383"/>
      <c r="AB279" s="1384"/>
      <c r="AC279" s="1631"/>
      <c r="AD279" s="1631"/>
      <c r="AE279" s="1631"/>
      <c r="AF279" s="1631"/>
    </row>
    <row r="280" spans="1:32" ht="18.75" customHeight="1" x14ac:dyDescent="0.2">
      <c r="A280" s="1438"/>
      <c r="B280" s="1439"/>
      <c r="C280" s="1375"/>
      <c r="D280" s="1394"/>
      <c r="E280" s="1395"/>
      <c r="F280" s="1394"/>
      <c r="G280" s="1377"/>
      <c r="H280" s="1598" t="s">
        <v>1306</v>
      </c>
      <c r="I280" s="1460" t="s">
        <v>117</v>
      </c>
      <c r="J280" s="1385" t="s">
        <v>1301</v>
      </c>
      <c r="K280" s="1471"/>
      <c r="L280" s="1399"/>
      <c r="M280" s="1461" t="s">
        <v>117</v>
      </c>
      <c r="N280" s="1385" t="s">
        <v>1302</v>
      </c>
      <c r="O280" s="1462"/>
      <c r="P280" s="1462"/>
      <c r="Q280" s="1461" t="s">
        <v>117</v>
      </c>
      <c r="R280" s="1385" t="s">
        <v>1303</v>
      </c>
      <c r="S280" s="1462"/>
      <c r="T280" s="1462"/>
      <c r="U280" s="1462"/>
      <c r="V280" s="1462"/>
      <c r="W280" s="1462"/>
      <c r="X280" s="1463"/>
      <c r="Y280" s="1388"/>
      <c r="Z280" s="1383"/>
      <c r="AA280" s="1383"/>
      <c r="AB280" s="1384"/>
      <c r="AC280" s="1631"/>
      <c r="AD280" s="1631"/>
      <c r="AE280" s="1631"/>
      <c r="AF280" s="1631"/>
    </row>
    <row r="281" spans="1:32" ht="18.75" customHeight="1" x14ac:dyDescent="0.2">
      <c r="A281" s="1438"/>
      <c r="B281" s="1439"/>
      <c r="C281" s="1375"/>
      <c r="D281" s="1394"/>
      <c r="E281" s="1395"/>
      <c r="F281" s="1394"/>
      <c r="G281" s="1377"/>
      <c r="H281" s="1594"/>
      <c r="I281" s="1456" t="s">
        <v>117</v>
      </c>
      <c r="J281" s="1379" t="s">
        <v>1304</v>
      </c>
      <c r="K281" s="1464"/>
      <c r="L281" s="1464"/>
      <c r="M281" s="1464"/>
      <c r="N281" s="1464"/>
      <c r="O281" s="1464"/>
      <c r="P281" s="1464"/>
      <c r="Q281" s="1458" t="s">
        <v>117</v>
      </c>
      <c r="R281" s="1379" t="s">
        <v>1305</v>
      </c>
      <c r="S281" s="1380"/>
      <c r="T281" s="1464"/>
      <c r="U281" s="1464"/>
      <c r="V281" s="1464"/>
      <c r="W281" s="1464"/>
      <c r="X281" s="1465"/>
      <c r="Y281" s="1388"/>
      <c r="Z281" s="1383"/>
      <c r="AA281" s="1383"/>
      <c r="AB281" s="1384"/>
      <c r="AC281" s="1631"/>
      <c r="AD281" s="1631"/>
      <c r="AE281" s="1631"/>
      <c r="AF281" s="1631"/>
    </row>
    <row r="282" spans="1:32" ht="18.75" customHeight="1" x14ac:dyDescent="0.2">
      <c r="A282" s="1438"/>
      <c r="B282" s="1439"/>
      <c r="C282" s="1375"/>
      <c r="D282" s="1394"/>
      <c r="E282" s="1395"/>
      <c r="F282" s="1394"/>
      <c r="G282" s="1377"/>
      <c r="H282" s="1403" t="s">
        <v>1291</v>
      </c>
      <c r="I282" s="1466" t="s">
        <v>117</v>
      </c>
      <c r="J282" s="1391" t="s">
        <v>1236</v>
      </c>
      <c r="K282" s="1391"/>
      <c r="L282" s="1468" t="s">
        <v>117</v>
      </c>
      <c r="M282" s="1391" t="s">
        <v>1237</v>
      </c>
      <c r="N282" s="1391"/>
      <c r="O282" s="1468" t="s">
        <v>117</v>
      </c>
      <c r="P282" s="1391" t="s">
        <v>1238</v>
      </c>
      <c r="Q282" s="1469"/>
      <c r="R282" s="1469"/>
      <c r="S282" s="1469"/>
      <c r="T282" s="1469"/>
      <c r="U282" s="1462"/>
      <c r="V282" s="1462"/>
      <c r="W282" s="1462"/>
      <c r="X282" s="1463"/>
      <c r="Y282" s="1388"/>
      <c r="Z282" s="1383"/>
      <c r="AA282" s="1383"/>
      <c r="AB282" s="1384"/>
      <c r="AC282" s="1631"/>
      <c r="AD282" s="1631"/>
      <c r="AE282" s="1631"/>
      <c r="AF282" s="1631"/>
    </row>
    <row r="283" spans="1:32" ht="18.75" customHeight="1" x14ac:dyDescent="0.2">
      <c r="A283" s="1438"/>
      <c r="B283" s="1439"/>
      <c r="C283" s="1375"/>
      <c r="D283" s="1394"/>
      <c r="E283" s="1395"/>
      <c r="F283" s="1394"/>
      <c r="G283" s="1377"/>
      <c r="H283" s="1400" t="s">
        <v>239</v>
      </c>
      <c r="I283" s="1466" t="s">
        <v>117</v>
      </c>
      <c r="J283" s="1391" t="s">
        <v>1236</v>
      </c>
      <c r="K283" s="1391"/>
      <c r="L283" s="1468" t="s">
        <v>117</v>
      </c>
      <c r="M283" s="1391" t="s">
        <v>1265</v>
      </c>
      <c r="N283" s="1391"/>
      <c r="O283" s="1468" t="s">
        <v>117</v>
      </c>
      <c r="P283" s="1391" t="s">
        <v>1266</v>
      </c>
      <c r="Q283" s="1398"/>
      <c r="R283" s="1468" t="s">
        <v>117</v>
      </c>
      <c r="S283" s="1391" t="s">
        <v>1267</v>
      </c>
      <c r="T283" s="1398"/>
      <c r="U283" s="1398"/>
      <c r="V283" s="1398"/>
      <c r="W283" s="1398"/>
      <c r="X283" s="1401"/>
      <c r="Y283" s="1388"/>
      <c r="Z283" s="1383"/>
      <c r="AA283" s="1383"/>
      <c r="AB283" s="1384"/>
      <c r="AC283" s="1631"/>
      <c r="AD283" s="1631"/>
      <c r="AE283" s="1631"/>
      <c r="AF283" s="1631"/>
    </row>
    <row r="284" spans="1:32" ht="18.75" customHeight="1" x14ac:dyDescent="0.2">
      <c r="A284" s="1438"/>
      <c r="B284" s="1439"/>
      <c r="C284" s="1375"/>
      <c r="D284" s="1394"/>
      <c r="E284" s="1395"/>
      <c r="F284" s="1394"/>
      <c r="G284" s="1377"/>
      <c r="H284" s="1599" t="s">
        <v>2079</v>
      </c>
      <c r="I284" s="1637" t="s">
        <v>117</v>
      </c>
      <c r="J284" s="1639" t="s">
        <v>1236</v>
      </c>
      <c r="K284" s="1639"/>
      <c r="L284" s="1641" t="s">
        <v>117</v>
      </c>
      <c r="M284" s="1639" t="s">
        <v>1239</v>
      </c>
      <c r="N284" s="1639"/>
      <c r="O284" s="1385"/>
      <c r="P284" s="1385"/>
      <c r="Q284" s="1385"/>
      <c r="R284" s="1385"/>
      <c r="S284" s="1385"/>
      <c r="T284" s="1385"/>
      <c r="U284" s="1385"/>
      <c r="V284" s="1385"/>
      <c r="W284" s="1385"/>
      <c r="X284" s="1441"/>
      <c r="Y284" s="1388"/>
      <c r="Z284" s="1383"/>
      <c r="AA284" s="1383"/>
      <c r="AB284" s="1384"/>
      <c r="AC284" s="1631"/>
      <c r="AD284" s="1631"/>
      <c r="AE284" s="1631"/>
      <c r="AF284" s="1631"/>
    </row>
    <row r="285" spans="1:32" ht="18.75" customHeight="1" x14ac:dyDescent="0.2">
      <c r="A285" s="1442"/>
      <c r="B285" s="1443"/>
      <c r="C285" s="1406"/>
      <c r="D285" s="1428"/>
      <c r="E285" s="1429"/>
      <c r="F285" s="1428"/>
      <c r="G285" s="1364"/>
      <c r="H285" s="1636"/>
      <c r="I285" s="1638"/>
      <c r="J285" s="1640"/>
      <c r="K285" s="1640"/>
      <c r="L285" s="1642"/>
      <c r="M285" s="1640"/>
      <c r="N285" s="1640"/>
      <c r="O285" s="1362"/>
      <c r="P285" s="1362"/>
      <c r="Q285" s="1362"/>
      <c r="R285" s="1362"/>
      <c r="S285" s="1362"/>
      <c r="T285" s="1362"/>
      <c r="U285" s="1362"/>
      <c r="V285" s="1362"/>
      <c r="W285" s="1362"/>
      <c r="X285" s="1429"/>
      <c r="Y285" s="1413"/>
      <c r="Z285" s="1414"/>
      <c r="AA285" s="1414"/>
      <c r="AB285" s="1415"/>
      <c r="AC285" s="1632"/>
      <c r="AD285" s="1632"/>
      <c r="AE285" s="1632"/>
      <c r="AF285" s="1632"/>
    </row>
    <row r="286" spans="1:32" ht="18.75" customHeight="1" x14ac:dyDescent="0.2">
      <c r="A286" s="1436"/>
      <c r="B286" s="1437"/>
      <c r="C286" s="1367"/>
      <c r="D286" s="1418"/>
      <c r="E286" s="1419"/>
      <c r="F286" s="1418"/>
      <c r="G286" s="1361"/>
      <c r="H286" s="1573" t="s">
        <v>1292</v>
      </c>
      <c r="I286" s="1454" t="s">
        <v>117</v>
      </c>
      <c r="J286" s="1359" t="s">
        <v>1288</v>
      </c>
      <c r="K286" s="1455"/>
      <c r="L286" s="1431"/>
      <c r="M286" s="1451" t="s">
        <v>117</v>
      </c>
      <c r="N286" s="1359" t="s">
        <v>1295</v>
      </c>
      <c r="O286" s="1370"/>
      <c r="P286" s="1370"/>
      <c r="Q286" s="1451" t="s">
        <v>117</v>
      </c>
      <c r="R286" s="1359" t="s">
        <v>1296</v>
      </c>
      <c r="S286" s="1370"/>
      <c r="T286" s="1370"/>
      <c r="U286" s="1451" t="s">
        <v>117</v>
      </c>
      <c r="V286" s="1359" t="s">
        <v>1297</v>
      </c>
      <c r="W286" s="1370"/>
      <c r="X286" s="1371"/>
      <c r="Y286" s="1454" t="s">
        <v>117</v>
      </c>
      <c r="Z286" s="1359" t="s">
        <v>1231</v>
      </c>
      <c r="AA286" s="1359"/>
      <c r="AB286" s="1372"/>
      <c r="AC286" s="1629"/>
      <c r="AD286" s="1629"/>
      <c r="AE286" s="1629"/>
      <c r="AF286" s="1629"/>
    </row>
    <row r="287" spans="1:32" ht="18.75" customHeight="1" x14ac:dyDescent="0.2">
      <c r="A287" s="1438"/>
      <c r="B287" s="1439"/>
      <c r="C287" s="1375"/>
      <c r="D287" s="1394"/>
      <c r="E287" s="1395"/>
      <c r="F287" s="1394"/>
      <c r="G287" s="1377"/>
      <c r="H287" s="1594"/>
      <c r="I287" s="1456" t="s">
        <v>117</v>
      </c>
      <c r="J287" s="1379" t="s">
        <v>1298</v>
      </c>
      <c r="K287" s="1457"/>
      <c r="L287" s="1440"/>
      <c r="M287" s="1458" t="s">
        <v>117</v>
      </c>
      <c r="N287" s="1379" t="s">
        <v>1289</v>
      </c>
      <c r="O287" s="1380"/>
      <c r="P287" s="1380"/>
      <c r="Q287" s="1380"/>
      <c r="R287" s="1380"/>
      <c r="S287" s="1380"/>
      <c r="T287" s="1380"/>
      <c r="U287" s="1380"/>
      <c r="V287" s="1380"/>
      <c r="W287" s="1380"/>
      <c r="X287" s="1381"/>
      <c r="Y287" s="1483" t="s">
        <v>117</v>
      </c>
      <c r="Z287" s="1382" t="s">
        <v>1232</v>
      </c>
      <c r="AA287" s="1383"/>
      <c r="AB287" s="1384"/>
      <c r="AC287" s="1630"/>
      <c r="AD287" s="1630"/>
      <c r="AE287" s="1630"/>
      <c r="AF287" s="1630"/>
    </row>
    <row r="288" spans="1:32" ht="18.75" customHeight="1" x14ac:dyDescent="0.2">
      <c r="A288" s="1438"/>
      <c r="B288" s="1439"/>
      <c r="C288" s="1375"/>
      <c r="D288" s="1394"/>
      <c r="E288" s="1395"/>
      <c r="F288" s="1394"/>
      <c r="G288" s="1377"/>
      <c r="H288" s="1598" t="s">
        <v>91</v>
      </c>
      <c r="I288" s="1460" t="s">
        <v>117</v>
      </c>
      <c r="J288" s="1385" t="s">
        <v>1236</v>
      </c>
      <c r="K288" s="1385"/>
      <c r="L288" s="1399"/>
      <c r="M288" s="1461" t="s">
        <v>117</v>
      </c>
      <c r="N288" s="1385" t="s">
        <v>1268</v>
      </c>
      <c r="O288" s="1385"/>
      <c r="P288" s="1399"/>
      <c r="Q288" s="1461" t="s">
        <v>117</v>
      </c>
      <c r="R288" s="1386" t="s">
        <v>1308</v>
      </c>
      <c r="S288" s="1386"/>
      <c r="T288" s="1386"/>
      <c r="U288" s="1462"/>
      <c r="V288" s="1399"/>
      <c r="W288" s="1386"/>
      <c r="X288" s="1463"/>
      <c r="Y288" s="1388"/>
      <c r="Z288" s="1383"/>
      <c r="AA288" s="1383"/>
      <c r="AB288" s="1384"/>
      <c r="AC288" s="1631"/>
      <c r="AD288" s="1631"/>
      <c r="AE288" s="1631"/>
      <c r="AF288" s="1631"/>
    </row>
    <row r="289" spans="1:32" ht="18.75" customHeight="1" x14ac:dyDescent="0.2">
      <c r="A289" s="1438"/>
      <c r="B289" s="1439"/>
      <c r="C289" s="1375"/>
      <c r="D289" s="1394"/>
      <c r="E289" s="1395"/>
      <c r="F289" s="1394"/>
      <c r="G289" s="1377"/>
      <c r="H289" s="1594"/>
      <c r="I289" s="1456" t="s">
        <v>117</v>
      </c>
      <c r="J289" s="1380" t="s">
        <v>1309</v>
      </c>
      <c r="K289" s="1380"/>
      <c r="L289" s="1380"/>
      <c r="M289" s="1458" t="s">
        <v>117</v>
      </c>
      <c r="N289" s="1380" t="s">
        <v>1310</v>
      </c>
      <c r="O289" s="1440"/>
      <c r="P289" s="1380"/>
      <c r="Q289" s="1380"/>
      <c r="R289" s="1440"/>
      <c r="S289" s="1380"/>
      <c r="T289" s="1380"/>
      <c r="U289" s="1464"/>
      <c r="V289" s="1440"/>
      <c r="W289" s="1380"/>
      <c r="X289" s="1465"/>
      <c r="Y289" s="1388"/>
      <c r="Z289" s="1383"/>
      <c r="AA289" s="1383"/>
      <c r="AB289" s="1384"/>
      <c r="AC289" s="1631"/>
      <c r="AD289" s="1631"/>
      <c r="AE289" s="1631"/>
      <c r="AF289" s="1631"/>
    </row>
    <row r="290" spans="1:32" ht="19.5" customHeight="1" x14ac:dyDescent="0.2">
      <c r="A290" s="1373"/>
      <c r="B290" s="1374"/>
      <c r="C290" s="1375"/>
      <c r="D290" s="1394"/>
      <c r="E290" s="1377"/>
      <c r="F290" s="1378"/>
      <c r="G290" s="1395"/>
      <c r="H290" s="1396" t="s">
        <v>1233</v>
      </c>
      <c r="I290" s="1466" t="s">
        <v>117</v>
      </c>
      <c r="J290" s="1391" t="s">
        <v>1234</v>
      </c>
      <c r="K290" s="1467"/>
      <c r="L290" s="1392"/>
      <c r="M290" s="1468" t="s">
        <v>117</v>
      </c>
      <c r="N290" s="1391" t="s">
        <v>1235</v>
      </c>
      <c r="O290" s="1468"/>
      <c r="P290" s="1391"/>
      <c r="Q290" s="1469"/>
      <c r="R290" s="1469"/>
      <c r="S290" s="1469"/>
      <c r="T290" s="1469"/>
      <c r="U290" s="1469"/>
      <c r="V290" s="1469"/>
      <c r="W290" s="1469"/>
      <c r="X290" s="1470"/>
      <c r="Y290" s="1383"/>
      <c r="Z290" s="1383"/>
      <c r="AA290" s="1383"/>
      <c r="AB290" s="1384"/>
      <c r="AC290" s="1631"/>
      <c r="AD290" s="1631"/>
      <c r="AE290" s="1631"/>
      <c r="AF290" s="1631"/>
    </row>
    <row r="291" spans="1:32" ht="18.75" customHeight="1" x14ac:dyDescent="0.2">
      <c r="A291" s="1438"/>
      <c r="B291" s="1439"/>
      <c r="C291" s="1375"/>
      <c r="D291" s="1394"/>
      <c r="E291" s="1395"/>
      <c r="F291" s="1394"/>
      <c r="G291" s="1377"/>
      <c r="H291" s="1396" t="s">
        <v>1259</v>
      </c>
      <c r="I291" s="1466" t="s">
        <v>117</v>
      </c>
      <c r="J291" s="1391" t="s">
        <v>1234</v>
      </c>
      <c r="K291" s="1467"/>
      <c r="L291" s="1392"/>
      <c r="M291" s="1468" t="s">
        <v>117</v>
      </c>
      <c r="N291" s="1391" t="s">
        <v>1235</v>
      </c>
      <c r="O291" s="1468"/>
      <c r="P291" s="1391"/>
      <c r="Q291" s="1469"/>
      <c r="R291" s="1469"/>
      <c r="S291" s="1469"/>
      <c r="T291" s="1469"/>
      <c r="U291" s="1469"/>
      <c r="V291" s="1469"/>
      <c r="W291" s="1469"/>
      <c r="X291" s="1470"/>
      <c r="Y291" s="1383"/>
      <c r="Z291" s="1383"/>
      <c r="AA291" s="1383"/>
      <c r="AB291" s="1384"/>
      <c r="AC291" s="1631"/>
      <c r="AD291" s="1631"/>
      <c r="AE291" s="1631"/>
      <c r="AF291" s="1631"/>
    </row>
    <row r="292" spans="1:32" ht="18.75" customHeight="1" x14ac:dyDescent="0.2">
      <c r="A292" s="1438"/>
      <c r="B292" s="1439"/>
      <c r="C292" s="1375"/>
      <c r="D292" s="1394"/>
      <c r="E292" s="1395"/>
      <c r="F292" s="1394"/>
      <c r="G292" s="1377"/>
      <c r="H292" s="1390" t="s">
        <v>237</v>
      </c>
      <c r="I292" s="1466" t="s">
        <v>117</v>
      </c>
      <c r="J292" s="1391" t="s">
        <v>1288</v>
      </c>
      <c r="K292" s="1467"/>
      <c r="L292" s="1392"/>
      <c r="M292" s="1468" t="s">
        <v>117</v>
      </c>
      <c r="N292" s="1391" t="s">
        <v>1299</v>
      </c>
      <c r="O292" s="1469"/>
      <c r="P292" s="1469"/>
      <c r="Q292" s="1469"/>
      <c r="R292" s="1469"/>
      <c r="S292" s="1469"/>
      <c r="T292" s="1469"/>
      <c r="U292" s="1469"/>
      <c r="V292" s="1469"/>
      <c r="W292" s="1469"/>
      <c r="X292" s="1470"/>
      <c r="Y292" s="1388"/>
      <c r="Z292" s="1383"/>
      <c r="AA292" s="1383"/>
      <c r="AB292" s="1384"/>
      <c r="AC292" s="1631"/>
      <c r="AD292" s="1631"/>
      <c r="AE292" s="1631"/>
      <c r="AF292" s="1631"/>
    </row>
    <row r="293" spans="1:32" ht="18.75" customHeight="1" x14ac:dyDescent="0.2">
      <c r="A293" s="1438"/>
      <c r="B293" s="1439"/>
      <c r="C293" s="1375"/>
      <c r="D293" s="1394"/>
      <c r="E293" s="1395"/>
      <c r="F293" s="1394"/>
      <c r="G293" s="1377"/>
      <c r="H293" s="1390" t="s">
        <v>1311</v>
      </c>
      <c r="I293" s="1466" t="s">
        <v>117</v>
      </c>
      <c r="J293" s="1391" t="s">
        <v>1288</v>
      </c>
      <c r="K293" s="1467"/>
      <c r="L293" s="1392"/>
      <c r="M293" s="1468" t="s">
        <v>117</v>
      </c>
      <c r="N293" s="1391" t="s">
        <v>1299</v>
      </c>
      <c r="O293" s="1469"/>
      <c r="P293" s="1469"/>
      <c r="Q293" s="1469"/>
      <c r="R293" s="1469"/>
      <c r="S293" s="1469"/>
      <c r="T293" s="1469"/>
      <c r="U293" s="1469"/>
      <c r="V293" s="1469"/>
      <c r="W293" s="1469"/>
      <c r="X293" s="1470"/>
      <c r="Y293" s="1388"/>
      <c r="Z293" s="1383"/>
      <c r="AA293" s="1383"/>
      <c r="AB293" s="1384"/>
      <c r="AC293" s="1631"/>
      <c r="AD293" s="1631"/>
      <c r="AE293" s="1631"/>
      <c r="AF293" s="1631"/>
    </row>
    <row r="294" spans="1:32" ht="18.75" customHeight="1" x14ac:dyDescent="0.2">
      <c r="A294" s="1438"/>
      <c r="B294" s="1439"/>
      <c r="C294" s="1375"/>
      <c r="D294" s="1394"/>
      <c r="E294" s="1395"/>
      <c r="F294" s="1394"/>
      <c r="G294" s="1377"/>
      <c r="H294" s="1390" t="s">
        <v>1262</v>
      </c>
      <c r="I294" s="1466" t="s">
        <v>117</v>
      </c>
      <c r="J294" s="1391" t="s">
        <v>1236</v>
      </c>
      <c r="K294" s="1467"/>
      <c r="L294" s="1468" t="s">
        <v>117</v>
      </c>
      <c r="M294" s="1391" t="s">
        <v>1239</v>
      </c>
      <c r="N294" s="1469"/>
      <c r="O294" s="1469"/>
      <c r="P294" s="1469"/>
      <c r="Q294" s="1469"/>
      <c r="R294" s="1469"/>
      <c r="S294" s="1469"/>
      <c r="T294" s="1469"/>
      <c r="U294" s="1469"/>
      <c r="V294" s="1469"/>
      <c r="W294" s="1469"/>
      <c r="X294" s="1470"/>
      <c r="Y294" s="1388"/>
      <c r="Z294" s="1383"/>
      <c r="AA294" s="1383"/>
      <c r="AB294" s="1384"/>
      <c r="AC294" s="1631"/>
      <c r="AD294" s="1631"/>
      <c r="AE294" s="1631"/>
      <c r="AF294" s="1631"/>
    </row>
    <row r="295" spans="1:32" ht="18.75" customHeight="1" x14ac:dyDescent="0.2">
      <c r="A295" s="1438"/>
      <c r="B295" s="1439"/>
      <c r="C295" s="1375"/>
      <c r="D295" s="1394"/>
      <c r="E295" s="1395"/>
      <c r="F295" s="1394"/>
      <c r="G295" s="1377"/>
      <c r="H295" s="1390" t="s">
        <v>1290</v>
      </c>
      <c r="I295" s="1466" t="s">
        <v>117</v>
      </c>
      <c r="J295" s="1391" t="s">
        <v>1246</v>
      </c>
      <c r="K295" s="1467"/>
      <c r="L295" s="1392"/>
      <c r="M295" s="1468" t="s">
        <v>117</v>
      </c>
      <c r="N295" s="1391" t="s">
        <v>1247</v>
      </c>
      <c r="O295" s="1469"/>
      <c r="P295" s="1469"/>
      <c r="Q295" s="1469"/>
      <c r="R295" s="1469"/>
      <c r="S295" s="1469"/>
      <c r="T295" s="1469"/>
      <c r="U295" s="1469"/>
      <c r="V295" s="1469"/>
      <c r="W295" s="1469"/>
      <c r="X295" s="1470"/>
      <c r="Y295" s="1388"/>
      <c r="Z295" s="1383"/>
      <c r="AA295" s="1383"/>
      <c r="AB295" s="1384"/>
      <c r="AC295" s="1631"/>
      <c r="AD295" s="1631"/>
      <c r="AE295" s="1631"/>
      <c r="AF295" s="1631"/>
    </row>
    <row r="296" spans="1:32" ht="19.5" customHeight="1" x14ac:dyDescent="0.2">
      <c r="A296" s="1373"/>
      <c r="B296" s="1374"/>
      <c r="C296" s="1375"/>
      <c r="D296" s="1394"/>
      <c r="E296" s="1377"/>
      <c r="F296" s="1394"/>
      <c r="G296" s="1377"/>
      <c r="H296" s="1396" t="s">
        <v>1242</v>
      </c>
      <c r="I296" s="1466" t="s">
        <v>117</v>
      </c>
      <c r="J296" s="1391" t="s">
        <v>1236</v>
      </c>
      <c r="K296" s="1391"/>
      <c r="L296" s="1468" t="s">
        <v>117</v>
      </c>
      <c r="M296" s="1391" t="s">
        <v>1239</v>
      </c>
      <c r="N296" s="1391"/>
      <c r="O296" s="1469"/>
      <c r="P296" s="1391"/>
      <c r="Q296" s="1469"/>
      <c r="R296" s="1469"/>
      <c r="S296" s="1469"/>
      <c r="T296" s="1469"/>
      <c r="U296" s="1469"/>
      <c r="V296" s="1469"/>
      <c r="W296" s="1469"/>
      <c r="X296" s="1470"/>
      <c r="Y296" s="1383"/>
      <c r="Z296" s="1383"/>
      <c r="AA296" s="1383"/>
      <c r="AB296" s="1384"/>
      <c r="AC296" s="1631"/>
      <c r="AD296" s="1631"/>
      <c r="AE296" s="1631"/>
      <c r="AF296" s="1631"/>
    </row>
    <row r="297" spans="1:32" ht="18.75" customHeight="1" x14ac:dyDescent="0.2">
      <c r="A297" s="1438"/>
      <c r="B297" s="1439"/>
      <c r="C297" s="1375"/>
      <c r="D297" s="1394"/>
      <c r="E297" s="1395"/>
      <c r="F297" s="1394"/>
      <c r="G297" s="1377"/>
      <c r="H297" s="1390" t="s">
        <v>141</v>
      </c>
      <c r="I297" s="1466" t="s">
        <v>117</v>
      </c>
      <c r="J297" s="1391" t="s">
        <v>1236</v>
      </c>
      <c r="K297" s="1467"/>
      <c r="L297" s="1468" t="s">
        <v>117</v>
      </c>
      <c r="M297" s="1391" t="s">
        <v>1239</v>
      </c>
      <c r="N297" s="1469"/>
      <c r="O297" s="1469"/>
      <c r="P297" s="1469"/>
      <c r="Q297" s="1469"/>
      <c r="R297" s="1469"/>
      <c r="S297" s="1469"/>
      <c r="T297" s="1469"/>
      <c r="U297" s="1469"/>
      <c r="V297" s="1469"/>
      <c r="W297" s="1469"/>
      <c r="X297" s="1470"/>
      <c r="Y297" s="1388"/>
      <c r="Z297" s="1383"/>
      <c r="AA297" s="1383"/>
      <c r="AB297" s="1384"/>
      <c r="AC297" s="1631"/>
      <c r="AD297" s="1631"/>
      <c r="AE297" s="1631"/>
      <c r="AF297" s="1631"/>
    </row>
    <row r="298" spans="1:32" ht="18.75" customHeight="1" x14ac:dyDescent="0.2">
      <c r="A298" s="1438"/>
      <c r="B298" s="1439"/>
      <c r="C298" s="1375"/>
      <c r="D298" s="1394"/>
      <c r="E298" s="1395"/>
      <c r="F298" s="1394"/>
      <c r="G298" s="1377"/>
      <c r="H298" s="1390" t="s">
        <v>1243</v>
      </c>
      <c r="I298" s="1466" t="s">
        <v>117</v>
      </c>
      <c r="J298" s="1391" t="s">
        <v>1236</v>
      </c>
      <c r="K298" s="1391"/>
      <c r="L298" s="1468" t="s">
        <v>117</v>
      </c>
      <c r="M298" s="1391" t="s">
        <v>1237</v>
      </c>
      <c r="N298" s="1391"/>
      <c r="O298" s="1468" t="s">
        <v>117</v>
      </c>
      <c r="P298" s="1391" t="s">
        <v>1238</v>
      </c>
      <c r="Q298" s="1469"/>
      <c r="R298" s="1469"/>
      <c r="S298" s="1469"/>
      <c r="T298" s="1469"/>
      <c r="U298" s="1469"/>
      <c r="V298" s="1469"/>
      <c r="W298" s="1469"/>
      <c r="X298" s="1470"/>
      <c r="Y298" s="1388"/>
      <c r="Z298" s="1383"/>
      <c r="AA298" s="1383"/>
      <c r="AB298" s="1384"/>
      <c r="AC298" s="1631"/>
      <c r="AD298" s="1631"/>
      <c r="AE298" s="1631"/>
      <c r="AF298" s="1631"/>
    </row>
    <row r="299" spans="1:32" ht="18.75" customHeight="1" x14ac:dyDescent="0.2">
      <c r="A299" s="1459" t="s">
        <v>117</v>
      </c>
      <c r="B299" s="1439" t="s">
        <v>572</v>
      </c>
      <c r="C299" s="1375" t="s">
        <v>929</v>
      </c>
      <c r="D299" s="1483" t="s">
        <v>117</v>
      </c>
      <c r="E299" s="1395" t="s">
        <v>1323</v>
      </c>
      <c r="F299" s="1483" t="s">
        <v>117</v>
      </c>
      <c r="G299" s="1377" t="s">
        <v>1324</v>
      </c>
      <c r="H299" s="1390" t="s">
        <v>245</v>
      </c>
      <c r="I299" s="1466" t="s">
        <v>117</v>
      </c>
      <c r="J299" s="1391" t="s">
        <v>1236</v>
      </c>
      <c r="K299" s="1391"/>
      <c r="L299" s="1468" t="s">
        <v>117</v>
      </c>
      <c r="M299" s="1391" t="s">
        <v>1237</v>
      </c>
      <c r="N299" s="1391"/>
      <c r="O299" s="1468" t="s">
        <v>117</v>
      </c>
      <c r="P299" s="1391" t="s">
        <v>1238</v>
      </c>
      <c r="Q299" s="1469"/>
      <c r="R299" s="1469"/>
      <c r="S299" s="1469"/>
      <c r="T299" s="1469"/>
      <c r="U299" s="1469"/>
      <c r="V299" s="1469"/>
      <c r="W299" s="1469"/>
      <c r="X299" s="1470"/>
      <c r="Y299" s="1388"/>
      <c r="Z299" s="1383"/>
      <c r="AA299" s="1383"/>
      <c r="AB299" s="1384"/>
      <c r="AC299" s="1631"/>
      <c r="AD299" s="1631"/>
      <c r="AE299" s="1631"/>
      <c r="AF299" s="1631"/>
    </row>
    <row r="300" spans="1:32" ht="18.75" customHeight="1" x14ac:dyDescent="0.2">
      <c r="A300" s="1438"/>
      <c r="B300" s="1439"/>
      <c r="C300" s="1375"/>
      <c r="D300" s="1394"/>
      <c r="E300" s="1395"/>
      <c r="F300" s="1483" t="s">
        <v>117</v>
      </c>
      <c r="G300" s="1377" t="s">
        <v>1307</v>
      </c>
      <c r="H300" s="1403" t="s">
        <v>1291</v>
      </c>
      <c r="I300" s="1466" t="s">
        <v>117</v>
      </c>
      <c r="J300" s="1391" t="s">
        <v>1236</v>
      </c>
      <c r="K300" s="1391"/>
      <c r="L300" s="1468" t="s">
        <v>117</v>
      </c>
      <c r="M300" s="1391" t="s">
        <v>1237</v>
      </c>
      <c r="N300" s="1391"/>
      <c r="O300" s="1468" t="s">
        <v>117</v>
      </c>
      <c r="P300" s="1391" t="s">
        <v>1238</v>
      </c>
      <c r="Q300" s="1469"/>
      <c r="R300" s="1469"/>
      <c r="S300" s="1469"/>
      <c r="T300" s="1469"/>
      <c r="U300" s="1462"/>
      <c r="V300" s="1462"/>
      <c r="W300" s="1462"/>
      <c r="X300" s="1463"/>
      <c r="Y300" s="1388"/>
      <c r="Z300" s="1383"/>
      <c r="AA300" s="1383"/>
      <c r="AB300" s="1384"/>
      <c r="AC300" s="1631"/>
      <c r="AD300" s="1631"/>
      <c r="AE300" s="1631"/>
      <c r="AF300" s="1631"/>
    </row>
    <row r="301" spans="1:32" ht="18.75" customHeight="1" x14ac:dyDescent="0.2">
      <c r="A301" s="1438"/>
      <c r="B301" s="1439"/>
      <c r="C301" s="1375"/>
      <c r="D301" s="1394"/>
      <c r="E301" s="1395"/>
      <c r="F301" s="1394"/>
      <c r="G301" s="1377"/>
      <c r="H301" s="1400" t="s">
        <v>239</v>
      </c>
      <c r="I301" s="1466" t="s">
        <v>117</v>
      </c>
      <c r="J301" s="1391" t="s">
        <v>1236</v>
      </c>
      <c r="K301" s="1391"/>
      <c r="L301" s="1468" t="s">
        <v>117</v>
      </c>
      <c r="M301" s="1391" t="s">
        <v>1265</v>
      </c>
      <c r="N301" s="1391"/>
      <c r="O301" s="1468" t="s">
        <v>117</v>
      </c>
      <c r="P301" s="1391" t="s">
        <v>1266</v>
      </c>
      <c r="Q301" s="1398"/>
      <c r="R301" s="1468" t="s">
        <v>117</v>
      </c>
      <c r="S301" s="1391" t="s">
        <v>1267</v>
      </c>
      <c r="T301" s="1398"/>
      <c r="U301" s="1398"/>
      <c r="V301" s="1398"/>
      <c r="W301" s="1398"/>
      <c r="X301" s="1401"/>
      <c r="Y301" s="1388"/>
      <c r="Z301" s="1383"/>
      <c r="AA301" s="1383"/>
      <c r="AB301" s="1384"/>
      <c r="AC301" s="1631"/>
      <c r="AD301" s="1631"/>
      <c r="AE301" s="1631"/>
      <c r="AF301" s="1631"/>
    </row>
    <row r="302" spans="1:32" ht="18.75" customHeight="1" x14ac:dyDescent="0.2">
      <c r="A302" s="1438"/>
      <c r="B302" s="1439"/>
      <c r="C302" s="1375"/>
      <c r="D302" s="1394"/>
      <c r="E302" s="1395"/>
      <c r="F302" s="1394"/>
      <c r="G302" s="1377"/>
      <c r="H302" s="1599" t="s">
        <v>2079</v>
      </c>
      <c r="I302" s="1637" t="s">
        <v>117</v>
      </c>
      <c r="J302" s="1639" t="s">
        <v>1236</v>
      </c>
      <c r="K302" s="1639"/>
      <c r="L302" s="1641" t="s">
        <v>117</v>
      </c>
      <c r="M302" s="1639" t="s">
        <v>1239</v>
      </c>
      <c r="N302" s="1639"/>
      <c r="O302" s="1385"/>
      <c r="P302" s="1385"/>
      <c r="Q302" s="1385"/>
      <c r="R302" s="1385"/>
      <c r="S302" s="1385"/>
      <c r="T302" s="1385"/>
      <c r="U302" s="1385"/>
      <c r="V302" s="1385"/>
      <c r="W302" s="1385"/>
      <c r="X302" s="1441"/>
      <c r="Y302" s="1388"/>
      <c r="Z302" s="1383"/>
      <c r="AA302" s="1383"/>
      <c r="AB302" s="1384"/>
      <c r="AC302" s="1631"/>
      <c r="AD302" s="1631"/>
      <c r="AE302" s="1631"/>
      <c r="AF302" s="1631"/>
    </row>
    <row r="303" spans="1:32" ht="18.75" customHeight="1" x14ac:dyDescent="0.2">
      <c r="A303" s="1442"/>
      <c r="B303" s="1443"/>
      <c r="C303" s="1406"/>
      <c r="D303" s="1428"/>
      <c r="E303" s="1429"/>
      <c r="F303" s="1428"/>
      <c r="G303" s="1364"/>
      <c r="H303" s="1636"/>
      <c r="I303" s="1638"/>
      <c r="J303" s="1640"/>
      <c r="K303" s="1640"/>
      <c r="L303" s="1642"/>
      <c r="M303" s="1640"/>
      <c r="N303" s="1640"/>
      <c r="O303" s="1362"/>
      <c r="P303" s="1362"/>
      <c r="Q303" s="1362"/>
      <c r="R303" s="1362"/>
      <c r="S303" s="1362"/>
      <c r="T303" s="1362"/>
      <c r="U303" s="1362"/>
      <c r="V303" s="1362"/>
      <c r="W303" s="1362"/>
      <c r="X303" s="1429"/>
      <c r="Y303" s="1413"/>
      <c r="Z303" s="1414"/>
      <c r="AA303" s="1414"/>
      <c r="AB303" s="1415"/>
      <c r="AC303" s="1632"/>
      <c r="AD303" s="1632"/>
      <c r="AE303" s="1632"/>
      <c r="AF303" s="1632"/>
    </row>
    <row r="304" spans="1:32" ht="18.75" customHeight="1" x14ac:dyDescent="0.2">
      <c r="A304" s="1436"/>
      <c r="B304" s="1437"/>
      <c r="C304" s="1367"/>
      <c r="D304" s="1418"/>
      <c r="E304" s="1361"/>
      <c r="F304" s="1369"/>
      <c r="G304" s="1361"/>
      <c r="H304" s="1573" t="s">
        <v>1292</v>
      </c>
      <c r="I304" s="1454" t="s">
        <v>117</v>
      </c>
      <c r="J304" s="1359" t="s">
        <v>1288</v>
      </c>
      <c r="K304" s="1455"/>
      <c r="L304" s="1431"/>
      <c r="M304" s="1451" t="s">
        <v>117</v>
      </c>
      <c r="N304" s="1359" t="s">
        <v>1295</v>
      </c>
      <c r="O304" s="1370"/>
      <c r="P304" s="1370"/>
      <c r="Q304" s="1451" t="s">
        <v>117</v>
      </c>
      <c r="R304" s="1359" t="s">
        <v>1296</v>
      </c>
      <c r="S304" s="1370"/>
      <c r="T304" s="1370"/>
      <c r="U304" s="1451" t="s">
        <v>117</v>
      </c>
      <c r="V304" s="1359" t="s">
        <v>1297</v>
      </c>
      <c r="W304" s="1370"/>
      <c r="X304" s="1371"/>
      <c r="Y304" s="1451" t="s">
        <v>117</v>
      </c>
      <c r="Z304" s="1359" t="s">
        <v>1231</v>
      </c>
      <c r="AA304" s="1359"/>
      <c r="AB304" s="1372"/>
      <c r="AC304" s="1629"/>
      <c r="AD304" s="1629"/>
      <c r="AE304" s="1629"/>
      <c r="AF304" s="1629"/>
    </row>
    <row r="305" spans="1:32" ht="18.75" customHeight="1" x14ac:dyDescent="0.2">
      <c r="A305" s="1438"/>
      <c r="B305" s="1439"/>
      <c r="C305" s="1375"/>
      <c r="D305" s="1394"/>
      <c r="E305" s="1377"/>
      <c r="F305" s="1378"/>
      <c r="G305" s="1377"/>
      <c r="H305" s="1594"/>
      <c r="I305" s="1456" t="s">
        <v>117</v>
      </c>
      <c r="J305" s="1379" t="s">
        <v>1298</v>
      </c>
      <c r="K305" s="1457"/>
      <c r="L305" s="1440"/>
      <c r="M305" s="1458" t="s">
        <v>117</v>
      </c>
      <c r="N305" s="1379" t="s">
        <v>1289</v>
      </c>
      <c r="O305" s="1380"/>
      <c r="P305" s="1380"/>
      <c r="Q305" s="1380"/>
      <c r="R305" s="1380"/>
      <c r="S305" s="1380"/>
      <c r="T305" s="1380"/>
      <c r="U305" s="1380"/>
      <c r="V305" s="1380"/>
      <c r="W305" s="1380"/>
      <c r="X305" s="1381"/>
      <c r="Y305" s="1483" t="s">
        <v>117</v>
      </c>
      <c r="Z305" s="1382" t="s">
        <v>1232</v>
      </c>
      <c r="AA305" s="1383"/>
      <c r="AB305" s="1384"/>
      <c r="AC305" s="1630"/>
      <c r="AD305" s="1630"/>
      <c r="AE305" s="1630"/>
      <c r="AF305" s="1630"/>
    </row>
    <row r="306" spans="1:32" ht="18.75" customHeight="1" x14ac:dyDescent="0.2">
      <c r="A306" s="1438"/>
      <c r="B306" s="1439"/>
      <c r="C306" s="1375"/>
      <c r="D306" s="1394"/>
      <c r="E306" s="1377"/>
      <c r="F306" s="1378"/>
      <c r="G306" s="1377"/>
      <c r="H306" s="1598" t="s">
        <v>91</v>
      </c>
      <c r="I306" s="1460" t="s">
        <v>117</v>
      </c>
      <c r="J306" s="1385" t="s">
        <v>1236</v>
      </c>
      <c r="K306" s="1385"/>
      <c r="L306" s="1399"/>
      <c r="M306" s="1461" t="s">
        <v>117</v>
      </c>
      <c r="N306" s="1385" t="s">
        <v>1268</v>
      </c>
      <c r="O306" s="1385"/>
      <c r="P306" s="1399"/>
      <c r="Q306" s="1461" t="s">
        <v>117</v>
      </c>
      <c r="R306" s="1386" t="s">
        <v>1308</v>
      </c>
      <c r="S306" s="1386"/>
      <c r="T306" s="1386"/>
      <c r="U306" s="1462"/>
      <c r="V306" s="1399"/>
      <c r="W306" s="1386"/>
      <c r="X306" s="1463"/>
      <c r="Y306" s="1388"/>
      <c r="Z306" s="1383"/>
      <c r="AA306" s="1383"/>
      <c r="AB306" s="1384"/>
      <c r="AC306" s="1631"/>
      <c r="AD306" s="1631"/>
      <c r="AE306" s="1631"/>
      <c r="AF306" s="1631"/>
    </row>
    <row r="307" spans="1:32" ht="18.75" customHeight="1" x14ac:dyDescent="0.2">
      <c r="A307" s="1438"/>
      <c r="B307" s="1439"/>
      <c r="C307" s="1375"/>
      <c r="D307" s="1394"/>
      <c r="E307" s="1377"/>
      <c r="F307" s="1378"/>
      <c r="G307" s="1377"/>
      <c r="H307" s="1594"/>
      <c r="I307" s="1456" t="s">
        <v>117</v>
      </c>
      <c r="J307" s="1380" t="s">
        <v>1309</v>
      </c>
      <c r="K307" s="1380"/>
      <c r="L307" s="1380"/>
      <c r="M307" s="1458" t="s">
        <v>117</v>
      </c>
      <c r="N307" s="1380" t="s">
        <v>1310</v>
      </c>
      <c r="O307" s="1440"/>
      <c r="P307" s="1380"/>
      <c r="Q307" s="1380"/>
      <c r="R307" s="1440"/>
      <c r="S307" s="1380"/>
      <c r="T307" s="1380"/>
      <c r="U307" s="1464"/>
      <c r="V307" s="1440"/>
      <c r="W307" s="1380"/>
      <c r="X307" s="1465"/>
      <c r="Y307" s="1388"/>
      <c r="Z307" s="1383"/>
      <c r="AA307" s="1383"/>
      <c r="AB307" s="1384"/>
      <c r="AC307" s="1631"/>
      <c r="AD307" s="1631"/>
      <c r="AE307" s="1631"/>
      <c r="AF307" s="1631"/>
    </row>
    <row r="308" spans="1:32" ht="18.75" customHeight="1" x14ac:dyDescent="0.2">
      <c r="A308" s="1438"/>
      <c r="B308" s="1439"/>
      <c r="C308" s="1375"/>
      <c r="D308" s="1394"/>
      <c r="E308" s="1377"/>
      <c r="F308" s="1378"/>
      <c r="G308" s="1377"/>
      <c r="H308" s="1390" t="s">
        <v>92</v>
      </c>
      <c r="I308" s="1466" t="s">
        <v>117</v>
      </c>
      <c r="J308" s="1391" t="s">
        <v>1246</v>
      </c>
      <c r="K308" s="1467"/>
      <c r="L308" s="1392"/>
      <c r="M308" s="1468" t="s">
        <v>117</v>
      </c>
      <c r="N308" s="1391" t="s">
        <v>1247</v>
      </c>
      <c r="O308" s="1469"/>
      <c r="P308" s="1469"/>
      <c r="Q308" s="1469"/>
      <c r="R308" s="1469"/>
      <c r="S308" s="1469"/>
      <c r="T308" s="1469"/>
      <c r="U308" s="1469"/>
      <c r="V308" s="1469"/>
      <c r="W308" s="1469"/>
      <c r="X308" s="1470"/>
      <c r="Y308" s="1388"/>
      <c r="Z308" s="1383"/>
      <c r="AA308" s="1383"/>
      <c r="AB308" s="1384"/>
      <c r="AC308" s="1631"/>
      <c r="AD308" s="1631"/>
      <c r="AE308" s="1631"/>
      <c r="AF308" s="1631"/>
    </row>
    <row r="309" spans="1:32" ht="19.5" customHeight="1" x14ac:dyDescent="0.2">
      <c r="A309" s="1373"/>
      <c r="B309" s="1374"/>
      <c r="C309" s="1375"/>
      <c r="D309" s="1394"/>
      <c r="E309" s="1377"/>
      <c r="F309" s="1378"/>
      <c r="G309" s="1395"/>
      <c r="H309" s="1396" t="s">
        <v>1233</v>
      </c>
      <c r="I309" s="1466" t="s">
        <v>117</v>
      </c>
      <c r="J309" s="1391" t="s">
        <v>1234</v>
      </c>
      <c r="K309" s="1467"/>
      <c r="L309" s="1392"/>
      <c r="M309" s="1468" t="s">
        <v>117</v>
      </c>
      <c r="N309" s="1391" t="s">
        <v>1235</v>
      </c>
      <c r="O309" s="1468"/>
      <c r="P309" s="1391"/>
      <c r="Q309" s="1469"/>
      <c r="R309" s="1469"/>
      <c r="S309" s="1469"/>
      <c r="T309" s="1469"/>
      <c r="U309" s="1469"/>
      <c r="V309" s="1469"/>
      <c r="W309" s="1469"/>
      <c r="X309" s="1470"/>
      <c r="Y309" s="1383"/>
      <c r="Z309" s="1383"/>
      <c r="AA309" s="1383"/>
      <c r="AB309" s="1384"/>
      <c r="AC309" s="1631"/>
      <c r="AD309" s="1631"/>
      <c r="AE309" s="1631"/>
      <c r="AF309" s="1631"/>
    </row>
    <row r="310" spans="1:32" ht="19.5" customHeight="1" x14ac:dyDescent="0.2">
      <c r="A310" s="1373"/>
      <c r="B310" s="1374"/>
      <c r="C310" s="1375"/>
      <c r="D310" s="1394"/>
      <c r="E310" s="1377"/>
      <c r="F310" s="1378"/>
      <c r="G310" s="1395"/>
      <c r="H310" s="1396" t="s">
        <v>1259</v>
      </c>
      <c r="I310" s="1466" t="s">
        <v>117</v>
      </c>
      <c r="J310" s="1391" t="s">
        <v>1234</v>
      </c>
      <c r="K310" s="1467"/>
      <c r="L310" s="1392"/>
      <c r="M310" s="1468" t="s">
        <v>117</v>
      </c>
      <c r="N310" s="1391" t="s">
        <v>1235</v>
      </c>
      <c r="O310" s="1468"/>
      <c r="P310" s="1391"/>
      <c r="Q310" s="1469"/>
      <c r="R310" s="1469"/>
      <c r="S310" s="1469"/>
      <c r="T310" s="1469"/>
      <c r="U310" s="1469"/>
      <c r="V310" s="1469"/>
      <c r="W310" s="1469"/>
      <c r="X310" s="1470"/>
      <c r="Y310" s="1383"/>
      <c r="Z310" s="1383"/>
      <c r="AA310" s="1383"/>
      <c r="AB310" s="1384"/>
      <c r="AC310" s="1631"/>
      <c r="AD310" s="1631"/>
      <c r="AE310" s="1631"/>
      <c r="AF310" s="1631"/>
    </row>
    <row r="311" spans="1:32" ht="18.75" customHeight="1" x14ac:dyDescent="0.2">
      <c r="A311" s="1438"/>
      <c r="B311" s="1439"/>
      <c r="C311" s="1375"/>
      <c r="D311" s="1394"/>
      <c r="E311" s="1377"/>
      <c r="F311" s="1378"/>
      <c r="G311" s="1377"/>
      <c r="H311" s="1390" t="s">
        <v>237</v>
      </c>
      <c r="I311" s="1466" t="s">
        <v>117</v>
      </c>
      <c r="J311" s="1391" t="s">
        <v>1288</v>
      </c>
      <c r="K311" s="1467"/>
      <c r="L311" s="1392"/>
      <c r="M311" s="1468" t="s">
        <v>117</v>
      </c>
      <c r="N311" s="1391" t="s">
        <v>1299</v>
      </c>
      <c r="O311" s="1469"/>
      <c r="P311" s="1469"/>
      <c r="Q311" s="1469"/>
      <c r="R311" s="1469"/>
      <c r="S311" s="1469"/>
      <c r="T311" s="1469"/>
      <c r="U311" s="1469"/>
      <c r="V311" s="1469"/>
      <c r="W311" s="1469"/>
      <c r="X311" s="1470"/>
      <c r="Y311" s="1388"/>
      <c r="Z311" s="1383"/>
      <c r="AA311" s="1383"/>
      <c r="AB311" s="1384"/>
      <c r="AC311" s="1631"/>
      <c r="AD311" s="1631"/>
      <c r="AE311" s="1631"/>
      <c r="AF311" s="1631"/>
    </row>
    <row r="312" spans="1:32" ht="18.75" customHeight="1" x14ac:dyDescent="0.2">
      <c r="A312" s="1438"/>
      <c r="B312" s="1439"/>
      <c r="C312" s="1375"/>
      <c r="D312" s="1394"/>
      <c r="E312" s="1377"/>
      <c r="F312" s="1378"/>
      <c r="G312" s="1377"/>
      <c r="H312" s="1390" t="s">
        <v>1311</v>
      </c>
      <c r="I312" s="1466" t="s">
        <v>117</v>
      </c>
      <c r="J312" s="1391" t="s">
        <v>1288</v>
      </c>
      <c r="K312" s="1467"/>
      <c r="L312" s="1392"/>
      <c r="M312" s="1468" t="s">
        <v>117</v>
      </c>
      <c r="N312" s="1391" t="s">
        <v>1299</v>
      </c>
      <c r="O312" s="1469"/>
      <c r="P312" s="1469"/>
      <c r="Q312" s="1469"/>
      <c r="R312" s="1469"/>
      <c r="S312" s="1469"/>
      <c r="T312" s="1469"/>
      <c r="U312" s="1469"/>
      <c r="V312" s="1469"/>
      <c r="W312" s="1469"/>
      <c r="X312" s="1470"/>
      <c r="Y312" s="1388"/>
      <c r="Z312" s="1383"/>
      <c r="AA312" s="1383"/>
      <c r="AB312" s="1384"/>
      <c r="AC312" s="1631"/>
      <c r="AD312" s="1631"/>
      <c r="AE312" s="1631"/>
      <c r="AF312" s="1631"/>
    </row>
    <row r="313" spans="1:32" ht="18.75" customHeight="1" x14ac:dyDescent="0.2">
      <c r="A313" s="1438"/>
      <c r="B313" s="1439"/>
      <c r="C313" s="1375"/>
      <c r="D313" s="1394"/>
      <c r="E313" s="1377"/>
      <c r="F313" s="1378"/>
      <c r="G313" s="1377"/>
      <c r="H313" s="1390" t="s">
        <v>1262</v>
      </c>
      <c r="I313" s="1466" t="s">
        <v>117</v>
      </c>
      <c r="J313" s="1391" t="s">
        <v>1236</v>
      </c>
      <c r="K313" s="1467"/>
      <c r="L313" s="1468" t="s">
        <v>117</v>
      </c>
      <c r="M313" s="1391" t="s">
        <v>1239</v>
      </c>
      <c r="N313" s="1469"/>
      <c r="O313" s="1469"/>
      <c r="P313" s="1469"/>
      <c r="Q313" s="1469"/>
      <c r="R313" s="1469"/>
      <c r="S313" s="1469"/>
      <c r="T313" s="1469"/>
      <c r="U313" s="1469"/>
      <c r="V313" s="1469"/>
      <c r="W313" s="1469"/>
      <c r="X313" s="1470"/>
      <c r="Y313" s="1388"/>
      <c r="Z313" s="1383"/>
      <c r="AA313" s="1383"/>
      <c r="AB313" s="1384"/>
      <c r="AC313" s="1631"/>
      <c r="AD313" s="1631"/>
      <c r="AE313" s="1631"/>
      <c r="AF313" s="1631"/>
    </row>
    <row r="314" spans="1:32" ht="18.75" customHeight="1" x14ac:dyDescent="0.2">
      <c r="A314" s="1438"/>
      <c r="B314" s="1439"/>
      <c r="C314" s="1375"/>
      <c r="D314" s="1394"/>
      <c r="E314" s="1377"/>
      <c r="F314" s="1378"/>
      <c r="G314" s="1377"/>
      <c r="H314" s="1390" t="s">
        <v>1290</v>
      </c>
      <c r="I314" s="1466" t="s">
        <v>117</v>
      </c>
      <c r="J314" s="1391" t="s">
        <v>1246</v>
      </c>
      <c r="K314" s="1467"/>
      <c r="L314" s="1392"/>
      <c r="M314" s="1468" t="s">
        <v>117</v>
      </c>
      <c r="N314" s="1391" t="s">
        <v>1247</v>
      </c>
      <c r="O314" s="1469"/>
      <c r="P314" s="1469"/>
      <c r="Q314" s="1469"/>
      <c r="R314" s="1469"/>
      <c r="S314" s="1469"/>
      <c r="T314" s="1469"/>
      <c r="U314" s="1469"/>
      <c r="V314" s="1469"/>
      <c r="W314" s="1469"/>
      <c r="X314" s="1470"/>
      <c r="Y314" s="1388"/>
      <c r="Z314" s="1383"/>
      <c r="AA314" s="1383"/>
      <c r="AB314" s="1384"/>
      <c r="AC314" s="1631"/>
      <c r="AD314" s="1631"/>
      <c r="AE314" s="1631"/>
      <c r="AF314" s="1631"/>
    </row>
    <row r="315" spans="1:32" ht="19.5" customHeight="1" x14ac:dyDescent="0.2">
      <c r="A315" s="1373"/>
      <c r="B315" s="1374"/>
      <c r="C315" s="1375"/>
      <c r="D315" s="1394"/>
      <c r="E315" s="1377"/>
      <c r="F315" s="1378"/>
      <c r="G315" s="1395"/>
      <c r="H315" s="1396" t="s">
        <v>1242</v>
      </c>
      <c r="I315" s="1466" t="s">
        <v>117</v>
      </c>
      <c r="J315" s="1391" t="s">
        <v>1236</v>
      </c>
      <c r="K315" s="1391"/>
      <c r="L315" s="1468" t="s">
        <v>117</v>
      </c>
      <c r="M315" s="1391" t="s">
        <v>1239</v>
      </c>
      <c r="N315" s="1391"/>
      <c r="O315" s="1469"/>
      <c r="P315" s="1391"/>
      <c r="Q315" s="1469"/>
      <c r="R315" s="1469"/>
      <c r="S315" s="1469"/>
      <c r="T315" s="1469"/>
      <c r="U315" s="1469"/>
      <c r="V315" s="1469"/>
      <c r="W315" s="1469"/>
      <c r="X315" s="1470"/>
      <c r="Y315" s="1383"/>
      <c r="Z315" s="1383"/>
      <c r="AA315" s="1383"/>
      <c r="AB315" s="1384"/>
      <c r="AC315" s="1631"/>
      <c r="AD315" s="1631"/>
      <c r="AE315" s="1631"/>
      <c r="AF315" s="1631"/>
    </row>
    <row r="316" spans="1:32" ht="18.75" customHeight="1" x14ac:dyDescent="0.2">
      <c r="A316" s="1438"/>
      <c r="B316" s="1439"/>
      <c r="C316" s="1375"/>
      <c r="D316" s="1394"/>
      <c r="E316" s="1377"/>
      <c r="F316" s="1378"/>
      <c r="G316" s="1377"/>
      <c r="H316" s="1390" t="s">
        <v>141</v>
      </c>
      <c r="I316" s="1466" t="s">
        <v>117</v>
      </c>
      <c r="J316" s="1391" t="s">
        <v>1236</v>
      </c>
      <c r="K316" s="1467"/>
      <c r="L316" s="1468" t="s">
        <v>117</v>
      </c>
      <c r="M316" s="1391" t="s">
        <v>1239</v>
      </c>
      <c r="N316" s="1469"/>
      <c r="O316" s="1469"/>
      <c r="P316" s="1469"/>
      <c r="Q316" s="1469"/>
      <c r="R316" s="1469"/>
      <c r="S316" s="1469"/>
      <c r="T316" s="1469"/>
      <c r="U316" s="1469"/>
      <c r="V316" s="1469"/>
      <c r="W316" s="1469"/>
      <c r="X316" s="1470"/>
      <c r="Y316" s="1388"/>
      <c r="Z316" s="1383"/>
      <c r="AA316" s="1383"/>
      <c r="AB316" s="1384"/>
      <c r="AC316" s="1631"/>
      <c r="AD316" s="1631"/>
      <c r="AE316" s="1631"/>
      <c r="AF316" s="1631"/>
    </row>
    <row r="317" spans="1:32" ht="18.75" customHeight="1" x14ac:dyDescent="0.2">
      <c r="A317" s="1438"/>
      <c r="B317" s="1439"/>
      <c r="C317" s="1375"/>
      <c r="D317" s="1394"/>
      <c r="E317" s="1377"/>
      <c r="F317" s="1483"/>
      <c r="G317" s="1377"/>
      <c r="H317" s="1390" t="s">
        <v>1243</v>
      </c>
      <c r="I317" s="1466" t="s">
        <v>117</v>
      </c>
      <c r="J317" s="1391" t="s">
        <v>1236</v>
      </c>
      <c r="K317" s="1391"/>
      <c r="L317" s="1468" t="s">
        <v>117</v>
      </c>
      <c r="M317" s="1391" t="s">
        <v>1237</v>
      </c>
      <c r="N317" s="1391"/>
      <c r="O317" s="1468" t="s">
        <v>117</v>
      </c>
      <c r="P317" s="1391" t="s">
        <v>1238</v>
      </c>
      <c r="Q317" s="1469"/>
      <c r="R317" s="1469"/>
      <c r="S317" s="1469"/>
      <c r="T317" s="1469"/>
      <c r="U317" s="1469"/>
      <c r="V317" s="1469"/>
      <c r="W317" s="1469"/>
      <c r="X317" s="1470"/>
      <c r="Y317" s="1388"/>
      <c r="Z317" s="1383"/>
      <c r="AA317" s="1383"/>
      <c r="AB317" s="1384"/>
      <c r="AC317" s="1631"/>
      <c r="AD317" s="1631"/>
      <c r="AE317" s="1631"/>
      <c r="AF317" s="1631"/>
    </row>
    <row r="318" spans="1:32" ht="18.75" customHeight="1" x14ac:dyDescent="0.2">
      <c r="A318" s="1438"/>
      <c r="B318" s="1439"/>
      <c r="C318" s="1375"/>
      <c r="D318" s="1394"/>
      <c r="E318" s="1377"/>
      <c r="F318" s="1378"/>
      <c r="G318" s="1377"/>
      <c r="H318" s="1390" t="s">
        <v>238</v>
      </c>
      <c r="I318" s="1466" t="s">
        <v>117</v>
      </c>
      <c r="J318" s="1391" t="s">
        <v>1236</v>
      </c>
      <c r="K318" s="1391"/>
      <c r="L318" s="1468" t="s">
        <v>117</v>
      </c>
      <c r="M318" s="1391" t="s">
        <v>1237</v>
      </c>
      <c r="N318" s="1391"/>
      <c r="O318" s="1468" t="s">
        <v>117</v>
      </c>
      <c r="P318" s="1391" t="s">
        <v>1238</v>
      </c>
      <c r="Q318" s="1469"/>
      <c r="R318" s="1469"/>
      <c r="S318" s="1469"/>
      <c r="T318" s="1469"/>
      <c r="U318" s="1469"/>
      <c r="V318" s="1469"/>
      <c r="W318" s="1469"/>
      <c r="X318" s="1470"/>
      <c r="Y318" s="1388"/>
      <c r="Z318" s="1383"/>
      <c r="AA318" s="1383"/>
      <c r="AB318" s="1384"/>
      <c r="AC318" s="1631"/>
      <c r="AD318" s="1631"/>
      <c r="AE318" s="1631"/>
      <c r="AF318" s="1631"/>
    </row>
    <row r="319" spans="1:32" ht="18.75" customHeight="1" x14ac:dyDescent="0.2">
      <c r="A319" s="1438"/>
      <c r="B319" s="1439"/>
      <c r="C319" s="1375"/>
      <c r="D319" s="1394"/>
      <c r="E319" s="1377"/>
      <c r="F319" s="1378"/>
      <c r="G319" s="1377"/>
      <c r="H319" s="1598" t="s">
        <v>1316</v>
      </c>
      <c r="I319" s="1460" t="s">
        <v>117</v>
      </c>
      <c r="J319" s="1385" t="s">
        <v>1293</v>
      </c>
      <c r="K319" s="1385"/>
      <c r="L319" s="1462"/>
      <c r="M319" s="1462"/>
      <c r="N319" s="1462"/>
      <c r="O319" s="1462"/>
      <c r="P319" s="1461" t="s">
        <v>117</v>
      </c>
      <c r="Q319" s="1385" t="s">
        <v>1294</v>
      </c>
      <c r="R319" s="1462"/>
      <c r="S319" s="1462"/>
      <c r="T319" s="1462"/>
      <c r="U319" s="1462"/>
      <c r="V319" s="1462"/>
      <c r="W319" s="1462"/>
      <c r="X319" s="1463"/>
      <c r="Y319" s="1388"/>
      <c r="Z319" s="1383"/>
      <c r="AA319" s="1383"/>
      <c r="AB319" s="1384"/>
      <c r="AC319" s="1631"/>
      <c r="AD319" s="1631"/>
      <c r="AE319" s="1631"/>
      <c r="AF319" s="1631"/>
    </row>
    <row r="320" spans="1:32" ht="18.75" customHeight="1" x14ac:dyDescent="0.2">
      <c r="A320" s="1459" t="s">
        <v>117</v>
      </c>
      <c r="B320" s="1439" t="s">
        <v>572</v>
      </c>
      <c r="C320" s="1375" t="s">
        <v>929</v>
      </c>
      <c r="D320" s="1483" t="s">
        <v>117</v>
      </c>
      <c r="E320" s="1377" t="s">
        <v>1325</v>
      </c>
      <c r="F320" s="1483" t="s">
        <v>117</v>
      </c>
      <c r="G320" s="1377" t="s">
        <v>1313</v>
      </c>
      <c r="H320" s="1594"/>
      <c r="I320" s="1456" t="s">
        <v>117</v>
      </c>
      <c r="J320" s="1379" t="s">
        <v>1300</v>
      </c>
      <c r="K320" s="1464"/>
      <c r="L320" s="1464"/>
      <c r="M320" s="1464"/>
      <c r="N320" s="1464"/>
      <c r="O320" s="1464"/>
      <c r="P320" s="1464"/>
      <c r="Q320" s="1380"/>
      <c r="R320" s="1464"/>
      <c r="S320" s="1464"/>
      <c r="T320" s="1464"/>
      <c r="U320" s="1464"/>
      <c r="V320" s="1464"/>
      <c r="W320" s="1464"/>
      <c r="X320" s="1465"/>
      <c r="Y320" s="1388"/>
      <c r="Z320" s="1383"/>
      <c r="AA320" s="1383"/>
      <c r="AB320" s="1384"/>
      <c r="AC320" s="1631"/>
      <c r="AD320" s="1631"/>
      <c r="AE320" s="1631"/>
      <c r="AF320" s="1631"/>
    </row>
    <row r="321" spans="1:32" ht="18.75" customHeight="1" x14ac:dyDescent="0.2">
      <c r="A321" s="1438"/>
      <c r="B321" s="1439"/>
      <c r="C321" s="1375"/>
      <c r="D321" s="1394"/>
      <c r="E321" s="1377"/>
      <c r="F321" s="1483" t="s">
        <v>117</v>
      </c>
      <c r="G321" s="1377" t="s">
        <v>1315</v>
      </c>
      <c r="H321" s="1598" t="s">
        <v>1306</v>
      </c>
      <c r="I321" s="1460" t="s">
        <v>117</v>
      </c>
      <c r="J321" s="1385" t="s">
        <v>1301</v>
      </c>
      <c r="K321" s="1471"/>
      <c r="L321" s="1399"/>
      <c r="M321" s="1461" t="s">
        <v>117</v>
      </c>
      <c r="N321" s="1385" t="s">
        <v>1302</v>
      </c>
      <c r="O321" s="1462"/>
      <c r="P321" s="1462"/>
      <c r="Q321" s="1461" t="s">
        <v>117</v>
      </c>
      <c r="R321" s="1385" t="s">
        <v>1303</v>
      </c>
      <c r="S321" s="1462"/>
      <c r="T321" s="1462"/>
      <c r="U321" s="1462"/>
      <c r="V321" s="1462"/>
      <c r="W321" s="1462"/>
      <c r="X321" s="1463"/>
      <c r="Y321" s="1388"/>
      <c r="Z321" s="1383"/>
      <c r="AA321" s="1383"/>
      <c r="AB321" s="1384"/>
      <c r="AC321" s="1631"/>
      <c r="AD321" s="1631"/>
      <c r="AE321" s="1631"/>
      <c r="AF321" s="1631"/>
    </row>
    <row r="322" spans="1:32" ht="18.75" customHeight="1" x14ac:dyDescent="0.2">
      <c r="A322" s="1438"/>
      <c r="B322" s="1439"/>
      <c r="C322" s="1375"/>
      <c r="D322" s="1394"/>
      <c r="E322" s="1377"/>
      <c r="F322" s="1378"/>
      <c r="G322" s="1377"/>
      <c r="H322" s="1594"/>
      <c r="I322" s="1456" t="s">
        <v>117</v>
      </c>
      <c r="J322" s="1379" t="s">
        <v>1304</v>
      </c>
      <c r="K322" s="1464"/>
      <c r="L322" s="1464"/>
      <c r="M322" s="1464"/>
      <c r="N322" s="1464"/>
      <c r="O322" s="1464"/>
      <c r="P322" s="1464"/>
      <c r="Q322" s="1458" t="s">
        <v>117</v>
      </c>
      <c r="R322" s="1379" t="s">
        <v>1305</v>
      </c>
      <c r="S322" s="1380"/>
      <c r="T322" s="1464"/>
      <c r="U322" s="1464"/>
      <c r="V322" s="1464"/>
      <c r="W322" s="1464"/>
      <c r="X322" s="1465"/>
      <c r="Y322" s="1388"/>
      <c r="Z322" s="1383"/>
      <c r="AA322" s="1383"/>
      <c r="AB322" s="1384"/>
      <c r="AC322" s="1631"/>
      <c r="AD322" s="1631"/>
      <c r="AE322" s="1631"/>
      <c r="AF322" s="1631"/>
    </row>
    <row r="323" spans="1:32" ht="18.75" customHeight="1" x14ac:dyDescent="0.2">
      <c r="A323" s="1438"/>
      <c r="B323" s="1439"/>
      <c r="C323" s="1375"/>
      <c r="D323" s="1394"/>
      <c r="E323" s="1377"/>
      <c r="F323" s="1378"/>
      <c r="G323" s="1377"/>
      <c r="H323" s="1403" t="s">
        <v>1291</v>
      </c>
      <c r="I323" s="1466" t="s">
        <v>117</v>
      </c>
      <c r="J323" s="1391" t="s">
        <v>1236</v>
      </c>
      <c r="K323" s="1391"/>
      <c r="L323" s="1468" t="s">
        <v>117</v>
      </c>
      <c r="M323" s="1391" t="s">
        <v>1237</v>
      </c>
      <c r="N323" s="1391"/>
      <c r="O323" s="1468" t="s">
        <v>117</v>
      </c>
      <c r="P323" s="1391" t="s">
        <v>1238</v>
      </c>
      <c r="Q323" s="1469"/>
      <c r="R323" s="1469"/>
      <c r="S323" s="1469"/>
      <c r="T323" s="1469"/>
      <c r="U323" s="1462"/>
      <c r="V323" s="1462"/>
      <c r="W323" s="1462"/>
      <c r="X323" s="1463"/>
      <c r="Y323" s="1388"/>
      <c r="Z323" s="1383"/>
      <c r="AA323" s="1383"/>
      <c r="AB323" s="1384"/>
      <c r="AC323" s="1631"/>
      <c r="AD323" s="1631"/>
      <c r="AE323" s="1631"/>
      <c r="AF323" s="1631"/>
    </row>
    <row r="324" spans="1:32" ht="18.75" customHeight="1" x14ac:dyDescent="0.2">
      <c r="A324" s="1438"/>
      <c r="B324" s="1439"/>
      <c r="C324" s="1375"/>
      <c r="D324" s="1394"/>
      <c r="E324" s="1377"/>
      <c r="F324" s="1378"/>
      <c r="G324" s="1377"/>
      <c r="H324" s="1400" t="s">
        <v>239</v>
      </c>
      <c r="I324" s="1466" t="s">
        <v>117</v>
      </c>
      <c r="J324" s="1391" t="s">
        <v>1236</v>
      </c>
      <c r="K324" s="1391"/>
      <c r="L324" s="1468" t="s">
        <v>117</v>
      </c>
      <c r="M324" s="1391" t="s">
        <v>1265</v>
      </c>
      <c r="N324" s="1391"/>
      <c r="O324" s="1468" t="s">
        <v>117</v>
      </c>
      <c r="P324" s="1391" t="s">
        <v>1266</v>
      </c>
      <c r="Q324" s="1398"/>
      <c r="R324" s="1468" t="s">
        <v>117</v>
      </c>
      <c r="S324" s="1391" t="s">
        <v>1267</v>
      </c>
      <c r="T324" s="1398"/>
      <c r="U324" s="1398"/>
      <c r="V324" s="1398"/>
      <c r="W324" s="1398"/>
      <c r="X324" s="1401"/>
      <c r="Y324" s="1388"/>
      <c r="Z324" s="1383"/>
      <c r="AA324" s="1383"/>
      <c r="AB324" s="1384"/>
      <c r="AC324" s="1631"/>
      <c r="AD324" s="1631"/>
      <c r="AE324" s="1631"/>
      <c r="AF324" s="1631"/>
    </row>
    <row r="325" spans="1:32" ht="18.75" customHeight="1" x14ac:dyDescent="0.2">
      <c r="A325" s="1438"/>
      <c r="B325" s="1439"/>
      <c r="C325" s="1375"/>
      <c r="D325" s="1394"/>
      <c r="E325" s="1377"/>
      <c r="F325" s="1378"/>
      <c r="G325" s="1377"/>
      <c r="H325" s="1599" t="s">
        <v>2079</v>
      </c>
      <c r="I325" s="1637" t="s">
        <v>117</v>
      </c>
      <c r="J325" s="1639" t="s">
        <v>1236</v>
      </c>
      <c r="K325" s="1639"/>
      <c r="L325" s="1641" t="s">
        <v>117</v>
      </c>
      <c r="M325" s="1639" t="s">
        <v>1239</v>
      </c>
      <c r="N325" s="1639"/>
      <c r="O325" s="1385"/>
      <c r="P325" s="1385"/>
      <c r="Q325" s="1385"/>
      <c r="R325" s="1385"/>
      <c r="S325" s="1385"/>
      <c r="T325" s="1385"/>
      <c r="U325" s="1385"/>
      <c r="V325" s="1385"/>
      <c r="W325" s="1385"/>
      <c r="X325" s="1441"/>
      <c r="Y325" s="1388"/>
      <c r="Z325" s="1383"/>
      <c r="AA325" s="1383"/>
      <c r="AB325" s="1384"/>
      <c r="AC325" s="1631"/>
      <c r="AD325" s="1631"/>
      <c r="AE325" s="1631"/>
      <c r="AF325" s="1631"/>
    </row>
    <row r="326" spans="1:32" ht="18.75" customHeight="1" x14ac:dyDescent="0.2">
      <c r="A326" s="1442"/>
      <c r="B326" s="1443"/>
      <c r="C326" s="1406"/>
      <c r="D326" s="1428"/>
      <c r="E326" s="1364"/>
      <c r="F326" s="1408"/>
      <c r="G326" s="1364"/>
      <c r="H326" s="1636"/>
      <c r="I326" s="1638"/>
      <c r="J326" s="1640"/>
      <c r="K326" s="1640"/>
      <c r="L326" s="1642"/>
      <c r="M326" s="1640"/>
      <c r="N326" s="1640"/>
      <c r="O326" s="1362"/>
      <c r="P326" s="1362"/>
      <c r="Q326" s="1362"/>
      <c r="R326" s="1362"/>
      <c r="S326" s="1362"/>
      <c r="T326" s="1362"/>
      <c r="U326" s="1362"/>
      <c r="V326" s="1362"/>
      <c r="W326" s="1362"/>
      <c r="X326" s="1429"/>
      <c r="Y326" s="1413"/>
      <c r="Z326" s="1414"/>
      <c r="AA326" s="1414"/>
      <c r="AB326" s="1415"/>
      <c r="AC326" s="1632"/>
      <c r="AD326" s="1632"/>
      <c r="AE326" s="1632"/>
      <c r="AF326" s="1632"/>
    </row>
    <row r="327" spans="1:32" ht="18.75" customHeight="1" x14ac:dyDescent="0.2">
      <c r="A327" s="1436"/>
      <c r="B327" s="1437"/>
      <c r="C327" s="1367"/>
      <c r="D327" s="1418"/>
      <c r="E327" s="1361"/>
      <c r="F327" s="1369"/>
      <c r="G327" s="1361"/>
      <c r="H327" s="1573" t="s">
        <v>1292</v>
      </c>
      <c r="I327" s="1454" t="s">
        <v>117</v>
      </c>
      <c r="J327" s="1359" t="s">
        <v>1288</v>
      </c>
      <c r="K327" s="1455"/>
      <c r="L327" s="1431"/>
      <c r="M327" s="1451" t="s">
        <v>117</v>
      </c>
      <c r="N327" s="1359" t="s">
        <v>1295</v>
      </c>
      <c r="O327" s="1370"/>
      <c r="P327" s="1370"/>
      <c r="Q327" s="1451" t="s">
        <v>117</v>
      </c>
      <c r="R327" s="1359" t="s">
        <v>1296</v>
      </c>
      <c r="S327" s="1370"/>
      <c r="T327" s="1370"/>
      <c r="U327" s="1451" t="s">
        <v>117</v>
      </c>
      <c r="V327" s="1359" t="s">
        <v>1297</v>
      </c>
      <c r="W327" s="1370"/>
      <c r="X327" s="1371"/>
      <c r="Y327" s="1454" t="s">
        <v>117</v>
      </c>
      <c r="Z327" s="1359" t="s">
        <v>1231</v>
      </c>
      <c r="AA327" s="1359"/>
      <c r="AB327" s="1372"/>
      <c r="AC327" s="1629"/>
      <c r="AD327" s="1629"/>
      <c r="AE327" s="1629"/>
      <c r="AF327" s="1629"/>
    </row>
    <row r="328" spans="1:32" ht="18.75" customHeight="1" x14ac:dyDescent="0.2">
      <c r="A328" s="1438"/>
      <c r="B328" s="1439"/>
      <c r="C328" s="1375"/>
      <c r="D328" s="1394"/>
      <c r="E328" s="1377"/>
      <c r="F328" s="1378"/>
      <c r="G328" s="1377"/>
      <c r="H328" s="1594"/>
      <c r="I328" s="1456" t="s">
        <v>117</v>
      </c>
      <c r="J328" s="1379" t="s">
        <v>1298</v>
      </c>
      <c r="K328" s="1457"/>
      <c r="L328" s="1440"/>
      <c r="M328" s="1458" t="s">
        <v>117</v>
      </c>
      <c r="N328" s="1379" t="s">
        <v>1289</v>
      </c>
      <c r="O328" s="1380"/>
      <c r="P328" s="1380"/>
      <c r="Q328" s="1380"/>
      <c r="R328" s="1380"/>
      <c r="S328" s="1380"/>
      <c r="T328" s="1380"/>
      <c r="U328" s="1380"/>
      <c r="V328" s="1380"/>
      <c r="W328" s="1380"/>
      <c r="X328" s="1381"/>
      <c r="Y328" s="1483" t="s">
        <v>117</v>
      </c>
      <c r="Z328" s="1382" t="s">
        <v>1232</v>
      </c>
      <c r="AA328" s="1383"/>
      <c r="AB328" s="1384"/>
      <c r="AC328" s="1630"/>
      <c r="AD328" s="1630"/>
      <c r="AE328" s="1630"/>
      <c r="AF328" s="1630"/>
    </row>
    <row r="329" spans="1:32" ht="18.75" customHeight="1" x14ac:dyDescent="0.2">
      <c r="A329" s="1438"/>
      <c r="B329" s="1439"/>
      <c r="C329" s="1375"/>
      <c r="D329" s="1394"/>
      <c r="E329" s="1377"/>
      <c r="F329" s="1378"/>
      <c r="G329" s="1377"/>
      <c r="H329" s="1598" t="s">
        <v>91</v>
      </c>
      <c r="I329" s="1460" t="s">
        <v>117</v>
      </c>
      <c r="J329" s="1385" t="s">
        <v>1236</v>
      </c>
      <c r="K329" s="1385"/>
      <c r="L329" s="1399"/>
      <c r="M329" s="1461" t="s">
        <v>117</v>
      </c>
      <c r="N329" s="1385" t="s">
        <v>1268</v>
      </c>
      <c r="O329" s="1385"/>
      <c r="P329" s="1399"/>
      <c r="Q329" s="1461" t="s">
        <v>117</v>
      </c>
      <c r="R329" s="1386" t="s">
        <v>1308</v>
      </c>
      <c r="S329" s="1386"/>
      <c r="T329" s="1386"/>
      <c r="U329" s="1462"/>
      <c r="V329" s="1399"/>
      <c r="W329" s="1386"/>
      <c r="X329" s="1463"/>
      <c r="Y329" s="1388"/>
      <c r="Z329" s="1383"/>
      <c r="AA329" s="1383"/>
      <c r="AB329" s="1384"/>
      <c r="AC329" s="1631"/>
      <c r="AD329" s="1631"/>
      <c r="AE329" s="1631"/>
      <c r="AF329" s="1631"/>
    </row>
    <row r="330" spans="1:32" ht="18.75" customHeight="1" x14ac:dyDescent="0.2">
      <c r="A330" s="1438"/>
      <c r="B330" s="1439"/>
      <c r="C330" s="1375"/>
      <c r="D330" s="1394"/>
      <c r="E330" s="1377"/>
      <c r="F330" s="1378"/>
      <c r="G330" s="1377"/>
      <c r="H330" s="1594"/>
      <c r="I330" s="1456" t="s">
        <v>117</v>
      </c>
      <c r="J330" s="1380" t="s">
        <v>1309</v>
      </c>
      <c r="K330" s="1380"/>
      <c r="L330" s="1380"/>
      <c r="M330" s="1458" t="s">
        <v>117</v>
      </c>
      <c r="N330" s="1380" t="s">
        <v>1310</v>
      </c>
      <c r="O330" s="1440"/>
      <c r="P330" s="1380"/>
      <c r="Q330" s="1380"/>
      <c r="R330" s="1440"/>
      <c r="S330" s="1380"/>
      <c r="T330" s="1380"/>
      <c r="U330" s="1464"/>
      <c r="V330" s="1440"/>
      <c r="W330" s="1380"/>
      <c r="X330" s="1465"/>
      <c r="Y330" s="1388"/>
      <c r="Z330" s="1383"/>
      <c r="AA330" s="1383"/>
      <c r="AB330" s="1384"/>
      <c r="AC330" s="1631"/>
      <c r="AD330" s="1631"/>
      <c r="AE330" s="1631"/>
      <c r="AF330" s="1631"/>
    </row>
    <row r="331" spans="1:32" ht="18.75" customHeight="1" x14ac:dyDescent="0.2">
      <c r="A331" s="1438"/>
      <c r="B331" s="1439"/>
      <c r="C331" s="1375"/>
      <c r="D331" s="1394"/>
      <c r="E331" s="1377"/>
      <c r="F331" s="1378"/>
      <c r="G331" s="1377"/>
      <c r="H331" s="1390" t="s">
        <v>92</v>
      </c>
      <c r="I331" s="1466" t="s">
        <v>117</v>
      </c>
      <c r="J331" s="1391" t="s">
        <v>1246</v>
      </c>
      <c r="K331" s="1467"/>
      <c r="L331" s="1392"/>
      <c r="M331" s="1468" t="s">
        <v>117</v>
      </c>
      <c r="N331" s="1391" t="s">
        <v>1247</v>
      </c>
      <c r="O331" s="1469"/>
      <c r="P331" s="1469"/>
      <c r="Q331" s="1469"/>
      <c r="R331" s="1469"/>
      <c r="S331" s="1469"/>
      <c r="T331" s="1469"/>
      <c r="U331" s="1469"/>
      <c r="V331" s="1469"/>
      <c r="W331" s="1469"/>
      <c r="X331" s="1470"/>
      <c r="Y331" s="1388"/>
      <c r="Z331" s="1383"/>
      <c r="AA331" s="1383"/>
      <c r="AB331" s="1384"/>
      <c r="AC331" s="1631"/>
      <c r="AD331" s="1631"/>
      <c r="AE331" s="1631"/>
      <c r="AF331" s="1631"/>
    </row>
    <row r="332" spans="1:32" ht="19.5" customHeight="1" x14ac:dyDescent="0.2">
      <c r="A332" s="1373"/>
      <c r="B332" s="1374"/>
      <c r="C332" s="1375"/>
      <c r="D332" s="1394"/>
      <c r="E332" s="1377"/>
      <c r="F332" s="1378"/>
      <c r="G332" s="1395"/>
      <c r="H332" s="1396" t="s">
        <v>1233</v>
      </c>
      <c r="I332" s="1466" t="s">
        <v>117</v>
      </c>
      <c r="J332" s="1391" t="s">
        <v>1234</v>
      </c>
      <c r="K332" s="1467"/>
      <c r="L332" s="1392"/>
      <c r="M332" s="1468" t="s">
        <v>117</v>
      </c>
      <c r="N332" s="1391" t="s">
        <v>1235</v>
      </c>
      <c r="O332" s="1468"/>
      <c r="P332" s="1391"/>
      <c r="Q332" s="1469"/>
      <c r="R332" s="1469"/>
      <c r="S332" s="1469"/>
      <c r="T332" s="1469"/>
      <c r="U332" s="1469"/>
      <c r="V332" s="1469"/>
      <c r="W332" s="1469"/>
      <c r="X332" s="1470"/>
      <c r="Y332" s="1383"/>
      <c r="Z332" s="1383"/>
      <c r="AA332" s="1383"/>
      <c r="AB332" s="1384"/>
      <c r="AC332" s="1631"/>
      <c r="AD332" s="1631"/>
      <c r="AE332" s="1631"/>
      <c r="AF332" s="1631"/>
    </row>
    <row r="333" spans="1:32" ht="19.5" customHeight="1" x14ac:dyDescent="0.2">
      <c r="A333" s="1373"/>
      <c r="B333" s="1374"/>
      <c r="C333" s="1375"/>
      <c r="D333" s="1394"/>
      <c r="E333" s="1377"/>
      <c r="F333" s="1378"/>
      <c r="G333" s="1395"/>
      <c r="H333" s="1396" t="s">
        <v>1259</v>
      </c>
      <c r="I333" s="1466" t="s">
        <v>117</v>
      </c>
      <c r="J333" s="1391" t="s">
        <v>1234</v>
      </c>
      <c r="K333" s="1467"/>
      <c r="L333" s="1392"/>
      <c r="M333" s="1468" t="s">
        <v>117</v>
      </c>
      <c r="N333" s="1391" t="s">
        <v>1235</v>
      </c>
      <c r="O333" s="1468"/>
      <c r="P333" s="1391"/>
      <c r="Q333" s="1469"/>
      <c r="R333" s="1469"/>
      <c r="S333" s="1469"/>
      <c r="T333" s="1469"/>
      <c r="U333" s="1469"/>
      <c r="V333" s="1469"/>
      <c r="W333" s="1469"/>
      <c r="X333" s="1470"/>
      <c r="Y333" s="1383"/>
      <c r="Z333" s="1383"/>
      <c r="AA333" s="1383"/>
      <c r="AB333" s="1384"/>
      <c r="AC333" s="1631"/>
      <c r="AD333" s="1631"/>
      <c r="AE333" s="1631"/>
      <c r="AF333" s="1631"/>
    </row>
    <row r="334" spans="1:32" ht="18.75" customHeight="1" x14ac:dyDescent="0.2">
      <c r="A334" s="1438"/>
      <c r="B334" s="1439"/>
      <c r="C334" s="1375"/>
      <c r="D334" s="1394"/>
      <c r="E334" s="1377"/>
      <c r="F334" s="1378"/>
      <c r="G334" s="1377"/>
      <c r="H334" s="1390" t="s">
        <v>237</v>
      </c>
      <c r="I334" s="1466" t="s">
        <v>117</v>
      </c>
      <c r="J334" s="1391" t="s">
        <v>1288</v>
      </c>
      <c r="K334" s="1467"/>
      <c r="L334" s="1392"/>
      <c r="M334" s="1468" t="s">
        <v>117</v>
      </c>
      <c r="N334" s="1391" t="s">
        <v>1299</v>
      </c>
      <c r="O334" s="1469"/>
      <c r="P334" s="1469"/>
      <c r="Q334" s="1469"/>
      <c r="R334" s="1469"/>
      <c r="S334" s="1469"/>
      <c r="T334" s="1469"/>
      <c r="U334" s="1469"/>
      <c r="V334" s="1469"/>
      <c r="W334" s="1469"/>
      <c r="X334" s="1470"/>
      <c r="Y334" s="1388"/>
      <c r="Z334" s="1383"/>
      <c r="AA334" s="1383"/>
      <c r="AB334" s="1384"/>
      <c r="AC334" s="1631"/>
      <c r="AD334" s="1631"/>
      <c r="AE334" s="1631"/>
      <c r="AF334" s="1631"/>
    </row>
    <row r="335" spans="1:32" ht="18.75" customHeight="1" x14ac:dyDescent="0.2">
      <c r="A335" s="1438"/>
      <c r="B335" s="1439"/>
      <c r="C335" s="1375"/>
      <c r="D335" s="1394"/>
      <c r="E335" s="1377"/>
      <c r="F335" s="1378"/>
      <c r="G335" s="1377"/>
      <c r="H335" s="1390" t="s">
        <v>1311</v>
      </c>
      <c r="I335" s="1466" t="s">
        <v>117</v>
      </c>
      <c r="J335" s="1391" t="s">
        <v>1288</v>
      </c>
      <c r="K335" s="1467"/>
      <c r="L335" s="1392"/>
      <c r="M335" s="1468" t="s">
        <v>117</v>
      </c>
      <c r="N335" s="1391" t="s">
        <v>1299</v>
      </c>
      <c r="O335" s="1469"/>
      <c r="P335" s="1469"/>
      <c r="Q335" s="1469"/>
      <c r="R335" s="1469"/>
      <c r="S335" s="1469"/>
      <c r="T335" s="1469"/>
      <c r="U335" s="1469"/>
      <c r="V335" s="1469"/>
      <c r="W335" s="1469"/>
      <c r="X335" s="1470"/>
      <c r="Y335" s="1388"/>
      <c r="Z335" s="1383"/>
      <c r="AA335" s="1383"/>
      <c r="AB335" s="1384"/>
      <c r="AC335" s="1631"/>
      <c r="AD335" s="1631"/>
      <c r="AE335" s="1631"/>
      <c r="AF335" s="1631"/>
    </row>
    <row r="336" spans="1:32" ht="18.75" customHeight="1" x14ac:dyDescent="0.2">
      <c r="A336" s="1438"/>
      <c r="B336" s="1439"/>
      <c r="C336" s="1375"/>
      <c r="D336" s="1394"/>
      <c r="E336" s="1377"/>
      <c r="F336" s="1378"/>
      <c r="G336" s="1377"/>
      <c r="H336" s="1390" t="s">
        <v>1262</v>
      </c>
      <c r="I336" s="1466" t="s">
        <v>117</v>
      </c>
      <c r="J336" s="1391" t="s">
        <v>1236</v>
      </c>
      <c r="K336" s="1467"/>
      <c r="L336" s="1468" t="s">
        <v>117</v>
      </c>
      <c r="M336" s="1391" t="s">
        <v>1239</v>
      </c>
      <c r="N336" s="1469"/>
      <c r="O336" s="1469"/>
      <c r="P336" s="1469"/>
      <c r="Q336" s="1469"/>
      <c r="R336" s="1469"/>
      <c r="S336" s="1469"/>
      <c r="T336" s="1469"/>
      <c r="U336" s="1469"/>
      <c r="V336" s="1469"/>
      <c r="W336" s="1469"/>
      <c r="X336" s="1470"/>
      <c r="Y336" s="1388"/>
      <c r="Z336" s="1383"/>
      <c r="AA336" s="1383"/>
      <c r="AB336" s="1384"/>
      <c r="AC336" s="1631"/>
      <c r="AD336" s="1631"/>
      <c r="AE336" s="1631"/>
      <c r="AF336" s="1631"/>
    </row>
    <row r="337" spans="1:32" ht="18.75" customHeight="1" x14ac:dyDescent="0.2">
      <c r="A337" s="1438"/>
      <c r="B337" s="1439"/>
      <c r="C337" s="1375"/>
      <c r="D337" s="1394"/>
      <c r="E337" s="1377"/>
      <c r="F337" s="1378"/>
      <c r="G337" s="1377"/>
      <c r="H337" s="1390" t="s">
        <v>1290</v>
      </c>
      <c r="I337" s="1466" t="s">
        <v>117</v>
      </c>
      <c r="J337" s="1391" t="s">
        <v>1246</v>
      </c>
      <c r="K337" s="1467"/>
      <c r="L337" s="1392"/>
      <c r="M337" s="1468" t="s">
        <v>117</v>
      </c>
      <c r="N337" s="1391" t="s">
        <v>1247</v>
      </c>
      <c r="O337" s="1469"/>
      <c r="P337" s="1469"/>
      <c r="Q337" s="1469"/>
      <c r="R337" s="1469"/>
      <c r="S337" s="1469"/>
      <c r="T337" s="1469"/>
      <c r="U337" s="1469"/>
      <c r="V337" s="1469"/>
      <c r="W337" s="1469"/>
      <c r="X337" s="1470"/>
      <c r="Y337" s="1388"/>
      <c r="Z337" s="1383"/>
      <c r="AA337" s="1383"/>
      <c r="AB337" s="1384"/>
      <c r="AC337" s="1631"/>
      <c r="AD337" s="1631"/>
      <c r="AE337" s="1631"/>
      <c r="AF337" s="1631"/>
    </row>
    <row r="338" spans="1:32" ht="19.5" customHeight="1" x14ac:dyDescent="0.2">
      <c r="A338" s="1373"/>
      <c r="B338" s="1374"/>
      <c r="C338" s="1375"/>
      <c r="D338" s="1394"/>
      <c r="E338" s="1377"/>
      <c r="F338" s="1378"/>
      <c r="G338" s="1395"/>
      <c r="H338" s="1396" t="s">
        <v>1242</v>
      </c>
      <c r="I338" s="1466" t="s">
        <v>117</v>
      </c>
      <c r="J338" s="1391" t="s">
        <v>1236</v>
      </c>
      <c r="K338" s="1391"/>
      <c r="L338" s="1468" t="s">
        <v>117</v>
      </c>
      <c r="M338" s="1391" t="s">
        <v>1239</v>
      </c>
      <c r="N338" s="1391"/>
      <c r="O338" s="1469"/>
      <c r="P338" s="1391"/>
      <c r="Q338" s="1469"/>
      <c r="R338" s="1469"/>
      <c r="S338" s="1469"/>
      <c r="T338" s="1469"/>
      <c r="U338" s="1469"/>
      <c r="V338" s="1469"/>
      <c r="W338" s="1469"/>
      <c r="X338" s="1470"/>
      <c r="Y338" s="1383"/>
      <c r="Z338" s="1383"/>
      <c r="AA338" s="1383"/>
      <c r="AB338" s="1384"/>
      <c r="AC338" s="1631"/>
      <c r="AD338" s="1631"/>
      <c r="AE338" s="1631"/>
      <c r="AF338" s="1631"/>
    </row>
    <row r="339" spans="1:32" ht="18.75" customHeight="1" x14ac:dyDescent="0.2">
      <c r="A339" s="1438"/>
      <c r="B339" s="1439"/>
      <c r="C339" s="1375"/>
      <c r="D339" s="1394"/>
      <c r="E339" s="1377"/>
      <c r="F339" s="1378"/>
      <c r="G339" s="1377"/>
      <c r="H339" s="1390" t="s">
        <v>141</v>
      </c>
      <c r="I339" s="1466" t="s">
        <v>117</v>
      </c>
      <c r="J339" s="1391" t="s">
        <v>1236</v>
      </c>
      <c r="K339" s="1467"/>
      <c r="L339" s="1468" t="s">
        <v>117</v>
      </c>
      <c r="M339" s="1391" t="s">
        <v>1239</v>
      </c>
      <c r="N339" s="1469"/>
      <c r="O339" s="1469"/>
      <c r="P339" s="1469"/>
      <c r="Q339" s="1469"/>
      <c r="R339" s="1469"/>
      <c r="S339" s="1469"/>
      <c r="T339" s="1469"/>
      <c r="U339" s="1469"/>
      <c r="V339" s="1469"/>
      <c r="W339" s="1469"/>
      <c r="X339" s="1470"/>
      <c r="Y339" s="1388"/>
      <c r="Z339" s="1383"/>
      <c r="AA339" s="1383"/>
      <c r="AB339" s="1384"/>
      <c r="AC339" s="1631"/>
      <c r="AD339" s="1631"/>
      <c r="AE339" s="1631"/>
      <c r="AF339" s="1631"/>
    </row>
    <row r="340" spans="1:32" ht="18.75" customHeight="1" x14ac:dyDescent="0.2">
      <c r="A340" s="1438"/>
      <c r="B340" s="1439"/>
      <c r="C340" s="1375"/>
      <c r="D340" s="1394"/>
      <c r="E340" s="1377"/>
      <c r="F340" s="1378"/>
      <c r="G340" s="1377"/>
      <c r="H340" s="1390" t="s">
        <v>1243</v>
      </c>
      <c r="I340" s="1466" t="s">
        <v>117</v>
      </c>
      <c r="J340" s="1391" t="s">
        <v>1236</v>
      </c>
      <c r="K340" s="1391"/>
      <c r="L340" s="1468" t="s">
        <v>117</v>
      </c>
      <c r="M340" s="1391" t="s">
        <v>1237</v>
      </c>
      <c r="N340" s="1391"/>
      <c r="O340" s="1468" t="s">
        <v>117</v>
      </c>
      <c r="P340" s="1391" t="s">
        <v>1238</v>
      </c>
      <c r="Q340" s="1469"/>
      <c r="R340" s="1469"/>
      <c r="S340" s="1469"/>
      <c r="T340" s="1469"/>
      <c r="U340" s="1469"/>
      <c r="V340" s="1469"/>
      <c r="W340" s="1469"/>
      <c r="X340" s="1470"/>
      <c r="Y340" s="1388"/>
      <c r="Z340" s="1383"/>
      <c r="AA340" s="1383"/>
      <c r="AB340" s="1384"/>
      <c r="AC340" s="1631"/>
      <c r="AD340" s="1631"/>
      <c r="AE340" s="1631"/>
      <c r="AF340" s="1631"/>
    </row>
    <row r="341" spans="1:32" ht="18.75" customHeight="1" x14ac:dyDescent="0.2">
      <c r="A341" s="1438"/>
      <c r="B341" s="1439"/>
      <c r="C341" s="1375"/>
      <c r="D341" s="1394"/>
      <c r="E341" s="1377"/>
      <c r="F341" s="1378"/>
      <c r="G341" s="1377"/>
      <c r="H341" s="1390" t="s">
        <v>238</v>
      </c>
      <c r="I341" s="1466" t="s">
        <v>117</v>
      </c>
      <c r="J341" s="1391" t="s">
        <v>1236</v>
      </c>
      <c r="K341" s="1391"/>
      <c r="L341" s="1468" t="s">
        <v>117</v>
      </c>
      <c r="M341" s="1391" t="s">
        <v>1237</v>
      </c>
      <c r="N341" s="1391"/>
      <c r="O341" s="1468" t="s">
        <v>117</v>
      </c>
      <c r="P341" s="1391" t="s">
        <v>1238</v>
      </c>
      <c r="Q341" s="1469"/>
      <c r="R341" s="1469"/>
      <c r="S341" s="1469"/>
      <c r="T341" s="1469"/>
      <c r="U341" s="1469"/>
      <c r="V341" s="1469"/>
      <c r="W341" s="1469"/>
      <c r="X341" s="1470"/>
      <c r="Y341" s="1388"/>
      <c r="Z341" s="1383"/>
      <c r="AA341" s="1383"/>
      <c r="AB341" s="1384"/>
      <c r="AC341" s="1631"/>
      <c r="AD341" s="1631"/>
      <c r="AE341" s="1631"/>
      <c r="AF341" s="1631"/>
    </row>
    <row r="342" spans="1:32" ht="18.75" customHeight="1" x14ac:dyDescent="0.2">
      <c r="A342" s="1459" t="s">
        <v>117</v>
      </c>
      <c r="B342" s="1439" t="s">
        <v>572</v>
      </c>
      <c r="C342" s="1375" t="s">
        <v>929</v>
      </c>
      <c r="D342" s="1483" t="s">
        <v>117</v>
      </c>
      <c r="E342" s="1377" t="s">
        <v>1326</v>
      </c>
      <c r="F342" s="1378"/>
      <c r="G342" s="1377"/>
      <c r="H342" s="1598" t="s">
        <v>1316</v>
      </c>
      <c r="I342" s="1460" t="s">
        <v>117</v>
      </c>
      <c r="J342" s="1385" t="s">
        <v>1293</v>
      </c>
      <c r="K342" s="1385"/>
      <c r="L342" s="1462"/>
      <c r="M342" s="1462"/>
      <c r="N342" s="1462"/>
      <c r="O342" s="1462"/>
      <c r="P342" s="1461" t="s">
        <v>117</v>
      </c>
      <c r="Q342" s="1385" t="s">
        <v>1294</v>
      </c>
      <c r="R342" s="1462"/>
      <c r="S342" s="1462"/>
      <c r="T342" s="1462"/>
      <c r="U342" s="1462"/>
      <c r="V342" s="1462"/>
      <c r="W342" s="1462"/>
      <c r="X342" s="1463"/>
      <c r="Y342" s="1388"/>
      <c r="Z342" s="1383"/>
      <c r="AA342" s="1383"/>
      <c r="AB342" s="1384"/>
      <c r="AC342" s="1631"/>
      <c r="AD342" s="1631"/>
      <c r="AE342" s="1631"/>
      <c r="AF342" s="1631"/>
    </row>
    <row r="343" spans="1:32" ht="18.75" customHeight="1" x14ac:dyDescent="0.2">
      <c r="A343" s="1438"/>
      <c r="B343" s="1439"/>
      <c r="C343" s="1375"/>
      <c r="D343" s="1394"/>
      <c r="E343" s="1377"/>
      <c r="F343" s="1378"/>
      <c r="G343" s="1377"/>
      <c r="H343" s="1594"/>
      <c r="I343" s="1456" t="s">
        <v>117</v>
      </c>
      <c r="J343" s="1379" t="s">
        <v>1300</v>
      </c>
      <c r="K343" s="1464"/>
      <c r="L343" s="1464"/>
      <c r="M343" s="1464"/>
      <c r="N343" s="1464"/>
      <c r="O343" s="1464"/>
      <c r="P343" s="1464"/>
      <c r="Q343" s="1380"/>
      <c r="R343" s="1464"/>
      <c r="S343" s="1464"/>
      <c r="T343" s="1464"/>
      <c r="U343" s="1464"/>
      <c r="V343" s="1464"/>
      <c r="W343" s="1464"/>
      <c r="X343" s="1465"/>
      <c r="Y343" s="1388"/>
      <c r="Z343" s="1383"/>
      <c r="AA343" s="1383"/>
      <c r="AB343" s="1384"/>
      <c r="AC343" s="1631"/>
      <c r="AD343" s="1631"/>
      <c r="AE343" s="1631"/>
      <c r="AF343" s="1631"/>
    </row>
    <row r="344" spans="1:32" ht="18.75" customHeight="1" x14ac:dyDescent="0.2">
      <c r="A344" s="1438"/>
      <c r="B344" s="1439"/>
      <c r="C344" s="1375"/>
      <c r="D344" s="1394"/>
      <c r="E344" s="1377"/>
      <c r="F344" s="1378"/>
      <c r="G344" s="1377"/>
      <c r="H344" s="1598" t="s">
        <v>1306</v>
      </c>
      <c r="I344" s="1460" t="s">
        <v>117</v>
      </c>
      <c r="J344" s="1385" t="s">
        <v>1301</v>
      </c>
      <c r="K344" s="1471"/>
      <c r="L344" s="1399"/>
      <c r="M344" s="1461" t="s">
        <v>117</v>
      </c>
      <c r="N344" s="1385" t="s">
        <v>1302</v>
      </c>
      <c r="O344" s="1462"/>
      <c r="P344" s="1462"/>
      <c r="Q344" s="1461" t="s">
        <v>117</v>
      </c>
      <c r="R344" s="1385" t="s">
        <v>1303</v>
      </c>
      <c r="S344" s="1462"/>
      <c r="T344" s="1462"/>
      <c r="U344" s="1462"/>
      <c r="V344" s="1462"/>
      <c r="W344" s="1462"/>
      <c r="X344" s="1463"/>
      <c r="Y344" s="1388"/>
      <c r="Z344" s="1383"/>
      <c r="AA344" s="1383"/>
      <c r="AB344" s="1384"/>
      <c r="AC344" s="1631"/>
      <c r="AD344" s="1631"/>
      <c r="AE344" s="1631"/>
      <c r="AF344" s="1631"/>
    </row>
    <row r="345" spans="1:32" ht="18.75" customHeight="1" x14ac:dyDescent="0.2">
      <c r="A345" s="1438"/>
      <c r="B345" s="1439"/>
      <c r="C345" s="1375"/>
      <c r="D345" s="1394"/>
      <c r="E345" s="1377"/>
      <c r="F345" s="1378"/>
      <c r="G345" s="1377"/>
      <c r="H345" s="1594"/>
      <c r="I345" s="1456" t="s">
        <v>117</v>
      </c>
      <c r="J345" s="1379" t="s">
        <v>1304</v>
      </c>
      <c r="K345" s="1464"/>
      <c r="L345" s="1464"/>
      <c r="M345" s="1464"/>
      <c r="N345" s="1464"/>
      <c r="O345" s="1464"/>
      <c r="P345" s="1464"/>
      <c r="Q345" s="1458" t="s">
        <v>117</v>
      </c>
      <c r="R345" s="1379" t="s">
        <v>1305</v>
      </c>
      <c r="S345" s="1380"/>
      <c r="T345" s="1464"/>
      <c r="U345" s="1464"/>
      <c r="V345" s="1464"/>
      <c r="W345" s="1464"/>
      <c r="X345" s="1465"/>
      <c r="Y345" s="1388"/>
      <c r="Z345" s="1383"/>
      <c r="AA345" s="1383"/>
      <c r="AB345" s="1384"/>
      <c r="AC345" s="1631"/>
      <c r="AD345" s="1631"/>
      <c r="AE345" s="1631"/>
      <c r="AF345" s="1631"/>
    </row>
    <row r="346" spans="1:32" ht="18.75" customHeight="1" x14ac:dyDescent="0.2">
      <c r="A346" s="1438"/>
      <c r="B346" s="1439"/>
      <c r="C346" s="1375"/>
      <c r="D346" s="1394"/>
      <c r="E346" s="1377"/>
      <c r="F346" s="1378"/>
      <c r="G346" s="1377"/>
      <c r="H346" s="1403" t="s">
        <v>1291</v>
      </c>
      <c r="I346" s="1466" t="s">
        <v>117</v>
      </c>
      <c r="J346" s="1391" t="s">
        <v>1236</v>
      </c>
      <c r="K346" s="1391"/>
      <c r="L346" s="1468" t="s">
        <v>117</v>
      </c>
      <c r="M346" s="1391" t="s">
        <v>1237</v>
      </c>
      <c r="N346" s="1391"/>
      <c r="O346" s="1468" t="s">
        <v>117</v>
      </c>
      <c r="P346" s="1391" t="s">
        <v>1238</v>
      </c>
      <c r="Q346" s="1469"/>
      <c r="R346" s="1469"/>
      <c r="S346" s="1469"/>
      <c r="T346" s="1469"/>
      <c r="U346" s="1462"/>
      <c r="V346" s="1462"/>
      <c r="W346" s="1462"/>
      <c r="X346" s="1463"/>
      <c r="Y346" s="1388"/>
      <c r="Z346" s="1383"/>
      <c r="AA346" s="1383"/>
      <c r="AB346" s="1384"/>
      <c r="AC346" s="1631"/>
      <c r="AD346" s="1631"/>
      <c r="AE346" s="1631"/>
      <c r="AF346" s="1631"/>
    </row>
    <row r="347" spans="1:32" ht="18.75" customHeight="1" x14ac:dyDescent="0.2">
      <c r="A347" s="1438"/>
      <c r="B347" s="1439"/>
      <c r="C347" s="1375"/>
      <c r="D347" s="1394"/>
      <c r="E347" s="1377"/>
      <c r="F347" s="1378"/>
      <c r="G347" s="1377"/>
      <c r="H347" s="1400" t="s">
        <v>239</v>
      </c>
      <c r="I347" s="1466" t="s">
        <v>117</v>
      </c>
      <c r="J347" s="1391" t="s">
        <v>1236</v>
      </c>
      <c r="K347" s="1391"/>
      <c r="L347" s="1468" t="s">
        <v>117</v>
      </c>
      <c r="M347" s="1391" t="s">
        <v>1265</v>
      </c>
      <c r="N347" s="1391"/>
      <c r="O347" s="1468" t="s">
        <v>117</v>
      </c>
      <c r="P347" s="1391" t="s">
        <v>1266</v>
      </c>
      <c r="Q347" s="1398"/>
      <c r="R347" s="1468" t="s">
        <v>117</v>
      </c>
      <c r="S347" s="1391" t="s">
        <v>1267</v>
      </c>
      <c r="T347" s="1398"/>
      <c r="U347" s="1398"/>
      <c r="V347" s="1398"/>
      <c r="W347" s="1398"/>
      <c r="X347" s="1401"/>
      <c r="Y347" s="1388"/>
      <c r="Z347" s="1383"/>
      <c r="AA347" s="1383"/>
      <c r="AB347" s="1384"/>
      <c r="AC347" s="1631"/>
      <c r="AD347" s="1631"/>
      <c r="AE347" s="1631"/>
      <c r="AF347" s="1631"/>
    </row>
    <row r="348" spans="1:32" ht="18.75" customHeight="1" x14ac:dyDescent="0.2">
      <c r="A348" s="1438"/>
      <c r="B348" s="1439"/>
      <c r="C348" s="1375"/>
      <c r="D348" s="1394"/>
      <c r="E348" s="1377"/>
      <c r="F348" s="1378"/>
      <c r="G348" s="1377"/>
      <c r="H348" s="1599" t="s">
        <v>2079</v>
      </c>
      <c r="I348" s="1637" t="s">
        <v>117</v>
      </c>
      <c r="J348" s="1639" t="s">
        <v>1236</v>
      </c>
      <c r="K348" s="1639"/>
      <c r="L348" s="1641" t="s">
        <v>117</v>
      </c>
      <c r="M348" s="1639" t="s">
        <v>1239</v>
      </c>
      <c r="N348" s="1639"/>
      <c r="O348" s="1385"/>
      <c r="P348" s="1385"/>
      <c r="Q348" s="1385"/>
      <c r="R348" s="1385"/>
      <c r="S348" s="1385"/>
      <c r="T348" s="1385"/>
      <c r="U348" s="1385"/>
      <c r="V348" s="1385"/>
      <c r="W348" s="1385"/>
      <c r="X348" s="1441"/>
      <c r="Y348" s="1388"/>
      <c r="Z348" s="1383"/>
      <c r="AA348" s="1383"/>
      <c r="AB348" s="1384"/>
      <c r="AC348" s="1631"/>
      <c r="AD348" s="1631"/>
      <c r="AE348" s="1631"/>
      <c r="AF348" s="1631"/>
    </row>
    <row r="349" spans="1:32" ht="18.75" customHeight="1" x14ac:dyDescent="0.2">
      <c r="A349" s="1442"/>
      <c r="B349" s="1443"/>
      <c r="C349" s="1406"/>
      <c r="D349" s="1428"/>
      <c r="E349" s="1364"/>
      <c r="F349" s="1408"/>
      <c r="G349" s="1364"/>
      <c r="H349" s="1636"/>
      <c r="I349" s="1638"/>
      <c r="J349" s="1640"/>
      <c r="K349" s="1640"/>
      <c r="L349" s="1642"/>
      <c r="M349" s="1640"/>
      <c r="N349" s="1640"/>
      <c r="O349" s="1362"/>
      <c r="P349" s="1362"/>
      <c r="Q349" s="1362"/>
      <c r="R349" s="1362"/>
      <c r="S349" s="1362"/>
      <c r="T349" s="1362"/>
      <c r="U349" s="1362"/>
      <c r="V349" s="1362"/>
      <c r="W349" s="1362"/>
      <c r="X349" s="1429"/>
      <c r="Y349" s="1413"/>
      <c r="Z349" s="1414"/>
      <c r="AA349" s="1414"/>
      <c r="AB349" s="1415"/>
      <c r="AC349" s="1632"/>
      <c r="AD349" s="1632"/>
      <c r="AE349" s="1632"/>
      <c r="AF349" s="1632"/>
    </row>
    <row r="350" spans="1:32" ht="18.75" customHeight="1" x14ac:dyDescent="0.2">
      <c r="A350" s="1436"/>
      <c r="B350" s="1437"/>
      <c r="C350" s="1367"/>
      <c r="D350" s="1418"/>
      <c r="E350" s="1361"/>
      <c r="F350" s="1369"/>
      <c r="G350" s="1361"/>
      <c r="H350" s="1573" t="s">
        <v>1292</v>
      </c>
      <c r="I350" s="1454" t="s">
        <v>117</v>
      </c>
      <c r="J350" s="1359" t="s">
        <v>1288</v>
      </c>
      <c r="K350" s="1455"/>
      <c r="L350" s="1431"/>
      <c r="M350" s="1451" t="s">
        <v>117</v>
      </c>
      <c r="N350" s="1359" t="s">
        <v>1295</v>
      </c>
      <c r="O350" s="1370"/>
      <c r="P350" s="1370"/>
      <c r="Q350" s="1451" t="s">
        <v>117</v>
      </c>
      <c r="R350" s="1359" t="s">
        <v>1296</v>
      </c>
      <c r="S350" s="1370"/>
      <c r="T350" s="1370"/>
      <c r="U350" s="1451" t="s">
        <v>117</v>
      </c>
      <c r="V350" s="1359" t="s">
        <v>1297</v>
      </c>
      <c r="W350" s="1370"/>
      <c r="X350" s="1371"/>
      <c r="Y350" s="1451" t="s">
        <v>117</v>
      </c>
      <c r="Z350" s="1359" t="s">
        <v>1231</v>
      </c>
      <c r="AA350" s="1359"/>
      <c r="AB350" s="1372"/>
      <c r="AC350" s="1629"/>
      <c r="AD350" s="1629"/>
      <c r="AE350" s="1629"/>
      <c r="AF350" s="1629"/>
    </row>
    <row r="351" spans="1:32" ht="18.75" customHeight="1" x14ac:dyDescent="0.2">
      <c r="A351" s="1438"/>
      <c r="B351" s="1439"/>
      <c r="C351" s="1375"/>
      <c r="D351" s="1394"/>
      <c r="E351" s="1377"/>
      <c r="F351" s="1378"/>
      <c r="G351" s="1377"/>
      <c r="H351" s="1594"/>
      <c r="I351" s="1456" t="s">
        <v>117</v>
      </c>
      <c r="J351" s="1379" t="s">
        <v>1298</v>
      </c>
      <c r="K351" s="1457"/>
      <c r="L351" s="1440"/>
      <c r="M351" s="1458" t="s">
        <v>117</v>
      </c>
      <c r="N351" s="1379" t="s">
        <v>1289</v>
      </c>
      <c r="O351" s="1380"/>
      <c r="P351" s="1380"/>
      <c r="Q351" s="1380"/>
      <c r="R351" s="1380"/>
      <c r="S351" s="1380"/>
      <c r="T351" s="1380"/>
      <c r="U351" s="1380"/>
      <c r="V351" s="1380"/>
      <c r="W351" s="1380"/>
      <c r="X351" s="1381"/>
      <c r="Y351" s="1483" t="s">
        <v>117</v>
      </c>
      <c r="Z351" s="1382" t="s">
        <v>1232</v>
      </c>
      <c r="AA351" s="1383"/>
      <c r="AB351" s="1384"/>
      <c r="AC351" s="1630"/>
      <c r="AD351" s="1630"/>
      <c r="AE351" s="1630"/>
      <c r="AF351" s="1630"/>
    </row>
    <row r="352" spans="1:32" ht="18.75" customHeight="1" x14ac:dyDescent="0.2">
      <c r="A352" s="1438"/>
      <c r="B352" s="1439"/>
      <c r="C352" s="1375"/>
      <c r="D352" s="1394"/>
      <c r="E352" s="1377"/>
      <c r="F352" s="1378"/>
      <c r="G352" s="1377"/>
      <c r="H352" s="1598" t="s">
        <v>91</v>
      </c>
      <c r="I352" s="1460" t="s">
        <v>117</v>
      </c>
      <c r="J352" s="1385" t="s">
        <v>1236</v>
      </c>
      <c r="K352" s="1385"/>
      <c r="L352" s="1399"/>
      <c r="M352" s="1461" t="s">
        <v>117</v>
      </c>
      <c r="N352" s="1385" t="s">
        <v>1268</v>
      </c>
      <c r="O352" s="1385"/>
      <c r="P352" s="1399"/>
      <c r="Q352" s="1461" t="s">
        <v>117</v>
      </c>
      <c r="R352" s="1386" t="s">
        <v>1308</v>
      </c>
      <c r="S352" s="1386"/>
      <c r="T352" s="1386"/>
      <c r="U352" s="1462"/>
      <c r="V352" s="1399"/>
      <c r="W352" s="1386"/>
      <c r="X352" s="1463"/>
      <c r="Y352" s="1388"/>
      <c r="Z352" s="1383"/>
      <c r="AA352" s="1383"/>
      <c r="AB352" s="1384"/>
      <c r="AC352" s="1631"/>
      <c r="AD352" s="1631"/>
      <c r="AE352" s="1631"/>
      <c r="AF352" s="1631"/>
    </row>
    <row r="353" spans="1:32" ht="18.75" customHeight="1" x14ac:dyDescent="0.2">
      <c r="A353" s="1438"/>
      <c r="B353" s="1439"/>
      <c r="C353" s="1375"/>
      <c r="D353" s="1394"/>
      <c r="E353" s="1377"/>
      <c r="F353" s="1378"/>
      <c r="G353" s="1377"/>
      <c r="H353" s="1594"/>
      <c r="I353" s="1456" t="s">
        <v>117</v>
      </c>
      <c r="J353" s="1380" t="s">
        <v>1309</v>
      </c>
      <c r="K353" s="1380"/>
      <c r="L353" s="1380"/>
      <c r="M353" s="1458" t="s">
        <v>117</v>
      </c>
      <c r="N353" s="1380" t="s">
        <v>1310</v>
      </c>
      <c r="O353" s="1440"/>
      <c r="P353" s="1380"/>
      <c r="Q353" s="1380"/>
      <c r="R353" s="1440"/>
      <c r="S353" s="1380"/>
      <c r="T353" s="1380"/>
      <c r="U353" s="1464"/>
      <c r="V353" s="1440"/>
      <c r="W353" s="1380"/>
      <c r="X353" s="1465"/>
      <c r="Y353" s="1388"/>
      <c r="Z353" s="1383"/>
      <c r="AA353" s="1383"/>
      <c r="AB353" s="1384"/>
      <c r="AC353" s="1631"/>
      <c r="AD353" s="1631"/>
      <c r="AE353" s="1631"/>
      <c r="AF353" s="1631"/>
    </row>
    <row r="354" spans="1:32" ht="18.75" customHeight="1" x14ac:dyDescent="0.2">
      <c r="A354" s="1438"/>
      <c r="B354" s="1439"/>
      <c r="C354" s="1375"/>
      <c r="D354" s="1394"/>
      <c r="E354" s="1377"/>
      <c r="F354" s="1378"/>
      <c r="G354" s="1377"/>
      <c r="H354" s="1390" t="s">
        <v>92</v>
      </c>
      <c r="I354" s="1466" t="s">
        <v>117</v>
      </c>
      <c r="J354" s="1391" t="s">
        <v>1246</v>
      </c>
      <c r="K354" s="1467"/>
      <c r="L354" s="1392"/>
      <c r="M354" s="1468" t="s">
        <v>117</v>
      </c>
      <c r="N354" s="1391" t="s">
        <v>1247</v>
      </c>
      <c r="O354" s="1469"/>
      <c r="P354" s="1469"/>
      <c r="Q354" s="1469"/>
      <c r="R354" s="1469"/>
      <c r="S354" s="1469"/>
      <c r="T354" s="1469"/>
      <c r="U354" s="1469"/>
      <c r="V354" s="1469"/>
      <c r="W354" s="1469"/>
      <c r="X354" s="1470"/>
      <c r="Y354" s="1388"/>
      <c r="Z354" s="1383"/>
      <c r="AA354" s="1383"/>
      <c r="AB354" s="1384"/>
      <c r="AC354" s="1631"/>
      <c r="AD354" s="1631"/>
      <c r="AE354" s="1631"/>
      <c r="AF354" s="1631"/>
    </row>
    <row r="355" spans="1:32" ht="19.5" customHeight="1" x14ac:dyDescent="0.2">
      <c r="A355" s="1373"/>
      <c r="B355" s="1374"/>
      <c r="C355" s="1375"/>
      <c r="D355" s="1394"/>
      <c r="E355" s="1377"/>
      <c r="F355" s="1378"/>
      <c r="G355" s="1395"/>
      <c r="H355" s="1396" t="s">
        <v>1233</v>
      </c>
      <c r="I355" s="1466" t="s">
        <v>117</v>
      </c>
      <c r="J355" s="1391" t="s">
        <v>1234</v>
      </c>
      <c r="K355" s="1467"/>
      <c r="L355" s="1392"/>
      <c r="M355" s="1468" t="s">
        <v>117</v>
      </c>
      <c r="N355" s="1391" t="s">
        <v>1235</v>
      </c>
      <c r="O355" s="1468"/>
      <c r="P355" s="1391"/>
      <c r="Q355" s="1469"/>
      <c r="R355" s="1469"/>
      <c r="S355" s="1469"/>
      <c r="T355" s="1469"/>
      <c r="U355" s="1469"/>
      <c r="V355" s="1469"/>
      <c r="W355" s="1469"/>
      <c r="X355" s="1470"/>
      <c r="Y355" s="1383"/>
      <c r="Z355" s="1383"/>
      <c r="AA355" s="1383"/>
      <c r="AB355" s="1384"/>
      <c r="AC355" s="1631"/>
      <c r="AD355" s="1631"/>
      <c r="AE355" s="1631"/>
      <c r="AF355" s="1631"/>
    </row>
    <row r="356" spans="1:32" ht="19.5" customHeight="1" x14ac:dyDescent="0.2">
      <c r="A356" s="1373"/>
      <c r="B356" s="1374"/>
      <c r="C356" s="1375"/>
      <c r="D356" s="1394"/>
      <c r="E356" s="1377"/>
      <c r="F356" s="1378"/>
      <c r="G356" s="1395"/>
      <c r="H356" s="1396" t="s">
        <v>1259</v>
      </c>
      <c r="I356" s="1466" t="s">
        <v>117</v>
      </c>
      <c r="J356" s="1391" t="s">
        <v>1234</v>
      </c>
      <c r="K356" s="1467"/>
      <c r="L356" s="1392"/>
      <c r="M356" s="1468" t="s">
        <v>117</v>
      </c>
      <c r="N356" s="1391" t="s">
        <v>1235</v>
      </c>
      <c r="O356" s="1468"/>
      <c r="P356" s="1391"/>
      <c r="Q356" s="1469"/>
      <c r="R356" s="1469"/>
      <c r="S356" s="1469"/>
      <c r="T356" s="1469"/>
      <c r="U356" s="1469"/>
      <c r="V356" s="1469"/>
      <c r="W356" s="1469"/>
      <c r="X356" s="1470"/>
      <c r="Y356" s="1383"/>
      <c r="Z356" s="1383"/>
      <c r="AA356" s="1383"/>
      <c r="AB356" s="1384"/>
      <c r="AC356" s="1631"/>
      <c r="AD356" s="1631"/>
      <c r="AE356" s="1631"/>
      <c r="AF356" s="1631"/>
    </row>
    <row r="357" spans="1:32" ht="18.75" customHeight="1" x14ac:dyDescent="0.2">
      <c r="A357" s="1438"/>
      <c r="B357" s="1439"/>
      <c r="C357" s="1375"/>
      <c r="D357" s="1394"/>
      <c r="E357" s="1377"/>
      <c r="F357" s="1378"/>
      <c r="G357" s="1377"/>
      <c r="H357" s="1390" t="s">
        <v>237</v>
      </c>
      <c r="I357" s="1466" t="s">
        <v>117</v>
      </c>
      <c r="J357" s="1391" t="s">
        <v>1288</v>
      </c>
      <c r="K357" s="1467"/>
      <c r="L357" s="1392"/>
      <c r="M357" s="1468" t="s">
        <v>117</v>
      </c>
      <c r="N357" s="1391" t="s">
        <v>1299</v>
      </c>
      <c r="O357" s="1469"/>
      <c r="P357" s="1469"/>
      <c r="Q357" s="1469"/>
      <c r="R357" s="1469"/>
      <c r="S357" s="1469"/>
      <c r="T357" s="1469"/>
      <c r="U357" s="1469"/>
      <c r="V357" s="1469"/>
      <c r="W357" s="1469"/>
      <c r="X357" s="1470"/>
      <c r="Y357" s="1388"/>
      <c r="Z357" s="1383"/>
      <c r="AA357" s="1383"/>
      <c r="AB357" s="1384"/>
      <c r="AC357" s="1631"/>
      <c r="AD357" s="1631"/>
      <c r="AE357" s="1631"/>
      <c r="AF357" s="1631"/>
    </row>
    <row r="358" spans="1:32" ht="18.75" customHeight="1" x14ac:dyDescent="0.2">
      <c r="A358" s="1438"/>
      <c r="B358" s="1439"/>
      <c r="C358" s="1375"/>
      <c r="D358" s="1394"/>
      <c r="E358" s="1377"/>
      <c r="F358" s="1378"/>
      <c r="G358" s="1377"/>
      <c r="H358" s="1390" t="s">
        <v>1311</v>
      </c>
      <c r="I358" s="1466" t="s">
        <v>117</v>
      </c>
      <c r="J358" s="1391" t="s">
        <v>1288</v>
      </c>
      <c r="K358" s="1467"/>
      <c r="L358" s="1392"/>
      <c r="M358" s="1468" t="s">
        <v>117</v>
      </c>
      <c r="N358" s="1391" t="s">
        <v>1299</v>
      </c>
      <c r="O358" s="1469"/>
      <c r="P358" s="1469"/>
      <c r="Q358" s="1469"/>
      <c r="R358" s="1469"/>
      <c r="S358" s="1469"/>
      <c r="T358" s="1469"/>
      <c r="U358" s="1469"/>
      <c r="V358" s="1469"/>
      <c r="W358" s="1469"/>
      <c r="X358" s="1470"/>
      <c r="Y358" s="1388"/>
      <c r="Z358" s="1383"/>
      <c r="AA358" s="1383"/>
      <c r="AB358" s="1384"/>
      <c r="AC358" s="1631"/>
      <c r="AD358" s="1631"/>
      <c r="AE358" s="1631"/>
      <c r="AF358" s="1631"/>
    </row>
    <row r="359" spans="1:32" ht="18.75" customHeight="1" x14ac:dyDescent="0.2">
      <c r="A359" s="1438"/>
      <c r="B359" s="1439"/>
      <c r="C359" s="1375"/>
      <c r="D359" s="1394"/>
      <c r="E359" s="1377"/>
      <c r="F359" s="1378"/>
      <c r="G359" s="1377"/>
      <c r="H359" s="1390" t="s">
        <v>1262</v>
      </c>
      <c r="I359" s="1466" t="s">
        <v>117</v>
      </c>
      <c r="J359" s="1391" t="s">
        <v>1236</v>
      </c>
      <c r="K359" s="1467"/>
      <c r="L359" s="1468" t="s">
        <v>117</v>
      </c>
      <c r="M359" s="1391" t="s">
        <v>1239</v>
      </c>
      <c r="N359" s="1469"/>
      <c r="O359" s="1469"/>
      <c r="P359" s="1469"/>
      <c r="Q359" s="1469"/>
      <c r="R359" s="1469"/>
      <c r="S359" s="1469"/>
      <c r="T359" s="1469"/>
      <c r="U359" s="1469"/>
      <c r="V359" s="1469"/>
      <c r="W359" s="1469"/>
      <c r="X359" s="1470"/>
      <c r="Y359" s="1388"/>
      <c r="Z359" s="1383"/>
      <c r="AA359" s="1383"/>
      <c r="AB359" s="1384"/>
      <c r="AC359" s="1631"/>
      <c r="AD359" s="1631"/>
      <c r="AE359" s="1631"/>
      <c r="AF359" s="1631"/>
    </row>
    <row r="360" spans="1:32" ht="18.75" customHeight="1" x14ac:dyDescent="0.2">
      <c r="A360" s="1438"/>
      <c r="B360" s="1439"/>
      <c r="C360" s="1375"/>
      <c r="D360" s="1394"/>
      <c r="E360" s="1377"/>
      <c r="F360" s="1378"/>
      <c r="G360" s="1377"/>
      <c r="H360" s="1390" t="s">
        <v>1290</v>
      </c>
      <c r="I360" s="1466" t="s">
        <v>117</v>
      </c>
      <c r="J360" s="1391" t="s">
        <v>1246</v>
      </c>
      <c r="K360" s="1467"/>
      <c r="L360" s="1392"/>
      <c r="M360" s="1468" t="s">
        <v>117</v>
      </c>
      <c r="N360" s="1391" t="s">
        <v>1247</v>
      </c>
      <c r="O360" s="1469"/>
      <c r="P360" s="1469"/>
      <c r="Q360" s="1469"/>
      <c r="R360" s="1469"/>
      <c r="S360" s="1469"/>
      <c r="T360" s="1469"/>
      <c r="U360" s="1469"/>
      <c r="V360" s="1469"/>
      <c r="W360" s="1469"/>
      <c r="X360" s="1470"/>
      <c r="Y360" s="1388"/>
      <c r="Z360" s="1383"/>
      <c r="AA360" s="1383"/>
      <c r="AB360" s="1384"/>
      <c r="AC360" s="1631"/>
      <c r="AD360" s="1631"/>
      <c r="AE360" s="1631"/>
      <c r="AF360" s="1631"/>
    </row>
    <row r="361" spans="1:32" ht="19.5" customHeight="1" x14ac:dyDescent="0.2">
      <c r="A361" s="1373"/>
      <c r="B361" s="1374"/>
      <c r="C361" s="1375"/>
      <c r="D361" s="1394"/>
      <c r="E361" s="1377"/>
      <c r="F361" s="1378"/>
      <c r="G361" s="1395"/>
      <c r="H361" s="1396" t="s">
        <v>1242</v>
      </c>
      <c r="I361" s="1466" t="s">
        <v>117</v>
      </c>
      <c r="J361" s="1391" t="s">
        <v>1236</v>
      </c>
      <c r="K361" s="1391"/>
      <c r="L361" s="1468" t="s">
        <v>117</v>
      </c>
      <c r="M361" s="1391" t="s">
        <v>1239</v>
      </c>
      <c r="N361" s="1391"/>
      <c r="O361" s="1469"/>
      <c r="P361" s="1391"/>
      <c r="Q361" s="1469"/>
      <c r="R361" s="1469"/>
      <c r="S361" s="1469"/>
      <c r="T361" s="1469"/>
      <c r="U361" s="1469"/>
      <c r="V361" s="1469"/>
      <c r="W361" s="1469"/>
      <c r="X361" s="1470"/>
      <c r="Y361" s="1383"/>
      <c r="Z361" s="1383"/>
      <c r="AA361" s="1383"/>
      <c r="AB361" s="1384"/>
      <c r="AC361" s="1631"/>
      <c r="AD361" s="1631"/>
      <c r="AE361" s="1631"/>
      <c r="AF361" s="1631"/>
    </row>
    <row r="362" spans="1:32" ht="18.75" customHeight="1" x14ac:dyDescent="0.2">
      <c r="A362" s="1438"/>
      <c r="B362" s="1439"/>
      <c r="C362" s="1375"/>
      <c r="D362" s="1394"/>
      <c r="E362" s="1377"/>
      <c r="F362" s="1378"/>
      <c r="G362" s="1377"/>
      <c r="H362" s="1390" t="s">
        <v>141</v>
      </c>
      <c r="I362" s="1466" t="s">
        <v>117</v>
      </c>
      <c r="J362" s="1391" t="s">
        <v>1236</v>
      </c>
      <c r="K362" s="1467"/>
      <c r="L362" s="1468" t="s">
        <v>117</v>
      </c>
      <c r="M362" s="1391" t="s">
        <v>1239</v>
      </c>
      <c r="N362" s="1469"/>
      <c r="O362" s="1469"/>
      <c r="P362" s="1469"/>
      <c r="Q362" s="1469"/>
      <c r="R362" s="1469"/>
      <c r="S362" s="1469"/>
      <c r="T362" s="1469"/>
      <c r="U362" s="1469"/>
      <c r="V362" s="1469"/>
      <c r="W362" s="1469"/>
      <c r="X362" s="1470"/>
      <c r="Y362" s="1388"/>
      <c r="Z362" s="1383"/>
      <c r="AA362" s="1383"/>
      <c r="AB362" s="1384"/>
      <c r="AC362" s="1631"/>
      <c r="AD362" s="1631"/>
      <c r="AE362" s="1631"/>
      <c r="AF362" s="1631"/>
    </row>
    <row r="363" spans="1:32" ht="18.75" customHeight="1" x14ac:dyDescent="0.2">
      <c r="A363" s="1438"/>
      <c r="B363" s="1439"/>
      <c r="C363" s="1375"/>
      <c r="D363" s="1394"/>
      <c r="E363" s="1377"/>
      <c r="F363" s="1378"/>
      <c r="G363" s="1377"/>
      <c r="H363" s="1390" t="s">
        <v>1243</v>
      </c>
      <c r="I363" s="1466" t="s">
        <v>117</v>
      </c>
      <c r="J363" s="1391" t="s">
        <v>1236</v>
      </c>
      <c r="K363" s="1391"/>
      <c r="L363" s="1468" t="s">
        <v>117</v>
      </c>
      <c r="M363" s="1391" t="s">
        <v>1237</v>
      </c>
      <c r="N363" s="1391"/>
      <c r="O363" s="1468" t="s">
        <v>117</v>
      </c>
      <c r="P363" s="1391" t="s">
        <v>1238</v>
      </c>
      <c r="Q363" s="1469"/>
      <c r="R363" s="1469"/>
      <c r="S363" s="1469"/>
      <c r="T363" s="1469"/>
      <c r="U363" s="1469"/>
      <c r="V363" s="1469"/>
      <c r="W363" s="1469"/>
      <c r="X363" s="1470"/>
      <c r="Y363" s="1388"/>
      <c r="Z363" s="1383"/>
      <c r="AA363" s="1383"/>
      <c r="AB363" s="1384"/>
      <c r="AC363" s="1631"/>
      <c r="AD363" s="1631"/>
      <c r="AE363" s="1631"/>
      <c r="AF363" s="1631"/>
    </row>
    <row r="364" spans="1:32" ht="18.75" customHeight="1" x14ac:dyDescent="0.2">
      <c r="A364" s="1459" t="s">
        <v>117</v>
      </c>
      <c r="B364" s="1439" t="s">
        <v>572</v>
      </c>
      <c r="C364" s="1375" t="s">
        <v>929</v>
      </c>
      <c r="D364" s="1483" t="s">
        <v>117</v>
      </c>
      <c r="E364" s="1377" t="s">
        <v>1327</v>
      </c>
      <c r="F364" s="1483" t="s">
        <v>117</v>
      </c>
      <c r="G364" s="1377" t="s">
        <v>1324</v>
      </c>
      <c r="H364" s="1390" t="s">
        <v>245</v>
      </c>
      <c r="I364" s="1466" t="s">
        <v>117</v>
      </c>
      <c r="J364" s="1391" t="s">
        <v>1236</v>
      </c>
      <c r="K364" s="1391"/>
      <c r="L364" s="1468" t="s">
        <v>117</v>
      </c>
      <c r="M364" s="1391" t="s">
        <v>1237</v>
      </c>
      <c r="N364" s="1391"/>
      <c r="O364" s="1468" t="s">
        <v>117</v>
      </c>
      <c r="P364" s="1391" t="s">
        <v>1238</v>
      </c>
      <c r="Q364" s="1469"/>
      <c r="R364" s="1469"/>
      <c r="S364" s="1469"/>
      <c r="T364" s="1469"/>
      <c r="U364" s="1469"/>
      <c r="V364" s="1469"/>
      <c r="W364" s="1469"/>
      <c r="X364" s="1470"/>
      <c r="Y364" s="1388"/>
      <c r="Z364" s="1383"/>
      <c r="AA364" s="1383"/>
      <c r="AB364" s="1384"/>
      <c r="AC364" s="1631"/>
      <c r="AD364" s="1631"/>
      <c r="AE364" s="1631"/>
      <c r="AF364" s="1631"/>
    </row>
    <row r="365" spans="1:32" ht="18.75" customHeight="1" x14ac:dyDescent="0.2">
      <c r="A365" s="1438"/>
      <c r="B365" s="1439"/>
      <c r="C365" s="1375"/>
      <c r="D365" s="1394"/>
      <c r="E365" s="1377"/>
      <c r="F365" s="1483" t="s">
        <v>117</v>
      </c>
      <c r="G365" s="1377" t="s">
        <v>1307</v>
      </c>
      <c r="H365" s="1403" t="s">
        <v>1291</v>
      </c>
      <c r="I365" s="1466" t="s">
        <v>117</v>
      </c>
      <c r="J365" s="1391" t="s">
        <v>1236</v>
      </c>
      <c r="K365" s="1391"/>
      <c r="L365" s="1468" t="s">
        <v>117</v>
      </c>
      <c r="M365" s="1391" t="s">
        <v>1237</v>
      </c>
      <c r="N365" s="1391"/>
      <c r="O365" s="1468" t="s">
        <v>117</v>
      </c>
      <c r="P365" s="1391" t="s">
        <v>1238</v>
      </c>
      <c r="Q365" s="1469"/>
      <c r="R365" s="1469"/>
      <c r="S365" s="1469"/>
      <c r="T365" s="1469"/>
      <c r="U365" s="1462"/>
      <c r="V365" s="1462"/>
      <c r="W365" s="1462"/>
      <c r="X365" s="1463"/>
      <c r="Y365" s="1388"/>
      <c r="Z365" s="1383"/>
      <c r="AA365" s="1383"/>
      <c r="AB365" s="1384"/>
      <c r="AC365" s="1631"/>
      <c r="AD365" s="1631"/>
      <c r="AE365" s="1631"/>
      <c r="AF365" s="1631"/>
    </row>
    <row r="366" spans="1:32" ht="18.75" customHeight="1" x14ac:dyDescent="0.2">
      <c r="A366" s="1438"/>
      <c r="B366" s="1439"/>
      <c r="C366" s="1375"/>
      <c r="D366" s="1394"/>
      <c r="E366" s="1377"/>
      <c r="F366" s="1378"/>
      <c r="G366" s="1377"/>
      <c r="H366" s="1400" t="s">
        <v>239</v>
      </c>
      <c r="I366" s="1466" t="s">
        <v>117</v>
      </c>
      <c r="J366" s="1391" t="s">
        <v>1236</v>
      </c>
      <c r="K366" s="1391"/>
      <c r="L366" s="1468" t="s">
        <v>117</v>
      </c>
      <c r="M366" s="1391" t="s">
        <v>1265</v>
      </c>
      <c r="N366" s="1391"/>
      <c r="O366" s="1468" t="s">
        <v>117</v>
      </c>
      <c r="P366" s="1391" t="s">
        <v>1266</v>
      </c>
      <c r="Q366" s="1398"/>
      <c r="R366" s="1468" t="s">
        <v>117</v>
      </c>
      <c r="S366" s="1391" t="s">
        <v>1267</v>
      </c>
      <c r="T366" s="1398"/>
      <c r="U366" s="1398"/>
      <c r="V366" s="1398"/>
      <c r="W366" s="1398"/>
      <c r="X366" s="1401"/>
      <c r="Y366" s="1388"/>
      <c r="Z366" s="1383"/>
      <c r="AA366" s="1383"/>
      <c r="AB366" s="1384"/>
      <c r="AC366" s="1631"/>
      <c r="AD366" s="1631"/>
      <c r="AE366" s="1631"/>
      <c r="AF366" s="1631"/>
    </row>
    <row r="367" spans="1:32" ht="18.75" customHeight="1" x14ac:dyDescent="0.2">
      <c r="A367" s="1438"/>
      <c r="B367" s="1439"/>
      <c r="C367" s="1375"/>
      <c r="D367" s="1394"/>
      <c r="E367" s="1377"/>
      <c r="F367" s="1378"/>
      <c r="G367" s="1377"/>
      <c r="H367" s="1599" t="s">
        <v>2079</v>
      </c>
      <c r="I367" s="1637" t="s">
        <v>117</v>
      </c>
      <c r="J367" s="1639" t="s">
        <v>1236</v>
      </c>
      <c r="K367" s="1639"/>
      <c r="L367" s="1641" t="s">
        <v>117</v>
      </c>
      <c r="M367" s="1639" t="s">
        <v>1239</v>
      </c>
      <c r="N367" s="1639"/>
      <c r="O367" s="1385"/>
      <c r="P367" s="1385"/>
      <c r="Q367" s="1385"/>
      <c r="R367" s="1385"/>
      <c r="S367" s="1385"/>
      <c r="T367" s="1385"/>
      <c r="U367" s="1385"/>
      <c r="V367" s="1385"/>
      <c r="W367" s="1385"/>
      <c r="X367" s="1441"/>
      <c r="Y367" s="1388"/>
      <c r="Z367" s="1383"/>
      <c r="AA367" s="1383"/>
      <c r="AB367" s="1384"/>
      <c r="AC367" s="1631"/>
      <c r="AD367" s="1631"/>
      <c r="AE367" s="1631"/>
      <c r="AF367" s="1631"/>
    </row>
    <row r="368" spans="1:32" ht="18.75" customHeight="1" x14ac:dyDescent="0.2">
      <c r="A368" s="1442"/>
      <c r="B368" s="1443"/>
      <c r="C368" s="1406"/>
      <c r="D368" s="1428"/>
      <c r="E368" s="1364"/>
      <c r="F368" s="1408"/>
      <c r="G368" s="1364"/>
      <c r="H368" s="1636"/>
      <c r="I368" s="1638"/>
      <c r="J368" s="1640"/>
      <c r="K368" s="1640"/>
      <c r="L368" s="1642"/>
      <c r="M368" s="1640"/>
      <c r="N368" s="1640"/>
      <c r="O368" s="1362"/>
      <c r="P368" s="1362"/>
      <c r="Q368" s="1362"/>
      <c r="R368" s="1362"/>
      <c r="S368" s="1362"/>
      <c r="T368" s="1362"/>
      <c r="U368" s="1362"/>
      <c r="V368" s="1362"/>
      <c r="W368" s="1362"/>
      <c r="X368" s="1429"/>
      <c r="Y368" s="1413"/>
      <c r="Z368" s="1414"/>
      <c r="AA368" s="1414"/>
      <c r="AB368" s="1415"/>
      <c r="AC368" s="1632"/>
      <c r="AD368" s="1632"/>
      <c r="AE368" s="1632"/>
      <c r="AF368" s="1632"/>
    </row>
    <row r="369" spans="1:32" ht="18.75" customHeight="1" x14ac:dyDescent="0.2">
      <c r="A369" s="1365"/>
      <c r="B369" s="1366"/>
      <c r="C369" s="1367"/>
      <c r="D369" s="1418"/>
      <c r="E369" s="1419"/>
      <c r="F369" s="1418"/>
      <c r="G369" s="1361"/>
      <c r="H369" s="1573" t="s">
        <v>1287</v>
      </c>
      <c r="I369" s="1454" t="s">
        <v>117</v>
      </c>
      <c r="J369" s="1359" t="s">
        <v>1288</v>
      </c>
      <c r="K369" s="1455"/>
      <c r="L369" s="1431"/>
      <c r="M369" s="1451" t="s">
        <v>117</v>
      </c>
      <c r="N369" s="1359" t="s">
        <v>1295</v>
      </c>
      <c r="O369" s="1370"/>
      <c r="P369" s="1370"/>
      <c r="Q369" s="1451" t="s">
        <v>117</v>
      </c>
      <c r="R369" s="1359" t="s">
        <v>1296</v>
      </c>
      <c r="S369" s="1370"/>
      <c r="T369" s="1370"/>
      <c r="U369" s="1451" t="s">
        <v>117</v>
      </c>
      <c r="V369" s="1359" t="s">
        <v>1297</v>
      </c>
      <c r="W369" s="1370"/>
      <c r="X369" s="1371"/>
      <c r="Y369" s="1454" t="s">
        <v>117</v>
      </c>
      <c r="Z369" s="1359" t="s">
        <v>1231</v>
      </c>
      <c r="AA369" s="1359"/>
      <c r="AB369" s="1372"/>
      <c r="AC369" s="1581"/>
      <c r="AD369" s="1582"/>
      <c r="AE369" s="1582"/>
      <c r="AF369" s="1583"/>
    </row>
    <row r="370" spans="1:32" ht="18.75" customHeight="1" x14ac:dyDescent="0.2">
      <c r="A370" s="1373"/>
      <c r="B370" s="1374"/>
      <c r="C370" s="1375"/>
      <c r="D370" s="1394"/>
      <c r="E370" s="1395"/>
      <c r="F370" s="1394"/>
      <c r="G370" s="1377"/>
      <c r="H370" s="1594"/>
      <c r="I370" s="1456" t="s">
        <v>117</v>
      </c>
      <c r="J370" s="1379" t="s">
        <v>1298</v>
      </c>
      <c r="K370" s="1457"/>
      <c r="L370" s="1440"/>
      <c r="M370" s="1458" t="s">
        <v>117</v>
      </c>
      <c r="N370" s="1379" t="s">
        <v>1289</v>
      </c>
      <c r="O370" s="1380"/>
      <c r="P370" s="1380"/>
      <c r="Q370" s="1380"/>
      <c r="R370" s="1380"/>
      <c r="S370" s="1380"/>
      <c r="T370" s="1380"/>
      <c r="U370" s="1380"/>
      <c r="V370" s="1380"/>
      <c r="W370" s="1380"/>
      <c r="X370" s="1381"/>
      <c r="Y370" s="1483" t="s">
        <v>117</v>
      </c>
      <c r="Z370" s="1382" t="s">
        <v>1232</v>
      </c>
      <c r="AA370" s="1383"/>
      <c r="AB370" s="1384"/>
      <c r="AC370" s="1595"/>
      <c r="AD370" s="1596"/>
      <c r="AE370" s="1596"/>
      <c r="AF370" s="1597"/>
    </row>
    <row r="371" spans="1:32" ht="18.75" customHeight="1" x14ac:dyDescent="0.2">
      <c r="A371" s="1373"/>
      <c r="B371" s="1374"/>
      <c r="C371" s="1375"/>
      <c r="D371" s="1394"/>
      <c r="E371" s="1395"/>
      <c r="F371" s="1394"/>
      <c r="G371" s="1377"/>
      <c r="H371" s="1598" t="s">
        <v>91</v>
      </c>
      <c r="I371" s="1460" t="s">
        <v>117</v>
      </c>
      <c r="J371" s="1385" t="s">
        <v>1236</v>
      </c>
      <c r="K371" s="1385"/>
      <c r="L371" s="1399"/>
      <c r="M371" s="1461" t="s">
        <v>117</v>
      </c>
      <c r="N371" s="1385" t="s">
        <v>1268</v>
      </c>
      <c r="O371" s="1385"/>
      <c r="P371" s="1399"/>
      <c r="Q371" s="1461" t="s">
        <v>117</v>
      </c>
      <c r="R371" s="1386" t="s">
        <v>1308</v>
      </c>
      <c r="S371" s="1386"/>
      <c r="T371" s="1386"/>
      <c r="U371" s="1462"/>
      <c r="V371" s="1399"/>
      <c r="W371" s="1386"/>
      <c r="X371" s="1463"/>
      <c r="Y371" s="1388"/>
      <c r="Z371" s="1383"/>
      <c r="AA371" s="1383"/>
      <c r="AB371" s="1384"/>
      <c r="AC371" s="1595"/>
      <c r="AD371" s="1596"/>
      <c r="AE371" s="1596"/>
      <c r="AF371" s="1597"/>
    </row>
    <row r="372" spans="1:32" ht="18.75" customHeight="1" x14ac:dyDescent="0.2">
      <c r="A372" s="1373"/>
      <c r="B372" s="1374"/>
      <c r="C372" s="1375"/>
      <c r="D372" s="1394"/>
      <c r="E372" s="1395"/>
      <c r="F372" s="1394"/>
      <c r="G372" s="1377"/>
      <c r="H372" s="1594"/>
      <c r="I372" s="1456" t="s">
        <v>117</v>
      </c>
      <c r="J372" s="1380" t="s">
        <v>1309</v>
      </c>
      <c r="K372" s="1380"/>
      <c r="L372" s="1380"/>
      <c r="M372" s="1458" t="s">
        <v>117</v>
      </c>
      <c r="N372" s="1380" t="s">
        <v>1310</v>
      </c>
      <c r="O372" s="1440"/>
      <c r="P372" s="1380"/>
      <c r="Q372" s="1380"/>
      <c r="R372" s="1440"/>
      <c r="S372" s="1380"/>
      <c r="T372" s="1380"/>
      <c r="U372" s="1464"/>
      <c r="V372" s="1440"/>
      <c r="W372" s="1380"/>
      <c r="X372" s="1465"/>
      <c r="Y372" s="1388"/>
      <c r="Z372" s="1383"/>
      <c r="AA372" s="1383"/>
      <c r="AB372" s="1384"/>
      <c r="AC372" s="1595"/>
      <c r="AD372" s="1596"/>
      <c r="AE372" s="1596"/>
      <c r="AF372" s="1597"/>
    </row>
    <row r="373" spans="1:32" ht="19.5" customHeight="1" x14ac:dyDescent="0.2">
      <c r="A373" s="1373"/>
      <c r="B373" s="1374"/>
      <c r="C373" s="1375"/>
      <c r="D373" s="1394"/>
      <c r="E373" s="1377"/>
      <c r="F373" s="1378"/>
      <c r="G373" s="1395"/>
      <c r="H373" s="1396" t="s">
        <v>1233</v>
      </c>
      <c r="I373" s="1466" t="s">
        <v>117</v>
      </c>
      <c r="J373" s="1391" t="s">
        <v>1234</v>
      </c>
      <c r="K373" s="1467"/>
      <c r="L373" s="1392"/>
      <c r="M373" s="1468" t="s">
        <v>117</v>
      </c>
      <c r="N373" s="1391" t="s">
        <v>1235</v>
      </c>
      <c r="O373" s="1468"/>
      <c r="P373" s="1391"/>
      <c r="Q373" s="1469"/>
      <c r="R373" s="1469"/>
      <c r="S373" s="1469"/>
      <c r="T373" s="1469"/>
      <c r="U373" s="1469"/>
      <c r="V373" s="1469"/>
      <c r="W373" s="1469"/>
      <c r="X373" s="1470"/>
      <c r="Y373" s="1383"/>
      <c r="Z373" s="1383"/>
      <c r="AA373" s="1383"/>
      <c r="AB373" s="1384"/>
      <c r="AC373" s="1595"/>
      <c r="AD373" s="1596"/>
      <c r="AE373" s="1596"/>
      <c r="AF373" s="1597"/>
    </row>
    <row r="374" spans="1:32" ht="19.5" customHeight="1" x14ac:dyDescent="0.2">
      <c r="A374" s="1373"/>
      <c r="B374" s="1374"/>
      <c r="C374" s="1375"/>
      <c r="D374" s="1394"/>
      <c r="E374" s="1377"/>
      <c r="F374" s="1378"/>
      <c r="G374" s="1395"/>
      <c r="H374" s="1396" t="s">
        <v>1259</v>
      </c>
      <c r="I374" s="1466" t="s">
        <v>117</v>
      </c>
      <c r="J374" s="1391" t="s">
        <v>1234</v>
      </c>
      <c r="K374" s="1467"/>
      <c r="L374" s="1392"/>
      <c r="M374" s="1468" t="s">
        <v>117</v>
      </c>
      <c r="N374" s="1391" t="s">
        <v>1235</v>
      </c>
      <c r="O374" s="1468"/>
      <c r="P374" s="1391"/>
      <c r="Q374" s="1469"/>
      <c r="R374" s="1469"/>
      <c r="S374" s="1469"/>
      <c r="T374" s="1469"/>
      <c r="U374" s="1469"/>
      <c r="V374" s="1469"/>
      <c r="W374" s="1469"/>
      <c r="X374" s="1470"/>
      <c r="Y374" s="1383"/>
      <c r="Z374" s="1383"/>
      <c r="AA374" s="1383"/>
      <c r="AB374" s="1384"/>
      <c r="AC374" s="1595"/>
      <c r="AD374" s="1596"/>
      <c r="AE374" s="1596"/>
      <c r="AF374" s="1597"/>
    </row>
    <row r="375" spans="1:32" ht="18.75" customHeight="1" x14ac:dyDescent="0.2">
      <c r="A375" s="1373"/>
      <c r="B375" s="1374"/>
      <c r="C375" s="1375"/>
      <c r="D375" s="1394"/>
      <c r="E375" s="1395"/>
      <c r="F375" s="1394"/>
      <c r="G375" s="1377"/>
      <c r="H375" s="1390" t="s">
        <v>237</v>
      </c>
      <c r="I375" s="1466" t="s">
        <v>117</v>
      </c>
      <c r="J375" s="1391" t="s">
        <v>1288</v>
      </c>
      <c r="K375" s="1467"/>
      <c r="L375" s="1392"/>
      <c r="M375" s="1468" t="s">
        <v>117</v>
      </c>
      <c r="N375" s="1391" t="s">
        <v>1299</v>
      </c>
      <c r="O375" s="1469"/>
      <c r="P375" s="1469"/>
      <c r="Q375" s="1469"/>
      <c r="R375" s="1469"/>
      <c r="S375" s="1469"/>
      <c r="T375" s="1469"/>
      <c r="U375" s="1469"/>
      <c r="V375" s="1469"/>
      <c r="W375" s="1469"/>
      <c r="X375" s="1470"/>
      <c r="Y375" s="1388"/>
      <c r="Z375" s="1383"/>
      <c r="AA375" s="1383"/>
      <c r="AB375" s="1384"/>
      <c r="AC375" s="1595"/>
      <c r="AD375" s="1596"/>
      <c r="AE375" s="1596"/>
      <c r="AF375" s="1597"/>
    </row>
    <row r="376" spans="1:32" ht="18.75" customHeight="1" x14ac:dyDescent="0.2">
      <c r="A376" s="1373"/>
      <c r="B376" s="1374"/>
      <c r="C376" s="1375"/>
      <c r="D376" s="1394"/>
      <c r="E376" s="1395"/>
      <c r="F376" s="1394"/>
      <c r="G376" s="1377"/>
      <c r="H376" s="1390" t="s">
        <v>1311</v>
      </c>
      <c r="I376" s="1466" t="s">
        <v>117</v>
      </c>
      <c r="J376" s="1391" t="s">
        <v>1288</v>
      </c>
      <c r="K376" s="1467"/>
      <c r="L376" s="1392"/>
      <c r="M376" s="1468" t="s">
        <v>117</v>
      </c>
      <c r="N376" s="1391" t="s">
        <v>1299</v>
      </c>
      <c r="O376" s="1469"/>
      <c r="P376" s="1469"/>
      <c r="Q376" s="1469"/>
      <c r="R376" s="1469"/>
      <c r="S376" s="1469"/>
      <c r="T376" s="1469"/>
      <c r="U376" s="1469"/>
      <c r="V376" s="1469"/>
      <c r="W376" s="1469"/>
      <c r="X376" s="1470"/>
      <c r="Y376" s="1388"/>
      <c r="Z376" s="1383"/>
      <c r="AA376" s="1383"/>
      <c r="AB376" s="1384"/>
      <c r="AC376" s="1595"/>
      <c r="AD376" s="1596"/>
      <c r="AE376" s="1596"/>
      <c r="AF376" s="1597"/>
    </row>
    <row r="377" spans="1:32" ht="18.75" customHeight="1" x14ac:dyDescent="0.2">
      <c r="A377" s="1373"/>
      <c r="B377" s="1374"/>
      <c r="C377" s="1375"/>
      <c r="D377" s="1394"/>
      <c r="E377" s="1395"/>
      <c r="F377" s="1394"/>
      <c r="G377" s="1377"/>
      <c r="H377" s="1390" t="s">
        <v>1359</v>
      </c>
      <c r="I377" s="1466" t="s">
        <v>117</v>
      </c>
      <c r="J377" s="1391" t="s">
        <v>1236</v>
      </c>
      <c r="K377" s="1467"/>
      <c r="L377" s="1468" t="s">
        <v>117</v>
      </c>
      <c r="M377" s="1391" t="s">
        <v>1239</v>
      </c>
      <c r="N377" s="1469"/>
      <c r="O377" s="1469"/>
      <c r="P377" s="1469"/>
      <c r="Q377" s="1467"/>
      <c r="R377" s="1469"/>
      <c r="S377" s="1469"/>
      <c r="T377" s="1469"/>
      <c r="U377" s="1469"/>
      <c r="V377" s="1469"/>
      <c r="W377" s="1469"/>
      <c r="X377" s="1470"/>
      <c r="Y377" s="1388"/>
      <c r="Z377" s="1383"/>
      <c r="AA377" s="1383"/>
      <c r="AB377" s="1384"/>
      <c r="AC377" s="1595"/>
      <c r="AD377" s="1596"/>
      <c r="AE377" s="1596"/>
      <c r="AF377" s="1597"/>
    </row>
    <row r="378" spans="1:32" ht="18.75" customHeight="1" x14ac:dyDescent="0.2">
      <c r="A378" s="1373"/>
      <c r="B378" s="1374"/>
      <c r="C378" s="1375"/>
      <c r="D378" s="1394"/>
      <c r="E378" s="1395"/>
      <c r="F378" s="1394"/>
      <c r="G378" s="1377"/>
      <c r="H378" s="1390" t="s">
        <v>1290</v>
      </c>
      <c r="I378" s="1466" t="s">
        <v>117</v>
      </c>
      <c r="J378" s="1391" t="s">
        <v>1246</v>
      </c>
      <c r="K378" s="1467"/>
      <c r="L378" s="1392"/>
      <c r="M378" s="1468" t="s">
        <v>117</v>
      </c>
      <c r="N378" s="1391" t="s">
        <v>1247</v>
      </c>
      <c r="O378" s="1469"/>
      <c r="P378" s="1469"/>
      <c r="Q378" s="1467"/>
      <c r="R378" s="1469"/>
      <c r="S378" s="1469"/>
      <c r="T378" s="1469"/>
      <c r="U378" s="1469"/>
      <c r="V378" s="1469"/>
      <c r="W378" s="1469"/>
      <c r="X378" s="1470"/>
      <c r="Y378" s="1388"/>
      <c r="Z378" s="1383"/>
      <c r="AA378" s="1383"/>
      <c r="AB378" s="1384"/>
      <c r="AC378" s="1595"/>
      <c r="AD378" s="1596"/>
      <c r="AE378" s="1596"/>
      <c r="AF378" s="1597"/>
    </row>
    <row r="379" spans="1:32" ht="19.5" customHeight="1" x14ac:dyDescent="0.2">
      <c r="A379" s="1373"/>
      <c r="B379" s="1374"/>
      <c r="C379" s="1375"/>
      <c r="D379" s="1394"/>
      <c r="E379" s="1377"/>
      <c r="F379" s="1378"/>
      <c r="G379" s="1395"/>
      <c r="H379" s="1396" t="s">
        <v>1242</v>
      </c>
      <c r="I379" s="1466" t="s">
        <v>117</v>
      </c>
      <c r="J379" s="1391" t="s">
        <v>1236</v>
      </c>
      <c r="K379" s="1391"/>
      <c r="L379" s="1468" t="s">
        <v>117</v>
      </c>
      <c r="M379" s="1391" t="s">
        <v>1239</v>
      </c>
      <c r="N379" s="1391"/>
      <c r="O379" s="1469"/>
      <c r="P379" s="1391"/>
      <c r="Q379" s="1469"/>
      <c r="R379" s="1469"/>
      <c r="S379" s="1469"/>
      <c r="T379" s="1469"/>
      <c r="U379" s="1469"/>
      <c r="V379" s="1469"/>
      <c r="W379" s="1469"/>
      <c r="X379" s="1470"/>
      <c r="Y379" s="1383"/>
      <c r="Z379" s="1383"/>
      <c r="AA379" s="1383"/>
      <c r="AB379" s="1384"/>
      <c r="AC379" s="1595"/>
      <c r="AD379" s="1596"/>
      <c r="AE379" s="1596"/>
      <c r="AF379" s="1597"/>
    </row>
    <row r="380" spans="1:32" ht="18.75" customHeight="1" x14ac:dyDescent="0.2">
      <c r="A380" s="1373"/>
      <c r="B380" s="1374"/>
      <c r="C380" s="1375"/>
      <c r="D380" s="1394"/>
      <c r="E380" s="1395"/>
      <c r="F380" s="1459"/>
      <c r="G380" s="1377"/>
      <c r="H380" s="1390" t="s">
        <v>141</v>
      </c>
      <c r="I380" s="1466" t="s">
        <v>117</v>
      </c>
      <c r="J380" s="1391" t="s">
        <v>1236</v>
      </c>
      <c r="K380" s="1467"/>
      <c r="L380" s="1468" t="s">
        <v>117</v>
      </c>
      <c r="M380" s="1391" t="s">
        <v>1239</v>
      </c>
      <c r="N380" s="1469"/>
      <c r="O380" s="1469"/>
      <c r="P380" s="1469"/>
      <c r="Q380" s="1467"/>
      <c r="R380" s="1469"/>
      <c r="S380" s="1469"/>
      <c r="T380" s="1469"/>
      <c r="U380" s="1469"/>
      <c r="V380" s="1469"/>
      <c r="W380" s="1469"/>
      <c r="X380" s="1470"/>
      <c r="Y380" s="1388"/>
      <c r="Z380" s="1383"/>
      <c r="AA380" s="1383"/>
      <c r="AB380" s="1384"/>
      <c r="AC380" s="1595"/>
      <c r="AD380" s="1596"/>
      <c r="AE380" s="1596"/>
      <c r="AF380" s="1597"/>
    </row>
    <row r="381" spans="1:32" ht="18.75" customHeight="1" x14ac:dyDescent="0.2">
      <c r="A381" s="1459"/>
      <c r="B381" s="1374"/>
      <c r="C381" s="1375"/>
      <c r="D381" s="1459"/>
      <c r="E381" s="1395"/>
      <c r="F381" s="1459"/>
      <c r="G381" s="1377"/>
      <c r="H381" s="1390" t="s">
        <v>1243</v>
      </c>
      <c r="I381" s="1466" t="s">
        <v>117</v>
      </c>
      <c r="J381" s="1391" t="s">
        <v>1236</v>
      </c>
      <c r="K381" s="1391"/>
      <c r="L381" s="1468" t="s">
        <v>117</v>
      </c>
      <c r="M381" s="1391" t="s">
        <v>1237</v>
      </c>
      <c r="N381" s="1391"/>
      <c r="O381" s="1468" t="s">
        <v>117</v>
      </c>
      <c r="P381" s="1391" t="s">
        <v>1238</v>
      </c>
      <c r="Q381" s="1469"/>
      <c r="R381" s="1469"/>
      <c r="S381" s="1469"/>
      <c r="T381" s="1469"/>
      <c r="U381" s="1469"/>
      <c r="V381" s="1469"/>
      <c r="W381" s="1469"/>
      <c r="X381" s="1470"/>
      <c r="Y381" s="1388"/>
      <c r="Z381" s="1383"/>
      <c r="AA381" s="1383"/>
      <c r="AB381" s="1384"/>
      <c r="AC381" s="1595"/>
      <c r="AD381" s="1596"/>
      <c r="AE381" s="1596"/>
      <c r="AF381" s="1597"/>
    </row>
    <row r="382" spans="1:32" ht="18.75" customHeight="1" x14ac:dyDescent="0.2">
      <c r="A382" s="1373"/>
      <c r="B382" s="1374"/>
      <c r="C382" s="1375"/>
      <c r="D382" s="1394"/>
      <c r="E382" s="1395"/>
      <c r="F382" s="1459" t="s">
        <v>117</v>
      </c>
      <c r="G382" s="1377" t="s">
        <v>1362</v>
      </c>
      <c r="H382" s="1598" t="s">
        <v>1316</v>
      </c>
      <c r="I382" s="1460" t="s">
        <v>117</v>
      </c>
      <c r="J382" s="1385" t="s">
        <v>1293</v>
      </c>
      <c r="K382" s="1385"/>
      <c r="L382" s="1462"/>
      <c r="M382" s="1462"/>
      <c r="N382" s="1462"/>
      <c r="O382" s="1462"/>
      <c r="P382" s="1461" t="s">
        <v>117</v>
      </c>
      <c r="Q382" s="1385" t="s">
        <v>1294</v>
      </c>
      <c r="R382" s="1462"/>
      <c r="S382" s="1462"/>
      <c r="T382" s="1462"/>
      <c r="U382" s="1462"/>
      <c r="V382" s="1462"/>
      <c r="W382" s="1462"/>
      <c r="X382" s="1463"/>
      <c r="Y382" s="1388"/>
      <c r="Z382" s="1383"/>
      <c r="AA382" s="1383"/>
      <c r="AB382" s="1384"/>
      <c r="AC382" s="1595"/>
      <c r="AD382" s="1596"/>
      <c r="AE382" s="1596"/>
      <c r="AF382" s="1597"/>
    </row>
    <row r="383" spans="1:32" ht="18.75" customHeight="1" x14ac:dyDescent="0.2">
      <c r="A383" s="1459" t="s">
        <v>117</v>
      </c>
      <c r="B383" s="1374" t="s">
        <v>573</v>
      </c>
      <c r="C383" s="1375" t="s">
        <v>646</v>
      </c>
      <c r="D383" s="1459" t="s">
        <v>117</v>
      </c>
      <c r="E383" s="1395" t="s">
        <v>1363</v>
      </c>
      <c r="F383" s="1459" t="s">
        <v>117</v>
      </c>
      <c r="G383" s="1377" t="s">
        <v>1315</v>
      </c>
      <c r="H383" s="1594"/>
      <c r="I383" s="1456" t="s">
        <v>117</v>
      </c>
      <c r="J383" s="1379" t="s">
        <v>1300</v>
      </c>
      <c r="K383" s="1464"/>
      <c r="L383" s="1464"/>
      <c r="M383" s="1464"/>
      <c r="N383" s="1464"/>
      <c r="O383" s="1464"/>
      <c r="P383" s="1464"/>
      <c r="Q383" s="1380"/>
      <c r="R383" s="1464"/>
      <c r="S383" s="1464"/>
      <c r="T383" s="1464"/>
      <c r="U383" s="1464"/>
      <c r="V383" s="1464"/>
      <c r="W383" s="1464"/>
      <c r="X383" s="1465"/>
      <c r="Y383" s="1388"/>
      <c r="Z383" s="1383"/>
      <c r="AA383" s="1383"/>
      <c r="AB383" s="1384"/>
      <c r="AC383" s="1595"/>
      <c r="AD383" s="1596"/>
      <c r="AE383" s="1596"/>
      <c r="AF383" s="1597"/>
    </row>
    <row r="384" spans="1:32" ht="18.75" customHeight="1" x14ac:dyDescent="0.2">
      <c r="A384" s="1373"/>
      <c r="B384" s="1374"/>
      <c r="C384" s="1375"/>
      <c r="D384" s="1394"/>
      <c r="E384" s="1395"/>
      <c r="F384" s="1459" t="s">
        <v>117</v>
      </c>
      <c r="G384" s="1377" t="s">
        <v>1317</v>
      </c>
      <c r="H384" s="1598" t="s">
        <v>1306</v>
      </c>
      <c r="I384" s="1460" t="s">
        <v>117</v>
      </c>
      <c r="J384" s="1385" t="s">
        <v>1301</v>
      </c>
      <c r="K384" s="1471"/>
      <c r="L384" s="1399"/>
      <c r="M384" s="1461" t="s">
        <v>117</v>
      </c>
      <c r="N384" s="1385" t="s">
        <v>1302</v>
      </c>
      <c r="O384" s="1462"/>
      <c r="P384" s="1462"/>
      <c r="Q384" s="1461" t="s">
        <v>117</v>
      </c>
      <c r="R384" s="1385" t="s">
        <v>1303</v>
      </c>
      <c r="S384" s="1462"/>
      <c r="T384" s="1462"/>
      <c r="U384" s="1462"/>
      <c r="V384" s="1462"/>
      <c r="W384" s="1462"/>
      <c r="X384" s="1463"/>
      <c r="Y384" s="1388"/>
      <c r="Z384" s="1383"/>
      <c r="AA384" s="1383"/>
      <c r="AB384" s="1384"/>
      <c r="AC384" s="1595"/>
      <c r="AD384" s="1596"/>
      <c r="AE384" s="1596"/>
      <c r="AF384" s="1597"/>
    </row>
    <row r="385" spans="1:32" ht="18.75" customHeight="1" x14ac:dyDescent="0.2">
      <c r="A385" s="1373"/>
      <c r="B385" s="1374"/>
      <c r="C385" s="1375"/>
      <c r="D385" s="1394"/>
      <c r="E385" s="1395"/>
      <c r="F385" s="1394"/>
      <c r="G385" s="1377"/>
      <c r="H385" s="1594"/>
      <c r="I385" s="1456" t="s">
        <v>117</v>
      </c>
      <c r="J385" s="1379" t="s">
        <v>1304</v>
      </c>
      <c r="K385" s="1464"/>
      <c r="L385" s="1464"/>
      <c r="M385" s="1464"/>
      <c r="N385" s="1464"/>
      <c r="O385" s="1464"/>
      <c r="P385" s="1464"/>
      <c r="Q385" s="1458" t="s">
        <v>117</v>
      </c>
      <c r="R385" s="1379" t="s">
        <v>1305</v>
      </c>
      <c r="S385" s="1380"/>
      <c r="T385" s="1464"/>
      <c r="U385" s="1464"/>
      <c r="V385" s="1464"/>
      <c r="W385" s="1464"/>
      <c r="X385" s="1465"/>
      <c r="Y385" s="1388"/>
      <c r="Z385" s="1383"/>
      <c r="AA385" s="1383"/>
      <c r="AB385" s="1384"/>
      <c r="AC385" s="1595"/>
      <c r="AD385" s="1596"/>
      <c r="AE385" s="1596"/>
      <c r="AF385" s="1597"/>
    </row>
    <row r="386" spans="1:32" ht="18.75" customHeight="1" x14ac:dyDescent="0.2">
      <c r="A386" s="1373"/>
      <c r="B386" s="1374"/>
      <c r="C386" s="1375"/>
      <c r="D386" s="1394"/>
      <c r="E386" s="1395"/>
      <c r="F386" s="1394"/>
      <c r="G386" s="1377"/>
      <c r="H386" s="1403" t="s">
        <v>1291</v>
      </c>
      <c r="I386" s="1466" t="s">
        <v>117</v>
      </c>
      <c r="J386" s="1391" t="s">
        <v>1236</v>
      </c>
      <c r="K386" s="1391"/>
      <c r="L386" s="1468" t="s">
        <v>117</v>
      </c>
      <c r="M386" s="1391" t="s">
        <v>1237</v>
      </c>
      <c r="N386" s="1391"/>
      <c r="O386" s="1468" t="s">
        <v>117</v>
      </c>
      <c r="P386" s="1391" t="s">
        <v>1238</v>
      </c>
      <c r="Q386" s="1469"/>
      <c r="R386" s="1469"/>
      <c r="S386" s="1469"/>
      <c r="T386" s="1469"/>
      <c r="U386" s="1462"/>
      <c r="V386" s="1462"/>
      <c r="W386" s="1462"/>
      <c r="X386" s="1463"/>
      <c r="Y386" s="1388"/>
      <c r="Z386" s="1383"/>
      <c r="AA386" s="1383"/>
      <c r="AB386" s="1384"/>
      <c r="AC386" s="1595"/>
      <c r="AD386" s="1596"/>
      <c r="AE386" s="1596"/>
      <c r="AF386" s="1597"/>
    </row>
    <row r="387" spans="1:32" ht="18.75" customHeight="1" x14ac:dyDescent="0.2">
      <c r="A387" s="1373"/>
      <c r="B387" s="1374"/>
      <c r="C387" s="1375"/>
      <c r="D387" s="1394"/>
      <c r="E387" s="1395"/>
      <c r="F387" s="1394"/>
      <c r="G387" s="1377"/>
      <c r="H387" s="1390" t="s">
        <v>239</v>
      </c>
      <c r="I387" s="1466" t="s">
        <v>117</v>
      </c>
      <c r="J387" s="1391" t="s">
        <v>1236</v>
      </c>
      <c r="K387" s="1391"/>
      <c r="L387" s="1468" t="s">
        <v>117</v>
      </c>
      <c r="M387" s="1391" t="s">
        <v>1265</v>
      </c>
      <c r="N387" s="1391"/>
      <c r="O387" s="1468" t="s">
        <v>117</v>
      </c>
      <c r="P387" s="1391" t="s">
        <v>1266</v>
      </c>
      <c r="Q387" s="1398"/>
      <c r="R387" s="1468" t="s">
        <v>117</v>
      </c>
      <c r="S387" s="1391" t="s">
        <v>1267</v>
      </c>
      <c r="T387" s="1398"/>
      <c r="U387" s="1398"/>
      <c r="V387" s="1398"/>
      <c r="W387" s="1398"/>
      <c r="X387" s="1401"/>
      <c r="Y387" s="1388"/>
      <c r="Z387" s="1383"/>
      <c r="AA387" s="1383"/>
      <c r="AB387" s="1384"/>
      <c r="AC387" s="1595"/>
      <c r="AD387" s="1596"/>
      <c r="AE387" s="1596"/>
      <c r="AF387" s="1597"/>
    </row>
    <row r="388" spans="1:32" ht="18.75" customHeight="1" x14ac:dyDescent="0.2">
      <c r="A388" s="1373"/>
      <c r="B388" s="1374"/>
      <c r="C388" s="1375"/>
      <c r="D388" s="1394"/>
      <c r="E388" s="1395"/>
      <c r="F388" s="1394"/>
      <c r="G388" s="1377"/>
      <c r="H388" s="1599" t="s">
        <v>2079</v>
      </c>
      <c r="I388" s="1637" t="s">
        <v>117</v>
      </c>
      <c r="J388" s="1639" t="s">
        <v>1236</v>
      </c>
      <c r="K388" s="1639"/>
      <c r="L388" s="1641" t="s">
        <v>117</v>
      </c>
      <c r="M388" s="1639" t="s">
        <v>1239</v>
      </c>
      <c r="N388" s="1639"/>
      <c r="O388" s="1386"/>
      <c r="P388" s="1386"/>
      <c r="Q388" s="1386"/>
      <c r="R388" s="1386"/>
      <c r="S388" s="1386"/>
      <c r="T388" s="1386"/>
      <c r="U388" s="1386"/>
      <c r="V388" s="1386"/>
      <c r="W388" s="1386"/>
      <c r="X388" s="1397"/>
      <c r="Y388" s="1388"/>
      <c r="Z388" s="1383"/>
      <c r="AA388" s="1383"/>
      <c r="AB388" s="1384"/>
      <c r="AC388" s="1595"/>
      <c r="AD388" s="1596"/>
      <c r="AE388" s="1596"/>
      <c r="AF388" s="1597"/>
    </row>
    <row r="389" spans="1:32" ht="18.75" customHeight="1" x14ac:dyDescent="0.2">
      <c r="A389" s="1404"/>
      <c r="B389" s="1405"/>
      <c r="C389" s="1406"/>
      <c r="D389" s="1428"/>
      <c r="E389" s="1429"/>
      <c r="F389" s="1428"/>
      <c r="G389" s="1364"/>
      <c r="H389" s="1636"/>
      <c r="I389" s="1638"/>
      <c r="J389" s="1640"/>
      <c r="K389" s="1640"/>
      <c r="L389" s="1642"/>
      <c r="M389" s="1640"/>
      <c r="N389" s="1640"/>
      <c r="O389" s="1444"/>
      <c r="P389" s="1444"/>
      <c r="Q389" s="1444"/>
      <c r="R389" s="1444"/>
      <c r="S389" s="1444"/>
      <c r="T389" s="1444"/>
      <c r="U389" s="1444"/>
      <c r="V389" s="1444"/>
      <c r="W389" s="1444"/>
      <c r="X389" s="1435"/>
      <c r="Y389" s="1413"/>
      <c r="Z389" s="1414"/>
      <c r="AA389" s="1414"/>
      <c r="AB389" s="1415"/>
      <c r="AC389" s="1584"/>
      <c r="AD389" s="1585"/>
      <c r="AE389" s="1585"/>
      <c r="AF389" s="1586"/>
    </row>
    <row r="390" spans="1:32" ht="18.75" customHeight="1" x14ac:dyDescent="0.2">
      <c r="A390" s="1365"/>
      <c r="B390" s="1366"/>
      <c r="C390" s="1367"/>
      <c r="D390" s="1418"/>
      <c r="E390" s="1419"/>
      <c r="F390" s="1418"/>
      <c r="G390" s="1361"/>
      <c r="H390" s="1573" t="s">
        <v>1292</v>
      </c>
      <c r="I390" s="1454" t="s">
        <v>117</v>
      </c>
      <c r="J390" s="1359" t="s">
        <v>1288</v>
      </c>
      <c r="K390" s="1455"/>
      <c r="L390" s="1431"/>
      <c r="M390" s="1451" t="s">
        <v>117</v>
      </c>
      <c r="N390" s="1359" t="s">
        <v>1295</v>
      </c>
      <c r="O390" s="1370"/>
      <c r="P390" s="1370"/>
      <c r="Q390" s="1451" t="s">
        <v>117</v>
      </c>
      <c r="R390" s="1359" t="s">
        <v>1296</v>
      </c>
      <c r="S390" s="1370"/>
      <c r="T390" s="1370"/>
      <c r="U390" s="1451" t="s">
        <v>117</v>
      </c>
      <c r="V390" s="1359" t="s">
        <v>1297</v>
      </c>
      <c r="W390" s="1370"/>
      <c r="X390" s="1371"/>
      <c r="Y390" s="1451" t="s">
        <v>117</v>
      </c>
      <c r="Z390" s="1359" t="s">
        <v>1231</v>
      </c>
      <c r="AA390" s="1359"/>
      <c r="AB390" s="1372"/>
      <c r="AC390" s="1581"/>
      <c r="AD390" s="1582"/>
      <c r="AE390" s="1582"/>
      <c r="AF390" s="1583"/>
    </row>
    <row r="391" spans="1:32" ht="18.75" customHeight="1" x14ac:dyDescent="0.2">
      <c r="A391" s="1373"/>
      <c r="B391" s="1374"/>
      <c r="C391" s="1375"/>
      <c r="D391" s="1394"/>
      <c r="E391" s="1395"/>
      <c r="F391" s="1394"/>
      <c r="G391" s="1377"/>
      <c r="H391" s="1594"/>
      <c r="I391" s="1456" t="s">
        <v>117</v>
      </c>
      <c r="J391" s="1379" t="s">
        <v>1298</v>
      </c>
      <c r="K391" s="1457"/>
      <c r="L391" s="1440"/>
      <c r="M391" s="1458" t="s">
        <v>117</v>
      </c>
      <c r="N391" s="1379" t="s">
        <v>1289</v>
      </c>
      <c r="O391" s="1380"/>
      <c r="P391" s="1380"/>
      <c r="Q391" s="1380"/>
      <c r="R391" s="1380"/>
      <c r="S391" s="1380"/>
      <c r="T391" s="1380"/>
      <c r="U391" s="1380"/>
      <c r="V391" s="1380"/>
      <c r="W391" s="1380"/>
      <c r="X391" s="1381"/>
      <c r="Y391" s="1483" t="s">
        <v>117</v>
      </c>
      <c r="Z391" s="1382" t="s">
        <v>1232</v>
      </c>
      <c r="AA391" s="1383"/>
      <c r="AB391" s="1384"/>
      <c r="AC391" s="1595"/>
      <c r="AD391" s="1596"/>
      <c r="AE391" s="1596"/>
      <c r="AF391" s="1597"/>
    </row>
    <row r="392" spans="1:32" ht="18.75" customHeight="1" x14ac:dyDescent="0.2">
      <c r="A392" s="1373"/>
      <c r="B392" s="1374"/>
      <c r="C392" s="1375"/>
      <c r="D392" s="1394"/>
      <c r="E392" s="1395"/>
      <c r="F392" s="1394"/>
      <c r="G392" s="1377"/>
      <c r="H392" s="1598" t="s">
        <v>91</v>
      </c>
      <c r="I392" s="1460" t="s">
        <v>117</v>
      </c>
      <c r="J392" s="1385" t="s">
        <v>1236</v>
      </c>
      <c r="K392" s="1385"/>
      <c r="L392" s="1399"/>
      <c r="M392" s="1461" t="s">
        <v>117</v>
      </c>
      <c r="N392" s="1385" t="s">
        <v>1268</v>
      </c>
      <c r="O392" s="1385"/>
      <c r="P392" s="1399"/>
      <c r="Q392" s="1461" t="s">
        <v>117</v>
      </c>
      <c r="R392" s="1386" t="s">
        <v>1308</v>
      </c>
      <c r="S392" s="1386"/>
      <c r="T392" s="1386"/>
      <c r="U392" s="1462"/>
      <c r="V392" s="1399"/>
      <c r="W392" s="1386"/>
      <c r="X392" s="1463"/>
      <c r="Y392" s="1388"/>
      <c r="Z392" s="1383"/>
      <c r="AA392" s="1383"/>
      <c r="AB392" s="1384"/>
      <c r="AC392" s="1595"/>
      <c r="AD392" s="1596"/>
      <c r="AE392" s="1596"/>
      <c r="AF392" s="1597"/>
    </row>
    <row r="393" spans="1:32" ht="18.75" customHeight="1" x14ac:dyDescent="0.2">
      <c r="A393" s="1373"/>
      <c r="B393" s="1374"/>
      <c r="C393" s="1375"/>
      <c r="D393" s="1394"/>
      <c r="E393" s="1395"/>
      <c r="F393" s="1394"/>
      <c r="G393" s="1377"/>
      <c r="H393" s="1594"/>
      <c r="I393" s="1456" t="s">
        <v>117</v>
      </c>
      <c r="J393" s="1380" t="s">
        <v>1309</v>
      </c>
      <c r="K393" s="1380"/>
      <c r="L393" s="1380"/>
      <c r="M393" s="1458" t="s">
        <v>117</v>
      </c>
      <c r="N393" s="1380" t="s">
        <v>1310</v>
      </c>
      <c r="O393" s="1440"/>
      <c r="P393" s="1380"/>
      <c r="Q393" s="1380"/>
      <c r="R393" s="1440"/>
      <c r="S393" s="1380"/>
      <c r="T393" s="1380"/>
      <c r="U393" s="1464"/>
      <c r="V393" s="1440"/>
      <c r="W393" s="1380"/>
      <c r="X393" s="1465"/>
      <c r="Y393" s="1388"/>
      <c r="Z393" s="1383"/>
      <c r="AA393" s="1383"/>
      <c r="AB393" s="1384"/>
      <c r="AC393" s="1595"/>
      <c r="AD393" s="1596"/>
      <c r="AE393" s="1596"/>
      <c r="AF393" s="1597"/>
    </row>
    <row r="394" spans="1:32" ht="19.5" customHeight="1" x14ac:dyDescent="0.2">
      <c r="A394" s="1373"/>
      <c r="B394" s="1374"/>
      <c r="C394" s="1375"/>
      <c r="D394" s="1394"/>
      <c r="E394" s="1377"/>
      <c r="F394" s="1378"/>
      <c r="G394" s="1395"/>
      <c r="H394" s="1396" t="s">
        <v>1233</v>
      </c>
      <c r="I394" s="1466" t="s">
        <v>117</v>
      </c>
      <c r="J394" s="1391" t="s">
        <v>1234</v>
      </c>
      <c r="K394" s="1467"/>
      <c r="L394" s="1392"/>
      <c r="M394" s="1468" t="s">
        <v>117</v>
      </c>
      <c r="N394" s="1391" t="s">
        <v>1235</v>
      </c>
      <c r="O394" s="1468"/>
      <c r="P394" s="1391"/>
      <c r="Q394" s="1469"/>
      <c r="R394" s="1469"/>
      <c r="S394" s="1469"/>
      <c r="T394" s="1469"/>
      <c r="U394" s="1469"/>
      <c r="V394" s="1469"/>
      <c r="W394" s="1469"/>
      <c r="X394" s="1470"/>
      <c r="Y394" s="1383"/>
      <c r="Z394" s="1383"/>
      <c r="AA394" s="1383"/>
      <c r="AB394" s="1384"/>
      <c r="AC394" s="1595"/>
      <c r="AD394" s="1596"/>
      <c r="AE394" s="1596"/>
      <c r="AF394" s="1597"/>
    </row>
    <row r="395" spans="1:32" ht="19.5" customHeight="1" x14ac:dyDescent="0.2">
      <c r="A395" s="1373"/>
      <c r="B395" s="1374"/>
      <c r="C395" s="1375"/>
      <c r="D395" s="1394"/>
      <c r="E395" s="1377"/>
      <c r="F395" s="1378"/>
      <c r="G395" s="1395"/>
      <c r="H395" s="1396" t="s">
        <v>1259</v>
      </c>
      <c r="I395" s="1466" t="s">
        <v>117</v>
      </c>
      <c r="J395" s="1391" t="s">
        <v>1234</v>
      </c>
      <c r="K395" s="1467"/>
      <c r="L395" s="1392"/>
      <c r="M395" s="1468" t="s">
        <v>117</v>
      </c>
      <c r="N395" s="1391" t="s">
        <v>1235</v>
      </c>
      <c r="O395" s="1468"/>
      <c r="P395" s="1391"/>
      <c r="Q395" s="1469"/>
      <c r="R395" s="1469"/>
      <c r="S395" s="1469"/>
      <c r="T395" s="1469"/>
      <c r="U395" s="1469"/>
      <c r="V395" s="1469"/>
      <c r="W395" s="1469"/>
      <c r="X395" s="1470"/>
      <c r="Y395" s="1383"/>
      <c r="Z395" s="1383"/>
      <c r="AA395" s="1383"/>
      <c r="AB395" s="1384"/>
      <c r="AC395" s="1595"/>
      <c r="AD395" s="1596"/>
      <c r="AE395" s="1596"/>
      <c r="AF395" s="1597"/>
    </row>
    <row r="396" spans="1:32" ht="18.75" customHeight="1" x14ac:dyDescent="0.2">
      <c r="A396" s="1373"/>
      <c r="B396" s="1374"/>
      <c r="C396" s="1375"/>
      <c r="D396" s="1394"/>
      <c r="E396" s="1395"/>
      <c r="F396" s="1394"/>
      <c r="G396" s="1377"/>
      <c r="H396" s="1390" t="s">
        <v>237</v>
      </c>
      <c r="I396" s="1466" t="s">
        <v>117</v>
      </c>
      <c r="J396" s="1391" t="s">
        <v>1288</v>
      </c>
      <c r="K396" s="1467"/>
      <c r="L396" s="1392"/>
      <c r="M396" s="1468" t="s">
        <v>117</v>
      </c>
      <c r="N396" s="1391" t="s">
        <v>1299</v>
      </c>
      <c r="O396" s="1469"/>
      <c r="P396" s="1469"/>
      <c r="Q396" s="1469"/>
      <c r="R396" s="1469"/>
      <c r="S396" s="1469"/>
      <c r="T396" s="1469"/>
      <c r="U396" s="1469"/>
      <c r="V396" s="1469"/>
      <c r="W396" s="1469"/>
      <c r="X396" s="1470"/>
      <c r="Y396" s="1388"/>
      <c r="Z396" s="1383"/>
      <c r="AA396" s="1383"/>
      <c r="AB396" s="1384"/>
      <c r="AC396" s="1595"/>
      <c r="AD396" s="1596"/>
      <c r="AE396" s="1596"/>
      <c r="AF396" s="1597"/>
    </row>
    <row r="397" spans="1:32" ht="18.75" customHeight="1" x14ac:dyDescent="0.2">
      <c r="A397" s="1373"/>
      <c r="B397" s="1374"/>
      <c r="C397" s="1375"/>
      <c r="D397" s="1394"/>
      <c r="E397" s="1395"/>
      <c r="F397" s="1394"/>
      <c r="G397" s="1377"/>
      <c r="H397" s="1390" t="s">
        <v>1311</v>
      </c>
      <c r="I397" s="1466" t="s">
        <v>117</v>
      </c>
      <c r="J397" s="1391" t="s">
        <v>1288</v>
      </c>
      <c r="K397" s="1467"/>
      <c r="L397" s="1392"/>
      <c r="M397" s="1468" t="s">
        <v>117</v>
      </c>
      <c r="N397" s="1391" t="s">
        <v>1299</v>
      </c>
      <c r="O397" s="1469"/>
      <c r="P397" s="1469"/>
      <c r="Q397" s="1469"/>
      <c r="R397" s="1469"/>
      <c r="S397" s="1469"/>
      <c r="T397" s="1469"/>
      <c r="U397" s="1469"/>
      <c r="V397" s="1469"/>
      <c r="W397" s="1469"/>
      <c r="X397" s="1470"/>
      <c r="Y397" s="1388"/>
      <c r="Z397" s="1383"/>
      <c r="AA397" s="1383"/>
      <c r="AB397" s="1384"/>
      <c r="AC397" s="1595"/>
      <c r="AD397" s="1596"/>
      <c r="AE397" s="1596"/>
      <c r="AF397" s="1597"/>
    </row>
    <row r="398" spans="1:32" ht="18.75" customHeight="1" x14ac:dyDescent="0.2">
      <c r="A398" s="1373"/>
      <c r="B398" s="1374"/>
      <c r="C398" s="1375"/>
      <c r="D398" s="1394"/>
      <c r="E398" s="1395"/>
      <c r="F398" s="1394"/>
      <c r="G398" s="1377"/>
      <c r="H398" s="1390" t="s">
        <v>1359</v>
      </c>
      <c r="I398" s="1466" t="s">
        <v>117</v>
      </c>
      <c r="J398" s="1391" t="s">
        <v>1236</v>
      </c>
      <c r="K398" s="1467"/>
      <c r="L398" s="1468" t="s">
        <v>117</v>
      </c>
      <c r="M398" s="1391" t="s">
        <v>1239</v>
      </c>
      <c r="N398" s="1469"/>
      <c r="O398" s="1469"/>
      <c r="P398" s="1469"/>
      <c r="Q398" s="1469"/>
      <c r="R398" s="1469"/>
      <c r="S398" s="1469"/>
      <c r="T398" s="1469"/>
      <c r="U398" s="1469"/>
      <c r="V398" s="1469"/>
      <c r="W398" s="1469"/>
      <c r="X398" s="1470"/>
      <c r="Y398" s="1388"/>
      <c r="Z398" s="1383"/>
      <c r="AA398" s="1383"/>
      <c r="AB398" s="1384"/>
      <c r="AC398" s="1595"/>
      <c r="AD398" s="1596"/>
      <c r="AE398" s="1596"/>
      <c r="AF398" s="1597"/>
    </row>
    <row r="399" spans="1:32" ht="18.75" customHeight="1" x14ac:dyDescent="0.2">
      <c r="A399" s="1373"/>
      <c r="B399" s="1374"/>
      <c r="C399" s="1375"/>
      <c r="D399" s="1394"/>
      <c r="E399" s="1395"/>
      <c r="F399" s="1394"/>
      <c r="G399" s="1377"/>
      <c r="H399" s="1390" t="s">
        <v>1290</v>
      </c>
      <c r="I399" s="1466" t="s">
        <v>117</v>
      </c>
      <c r="J399" s="1391" t="s">
        <v>1246</v>
      </c>
      <c r="K399" s="1467"/>
      <c r="L399" s="1392"/>
      <c r="M399" s="1468" t="s">
        <v>117</v>
      </c>
      <c r="N399" s="1391" t="s">
        <v>1247</v>
      </c>
      <c r="O399" s="1469"/>
      <c r="P399" s="1469"/>
      <c r="Q399" s="1469"/>
      <c r="R399" s="1469"/>
      <c r="S399" s="1469"/>
      <c r="T399" s="1469"/>
      <c r="U399" s="1469"/>
      <c r="V399" s="1469"/>
      <c r="W399" s="1469"/>
      <c r="X399" s="1470"/>
      <c r="Y399" s="1388"/>
      <c r="Z399" s="1383"/>
      <c r="AA399" s="1383"/>
      <c r="AB399" s="1384"/>
      <c r="AC399" s="1595"/>
      <c r="AD399" s="1596"/>
      <c r="AE399" s="1596"/>
      <c r="AF399" s="1597"/>
    </row>
    <row r="400" spans="1:32" ht="19.5" customHeight="1" x14ac:dyDescent="0.2">
      <c r="A400" s="1373"/>
      <c r="B400" s="1374"/>
      <c r="C400" s="1375"/>
      <c r="D400" s="1394"/>
      <c r="E400" s="1377"/>
      <c r="F400" s="1378"/>
      <c r="G400" s="1395"/>
      <c r="H400" s="1396" t="s">
        <v>1242</v>
      </c>
      <c r="I400" s="1466" t="s">
        <v>117</v>
      </c>
      <c r="J400" s="1391" t="s">
        <v>1236</v>
      </c>
      <c r="K400" s="1391"/>
      <c r="L400" s="1468" t="s">
        <v>117</v>
      </c>
      <c r="M400" s="1391" t="s">
        <v>1239</v>
      </c>
      <c r="N400" s="1391"/>
      <c r="O400" s="1469"/>
      <c r="P400" s="1391"/>
      <c r="Q400" s="1469"/>
      <c r="R400" s="1469"/>
      <c r="S400" s="1469"/>
      <c r="T400" s="1469"/>
      <c r="U400" s="1469"/>
      <c r="V400" s="1469"/>
      <c r="W400" s="1469"/>
      <c r="X400" s="1470"/>
      <c r="Y400" s="1383"/>
      <c r="Z400" s="1383"/>
      <c r="AA400" s="1383"/>
      <c r="AB400" s="1384"/>
      <c r="AC400" s="1595"/>
      <c r="AD400" s="1596"/>
      <c r="AE400" s="1596"/>
      <c r="AF400" s="1597"/>
    </row>
    <row r="401" spans="1:32" ht="18.75" customHeight="1" x14ac:dyDescent="0.2">
      <c r="A401" s="1373"/>
      <c r="B401" s="1374"/>
      <c r="C401" s="1375"/>
      <c r="D401" s="1394"/>
      <c r="E401" s="1395"/>
      <c r="F401" s="1459"/>
      <c r="G401" s="1377"/>
      <c r="H401" s="1390" t="s">
        <v>141</v>
      </c>
      <c r="I401" s="1466" t="s">
        <v>117</v>
      </c>
      <c r="J401" s="1391" t="s">
        <v>1236</v>
      </c>
      <c r="K401" s="1467"/>
      <c r="L401" s="1468" t="s">
        <v>117</v>
      </c>
      <c r="M401" s="1391" t="s">
        <v>1239</v>
      </c>
      <c r="N401" s="1469"/>
      <c r="O401" s="1469"/>
      <c r="P401" s="1469"/>
      <c r="Q401" s="1469"/>
      <c r="R401" s="1469"/>
      <c r="S401" s="1469"/>
      <c r="T401" s="1469"/>
      <c r="U401" s="1469"/>
      <c r="V401" s="1469"/>
      <c r="W401" s="1469"/>
      <c r="X401" s="1470"/>
      <c r="Y401" s="1388"/>
      <c r="Z401" s="1383"/>
      <c r="AA401" s="1383"/>
      <c r="AB401" s="1384"/>
      <c r="AC401" s="1595"/>
      <c r="AD401" s="1596"/>
      <c r="AE401" s="1596"/>
      <c r="AF401" s="1597"/>
    </row>
    <row r="402" spans="1:32" ht="18.75" customHeight="1" x14ac:dyDescent="0.2">
      <c r="A402" s="1459"/>
      <c r="B402" s="1374"/>
      <c r="C402" s="1375"/>
      <c r="D402" s="1459"/>
      <c r="E402" s="1395"/>
      <c r="F402" s="1459"/>
      <c r="G402" s="1377"/>
      <c r="H402" s="1390" t="s">
        <v>1243</v>
      </c>
      <c r="I402" s="1466" t="s">
        <v>117</v>
      </c>
      <c r="J402" s="1391" t="s">
        <v>1236</v>
      </c>
      <c r="K402" s="1391"/>
      <c r="L402" s="1468" t="s">
        <v>117</v>
      </c>
      <c r="M402" s="1391" t="s">
        <v>1237</v>
      </c>
      <c r="N402" s="1391"/>
      <c r="O402" s="1468" t="s">
        <v>117</v>
      </c>
      <c r="P402" s="1391" t="s">
        <v>1238</v>
      </c>
      <c r="Q402" s="1469"/>
      <c r="R402" s="1469"/>
      <c r="S402" s="1469"/>
      <c r="T402" s="1469"/>
      <c r="U402" s="1469"/>
      <c r="V402" s="1469"/>
      <c r="W402" s="1469"/>
      <c r="X402" s="1470"/>
      <c r="Y402" s="1388"/>
      <c r="Z402" s="1383"/>
      <c r="AA402" s="1383"/>
      <c r="AB402" s="1384"/>
      <c r="AC402" s="1595"/>
      <c r="AD402" s="1596"/>
      <c r="AE402" s="1596"/>
      <c r="AF402" s="1597"/>
    </row>
    <row r="403" spans="1:32" ht="18.75" customHeight="1" x14ac:dyDescent="0.2">
      <c r="A403" s="1373"/>
      <c r="B403" s="1374"/>
      <c r="C403" s="1375"/>
      <c r="D403" s="1394"/>
      <c r="E403" s="1395"/>
      <c r="F403" s="1459" t="s">
        <v>117</v>
      </c>
      <c r="G403" s="1377" t="s">
        <v>1364</v>
      </c>
      <c r="H403" s="1598" t="s">
        <v>1316</v>
      </c>
      <c r="I403" s="1460" t="s">
        <v>117</v>
      </c>
      <c r="J403" s="1385" t="s">
        <v>1293</v>
      </c>
      <c r="K403" s="1385"/>
      <c r="L403" s="1462"/>
      <c r="M403" s="1462"/>
      <c r="N403" s="1462"/>
      <c r="O403" s="1462"/>
      <c r="P403" s="1461" t="s">
        <v>117</v>
      </c>
      <c r="Q403" s="1385" t="s">
        <v>1294</v>
      </c>
      <c r="R403" s="1462"/>
      <c r="S403" s="1462"/>
      <c r="T403" s="1462"/>
      <c r="U403" s="1462"/>
      <c r="V403" s="1462"/>
      <c r="W403" s="1462"/>
      <c r="X403" s="1463"/>
      <c r="Y403" s="1388"/>
      <c r="Z403" s="1383"/>
      <c r="AA403" s="1383"/>
      <c r="AB403" s="1384"/>
      <c r="AC403" s="1595"/>
      <c r="AD403" s="1596"/>
      <c r="AE403" s="1596"/>
      <c r="AF403" s="1597"/>
    </row>
    <row r="404" spans="1:32" ht="18.75" customHeight="1" x14ac:dyDescent="0.2">
      <c r="A404" s="1459" t="s">
        <v>117</v>
      </c>
      <c r="B404" s="1374" t="s">
        <v>573</v>
      </c>
      <c r="C404" s="1375" t="s">
        <v>646</v>
      </c>
      <c r="D404" s="1459" t="s">
        <v>117</v>
      </c>
      <c r="E404" s="1395" t="s">
        <v>1365</v>
      </c>
      <c r="F404" s="1459" t="s">
        <v>117</v>
      </c>
      <c r="G404" s="1377" t="s">
        <v>1320</v>
      </c>
      <c r="H404" s="1594"/>
      <c r="I404" s="1456" t="s">
        <v>117</v>
      </c>
      <c r="J404" s="1379" t="s">
        <v>1300</v>
      </c>
      <c r="K404" s="1464"/>
      <c r="L404" s="1464"/>
      <c r="M404" s="1464"/>
      <c r="N404" s="1464"/>
      <c r="O404" s="1464"/>
      <c r="P404" s="1464"/>
      <c r="Q404" s="1380"/>
      <c r="R404" s="1464"/>
      <c r="S404" s="1464"/>
      <c r="T404" s="1464"/>
      <c r="U404" s="1464"/>
      <c r="V404" s="1464"/>
      <c r="W404" s="1464"/>
      <c r="X404" s="1465"/>
      <c r="Y404" s="1388"/>
      <c r="Z404" s="1383"/>
      <c r="AA404" s="1383"/>
      <c r="AB404" s="1384"/>
      <c r="AC404" s="1595"/>
      <c r="AD404" s="1596"/>
      <c r="AE404" s="1596"/>
      <c r="AF404" s="1597"/>
    </row>
    <row r="405" spans="1:32" ht="18.75" customHeight="1" x14ac:dyDescent="0.2">
      <c r="A405" s="1373"/>
      <c r="B405" s="1374"/>
      <c r="C405" s="1375"/>
      <c r="D405" s="1394"/>
      <c r="E405" s="1395"/>
      <c r="F405" s="1459" t="s">
        <v>117</v>
      </c>
      <c r="G405" s="1377" t="s">
        <v>1322</v>
      </c>
      <c r="H405" s="1598" t="s">
        <v>1306</v>
      </c>
      <c r="I405" s="1460" t="s">
        <v>117</v>
      </c>
      <c r="J405" s="1385" t="s">
        <v>1301</v>
      </c>
      <c r="K405" s="1471"/>
      <c r="L405" s="1399"/>
      <c r="M405" s="1461" t="s">
        <v>117</v>
      </c>
      <c r="N405" s="1385" t="s">
        <v>1302</v>
      </c>
      <c r="O405" s="1462"/>
      <c r="P405" s="1462"/>
      <c r="Q405" s="1461" t="s">
        <v>117</v>
      </c>
      <c r="R405" s="1385" t="s">
        <v>1303</v>
      </c>
      <c r="S405" s="1462"/>
      <c r="T405" s="1462"/>
      <c r="U405" s="1462"/>
      <c r="V405" s="1462"/>
      <c r="W405" s="1462"/>
      <c r="X405" s="1463"/>
      <c r="Y405" s="1388"/>
      <c r="Z405" s="1383"/>
      <c r="AA405" s="1383"/>
      <c r="AB405" s="1384"/>
      <c r="AC405" s="1595"/>
      <c r="AD405" s="1596"/>
      <c r="AE405" s="1596"/>
      <c r="AF405" s="1597"/>
    </row>
    <row r="406" spans="1:32" ht="18.75" customHeight="1" x14ac:dyDescent="0.2">
      <c r="A406" s="1459"/>
      <c r="B406" s="1374"/>
      <c r="C406" s="1375"/>
      <c r="D406" s="1459"/>
      <c r="E406" s="1395"/>
      <c r="F406" s="1459"/>
      <c r="G406" s="1377"/>
      <c r="H406" s="1594"/>
      <c r="I406" s="1456" t="s">
        <v>117</v>
      </c>
      <c r="J406" s="1379" t="s">
        <v>1304</v>
      </c>
      <c r="K406" s="1464"/>
      <c r="L406" s="1464"/>
      <c r="M406" s="1464"/>
      <c r="N406" s="1464"/>
      <c r="O406" s="1464"/>
      <c r="P406" s="1464"/>
      <c r="Q406" s="1458" t="s">
        <v>117</v>
      </c>
      <c r="R406" s="1379" t="s">
        <v>1305</v>
      </c>
      <c r="S406" s="1380"/>
      <c r="T406" s="1464"/>
      <c r="U406" s="1464"/>
      <c r="V406" s="1464"/>
      <c r="W406" s="1464"/>
      <c r="X406" s="1465"/>
      <c r="Y406" s="1388"/>
      <c r="Z406" s="1383"/>
      <c r="AA406" s="1383"/>
      <c r="AB406" s="1384"/>
      <c r="AC406" s="1595"/>
      <c r="AD406" s="1596"/>
      <c r="AE406" s="1596"/>
      <c r="AF406" s="1597"/>
    </row>
    <row r="407" spans="1:32" ht="18.75" customHeight="1" x14ac:dyDescent="0.2">
      <c r="A407" s="1373"/>
      <c r="B407" s="1374"/>
      <c r="C407" s="1375"/>
      <c r="D407" s="1394"/>
      <c r="E407" s="1395"/>
      <c r="F407" s="1459"/>
      <c r="G407" s="1377"/>
      <c r="H407" s="1403" t="s">
        <v>1291</v>
      </c>
      <c r="I407" s="1466" t="s">
        <v>117</v>
      </c>
      <c r="J407" s="1391" t="s">
        <v>1236</v>
      </c>
      <c r="K407" s="1391"/>
      <c r="L407" s="1468" t="s">
        <v>117</v>
      </c>
      <c r="M407" s="1391" t="s">
        <v>1237</v>
      </c>
      <c r="N407" s="1391"/>
      <c r="O407" s="1468" t="s">
        <v>117</v>
      </c>
      <c r="P407" s="1391" t="s">
        <v>1238</v>
      </c>
      <c r="Q407" s="1469"/>
      <c r="R407" s="1469"/>
      <c r="S407" s="1469"/>
      <c r="T407" s="1469"/>
      <c r="U407" s="1462"/>
      <c r="V407" s="1462"/>
      <c r="W407" s="1462"/>
      <c r="X407" s="1463"/>
      <c r="Y407" s="1388"/>
      <c r="Z407" s="1383"/>
      <c r="AA407" s="1383"/>
      <c r="AB407" s="1384"/>
      <c r="AC407" s="1595"/>
      <c r="AD407" s="1596"/>
      <c r="AE407" s="1596"/>
      <c r="AF407" s="1597"/>
    </row>
    <row r="408" spans="1:32" ht="18.75" customHeight="1" x14ac:dyDescent="0.2">
      <c r="A408" s="1373"/>
      <c r="B408" s="1374"/>
      <c r="C408" s="1375"/>
      <c r="D408" s="1394"/>
      <c r="E408" s="1395"/>
      <c r="F408" s="1394"/>
      <c r="G408" s="1377"/>
      <c r="H408" s="1390" t="s">
        <v>239</v>
      </c>
      <c r="I408" s="1466" t="s">
        <v>117</v>
      </c>
      <c r="J408" s="1391" t="s">
        <v>1236</v>
      </c>
      <c r="K408" s="1391"/>
      <c r="L408" s="1468" t="s">
        <v>117</v>
      </c>
      <c r="M408" s="1391" t="s">
        <v>1265</v>
      </c>
      <c r="N408" s="1391"/>
      <c r="O408" s="1468" t="s">
        <v>117</v>
      </c>
      <c r="P408" s="1391" t="s">
        <v>1266</v>
      </c>
      <c r="Q408" s="1398"/>
      <c r="R408" s="1468" t="s">
        <v>117</v>
      </c>
      <c r="S408" s="1391" t="s">
        <v>1267</v>
      </c>
      <c r="T408" s="1398"/>
      <c r="U408" s="1398"/>
      <c r="V408" s="1398"/>
      <c r="W408" s="1398"/>
      <c r="X408" s="1401"/>
      <c r="Y408" s="1388"/>
      <c r="Z408" s="1383"/>
      <c r="AA408" s="1383"/>
      <c r="AB408" s="1384"/>
      <c r="AC408" s="1595"/>
      <c r="AD408" s="1596"/>
      <c r="AE408" s="1596"/>
      <c r="AF408" s="1597"/>
    </row>
    <row r="409" spans="1:32" ht="18.75" customHeight="1" x14ac:dyDescent="0.2">
      <c r="A409" s="1373"/>
      <c r="B409" s="1374"/>
      <c r="C409" s="1375"/>
      <c r="D409" s="1394"/>
      <c r="E409" s="1395"/>
      <c r="F409" s="1394"/>
      <c r="G409" s="1377"/>
      <c r="H409" s="1599" t="s">
        <v>2079</v>
      </c>
      <c r="I409" s="1637" t="s">
        <v>117</v>
      </c>
      <c r="J409" s="1639" t="s">
        <v>1236</v>
      </c>
      <c r="K409" s="1639"/>
      <c r="L409" s="1641" t="s">
        <v>117</v>
      </c>
      <c r="M409" s="1639" t="s">
        <v>1239</v>
      </c>
      <c r="N409" s="1639"/>
      <c r="O409" s="1386"/>
      <c r="P409" s="1386"/>
      <c r="Q409" s="1386"/>
      <c r="R409" s="1386"/>
      <c r="S409" s="1386"/>
      <c r="T409" s="1386"/>
      <c r="U409" s="1386"/>
      <c r="V409" s="1386"/>
      <c r="W409" s="1386"/>
      <c r="X409" s="1397"/>
      <c r="Y409" s="1388"/>
      <c r="Z409" s="1383"/>
      <c r="AA409" s="1383"/>
      <c r="AB409" s="1384"/>
      <c r="AC409" s="1595"/>
      <c r="AD409" s="1596"/>
      <c r="AE409" s="1596"/>
      <c r="AF409" s="1597"/>
    </row>
    <row r="410" spans="1:32" ht="18.75" customHeight="1" x14ac:dyDescent="0.2">
      <c r="A410" s="1404"/>
      <c r="B410" s="1405"/>
      <c r="C410" s="1406"/>
      <c r="D410" s="1428"/>
      <c r="E410" s="1429"/>
      <c r="F410" s="1428"/>
      <c r="G410" s="1364"/>
      <c r="H410" s="1636"/>
      <c r="I410" s="1638"/>
      <c r="J410" s="1640"/>
      <c r="K410" s="1640"/>
      <c r="L410" s="1642"/>
      <c r="M410" s="1640"/>
      <c r="N410" s="1640"/>
      <c r="O410" s="1444"/>
      <c r="P410" s="1444"/>
      <c r="Q410" s="1444"/>
      <c r="R410" s="1444"/>
      <c r="S410" s="1444"/>
      <c r="T410" s="1444"/>
      <c r="U410" s="1444"/>
      <c r="V410" s="1444"/>
      <c r="W410" s="1444"/>
      <c r="X410" s="1435"/>
      <c r="Y410" s="1413"/>
      <c r="Z410" s="1414"/>
      <c r="AA410" s="1414"/>
      <c r="AB410" s="1415"/>
      <c r="AC410" s="1584"/>
      <c r="AD410" s="1585"/>
      <c r="AE410" s="1585"/>
      <c r="AF410" s="1586"/>
    </row>
    <row r="411" spans="1:32" ht="18.75" customHeight="1" x14ac:dyDescent="0.2">
      <c r="A411" s="1365"/>
      <c r="B411" s="1366"/>
      <c r="C411" s="1367"/>
      <c r="D411" s="1418"/>
      <c r="E411" s="1419"/>
      <c r="F411" s="1418"/>
      <c r="G411" s="1361"/>
      <c r="H411" s="1573" t="s">
        <v>1292</v>
      </c>
      <c r="I411" s="1454" t="s">
        <v>117</v>
      </c>
      <c r="J411" s="1359" t="s">
        <v>1288</v>
      </c>
      <c r="K411" s="1455"/>
      <c r="L411" s="1431"/>
      <c r="M411" s="1451" t="s">
        <v>117</v>
      </c>
      <c r="N411" s="1359" t="s">
        <v>1295</v>
      </c>
      <c r="O411" s="1370"/>
      <c r="P411" s="1370"/>
      <c r="Q411" s="1451" t="s">
        <v>117</v>
      </c>
      <c r="R411" s="1359" t="s">
        <v>1296</v>
      </c>
      <c r="S411" s="1370"/>
      <c r="T411" s="1370"/>
      <c r="U411" s="1451" t="s">
        <v>117</v>
      </c>
      <c r="V411" s="1359" t="s">
        <v>1297</v>
      </c>
      <c r="W411" s="1370"/>
      <c r="X411" s="1371"/>
      <c r="Y411" s="1454" t="s">
        <v>117</v>
      </c>
      <c r="Z411" s="1359" t="s">
        <v>1231</v>
      </c>
      <c r="AA411" s="1359"/>
      <c r="AB411" s="1372"/>
      <c r="AC411" s="1581"/>
      <c r="AD411" s="1582"/>
      <c r="AE411" s="1582"/>
      <c r="AF411" s="1583"/>
    </row>
    <row r="412" spans="1:32" ht="18.75" customHeight="1" x14ac:dyDescent="0.2">
      <c r="A412" s="1373"/>
      <c r="B412" s="1374"/>
      <c r="C412" s="1375"/>
      <c r="D412" s="1394"/>
      <c r="E412" s="1395"/>
      <c r="F412" s="1394"/>
      <c r="G412" s="1377"/>
      <c r="H412" s="1594"/>
      <c r="I412" s="1456" t="s">
        <v>117</v>
      </c>
      <c r="J412" s="1379" t="s">
        <v>1298</v>
      </c>
      <c r="K412" s="1457"/>
      <c r="L412" s="1440"/>
      <c r="M412" s="1458" t="s">
        <v>117</v>
      </c>
      <c r="N412" s="1379" t="s">
        <v>1289</v>
      </c>
      <c r="O412" s="1380"/>
      <c r="P412" s="1380"/>
      <c r="Q412" s="1380"/>
      <c r="R412" s="1380"/>
      <c r="S412" s="1380"/>
      <c r="T412" s="1380"/>
      <c r="U412" s="1380"/>
      <c r="V412" s="1380"/>
      <c r="W412" s="1380"/>
      <c r="X412" s="1381"/>
      <c r="Y412" s="1483" t="s">
        <v>117</v>
      </c>
      <c r="Z412" s="1382" t="s">
        <v>1232</v>
      </c>
      <c r="AA412" s="1383"/>
      <c r="AB412" s="1384"/>
      <c r="AC412" s="1595"/>
      <c r="AD412" s="1596"/>
      <c r="AE412" s="1596"/>
      <c r="AF412" s="1597"/>
    </row>
    <row r="413" spans="1:32" ht="18.75" customHeight="1" x14ac:dyDescent="0.2">
      <c r="A413" s="1373"/>
      <c r="B413" s="1374"/>
      <c r="C413" s="1375"/>
      <c r="D413" s="1394"/>
      <c r="E413" s="1395"/>
      <c r="F413" s="1394"/>
      <c r="G413" s="1377"/>
      <c r="H413" s="1598" t="s">
        <v>91</v>
      </c>
      <c r="I413" s="1460" t="s">
        <v>117</v>
      </c>
      <c r="J413" s="1385" t="s">
        <v>1236</v>
      </c>
      <c r="K413" s="1385"/>
      <c r="L413" s="1399"/>
      <c r="M413" s="1461" t="s">
        <v>117</v>
      </c>
      <c r="N413" s="1385" t="s">
        <v>1268</v>
      </c>
      <c r="O413" s="1385"/>
      <c r="P413" s="1399"/>
      <c r="Q413" s="1461" t="s">
        <v>117</v>
      </c>
      <c r="R413" s="1386" t="s">
        <v>1308</v>
      </c>
      <c r="S413" s="1386"/>
      <c r="T413" s="1386"/>
      <c r="U413" s="1462"/>
      <c r="V413" s="1399"/>
      <c r="W413" s="1386"/>
      <c r="X413" s="1463"/>
      <c r="Y413" s="1388"/>
      <c r="Z413" s="1383"/>
      <c r="AA413" s="1383"/>
      <c r="AB413" s="1384"/>
      <c r="AC413" s="1595"/>
      <c r="AD413" s="1596"/>
      <c r="AE413" s="1596"/>
      <c r="AF413" s="1597"/>
    </row>
    <row r="414" spans="1:32" ht="18.75" customHeight="1" x14ac:dyDescent="0.2">
      <c r="A414" s="1373"/>
      <c r="B414" s="1374"/>
      <c r="C414" s="1375"/>
      <c r="D414" s="1394"/>
      <c r="E414" s="1395"/>
      <c r="F414" s="1394"/>
      <c r="G414" s="1377"/>
      <c r="H414" s="1594"/>
      <c r="I414" s="1456" t="s">
        <v>117</v>
      </c>
      <c r="J414" s="1380" t="s">
        <v>1309</v>
      </c>
      <c r="K414" s="1380"/>
      <c r="L414" s="1380"/>
      <c r="M414" s="1458" t="s">
        <v>117</v>
      </c>
      <c r="N414" s="1380" t="s">
        <v>1310</v>
      </c>
      <c r="O414" s="1440"/>
      <c r="P414" s="1380"/>
      <c r="Q414" s="1380"/>
      <c r="R414" s="1440"/>
      <c r="S414" s="1380"/>
      <c r="T414" s="1380"/>
      <c r="U414" s="1464"/>
      <c r="V414" s="1440"/>
      <c r="W414" s="1380"/>
      <c r="X414" s="1465"/>
      <c r="Y414" s="1388"/>
      <c r="Z414" s="1383"/>
      <c r="AA414" s="1383"/>
      <c r="AB414" s="1384"/>
      <c r="AC414" s="1595"/>
      <c r="AD414" s="1596"/>
      <c r="AE414" s="1596"/>
      <c r="AF414" s="1597"/>
    </row>
    <row r="415" spans="1:32" ht="19.5" customHeight="1" x14ac:dyDescent="0.2">
      <c r="A415" s="1373"/>
      <c r="B415" s="1374"/>
      <c r="C415" s="1375"/>
      <c r="D415" s="1394"/>
      <c r="E415" s="1377"/>
      <c r="F415" s="1378"/>
      <c r="G415" s="1395"/>
      <c r="H415" s="1396" t="s">
        <v>1233</v>
      </c>
      <c r="I415" s="1466" t="s">
        <v>117</v>
      </c>
      <c r="J415" s="1391" t="s">
        <v>1234</v>
      </c>
      <c r="K415" s="1467"/>
      <c r="L415" s="1392"/>
      <c r="M415" s="1468" t="s">
        <v>117</v>
      </c>
      <c r="N415" s="1391" t="s">
        <v>1235</v>
      </c>
      <c r="O415" s="1468"/>
      <c r="P415" s="1391"/>
      <c r="Q415" s="1469"/>
      <c r="R415" s="1469"/>
      <c r="S415" s="1469"/>
      <c r="T415" s="1469"/>
      <c r="U415" s="1469"/>
      <c r="V415" s="1469"/>
      <c r="W415" s="1469"/>
      <c r="X415" s="1470"/>
      <c r="Y415" s="1383"/>
      <c r="Z415" s="1383"/>
      <c r="AA415" s="1383"/>
      <c r="AB415" s="1384"/>
      <c r="AC415" s="1595"/>
      <c r="AD415" s="1596"/>
      <c r="AE415" s="1596"/>
      <c r="AF415" s="1597"/>
    </row>
    <row r="416" spans="1:32" ht="19.5" customHeight="1" x14ac:dyDescent="0.2">
      <c r="A416" s="1373"/>
      <c r="B416" s="1374"/>
      <c r="C416" s="1375"/>
      <c r="D416" s="1394"/>
      <c r="E416" s="1377"/>
      <c r="F416" s="1378"/>
      <c r="G416" s="1395"/>
      <c r="H416" s="1396" t="s">
        <v>1259</v>
      </c>
      <c r="I416" s="1466" t="s">
        <v>117</v>
      </c>
      <c r="J416" s="1391" t="s">
        <v>1234</v>
      </c>
      <c r="K416" s="1467"/>
      <c r="L416" s="1392"/>
      <c r="M416" s="1468" t="s">
        <v>117</v>
      </c>
      <c r="N416" s="1391" t="s">
        <v>1235</v>
      </c>
      <c r="O416" s="1468"/>
      <c r="P416" s="1391"/>
      <c r="Q416" s="1469"/>
      <c r="R416" s="1469"/>
      <c r="S416" s="1469"/>
      <c r="T416" s="1469"/>
      <c r="U416" s="1469"/>
      <c r="V416" s="1469"/>
      <c r="W416" s="1469"/>
      <c r="X416" s="1470"/>
      <c r="Y416" s="1383"/>
      <c r="Z416" s="1383"/>
      <c r="AA416" s="1383"/>
      <c r="AB416" s="1384"/>
      <c r="AC416" s="1595"/>
      <c r="AD416" s="1596"/>
      <c r="AE416" s="1596"/>
      <c r="AF416" s="1597"/>
    </row>
    <row r="417" spans="1:32" ht="18.75" customHeight="1" x14ac:dyDescent="0.2">
      <c r="A417" s="1373"/>
      <c r="B417" s="1374"/>
      <c r="C417" s="1375"/>
      <c r="D417" s="1394"/>
      <c r="E417" s="1395"/>
      <c r="F417" s="1394"/>
      <c r="G417" s="1377"/>
      <c r="H417" s="1390" t="s">
        <v>237</v>
      </c>
      <c r="I417" s="1466" t="s">
        <v>117</v>
      </c>
      <c r="J417" s="1391" t="s">
        <v>1288</v>
      </c>
      <c r="K417" s="1467"/>
      <c r="L417" s="1392"/>
      <c r="M417" s="1468" t="s">
        <v>117</v>
      </c>
      <c r="N417" s="1391" t="s">
        <v>1299</v>
      </c>
      <c r="O417" s="1469"/>
      <c r="P417" s="1469"/>
      <c r="Q417" s="1469"/>
      <c r="R417" s="1469"/>
      <c r="S417" s="1469"/>
      <c r="T417" s="1469"/>
      <c r="U417" s="1469"/>
      <c r="V417" s="1469"/>
      <c r="W417" s="1469"/>
      <c r="X417" s="1470"/>
      <c r="Y417" s="1388"/>
      <c r="Z417" s="1383"/>
      <c r="AA417" s="1383"/>
      <c r="AB417" s="1384"/>
      <c r="AC417" s="1595"/>
      <c r="AD417" s="1596"/>
      <c r="AE417" s="1596"/>
      <c r="AF417" s="1597"/>
    </row>
    <row r="418" spans="1:32" ht="18.75" customHeight="1" x14ac:dyDescent="0.2">
      <c r="A418" s="1373"/>
      <c r="B418" s="1374"/>
      <c r="C418" s="1375"/>
      <c r="D418" s="1394"/>
      <c r="E418" s="1395"/>
      <c r="F418" s="1394"/>
      <c r="G418" s="1377"/>
      <c r="H418" s="1390" t="s">
        <v>1311</v>
      </c>
      <c r="I418" s="1466" t="s">
        <v>117</v>
      </c>
      <c r="J418" s="1391" t="s">
        <v>1288</v>
      </c>
      <c r="K418" s="1467"/>
      <c r="L418" s="1392"/>
      <c r="M418" s="1468" t="s">
        <v>117</v>
      </c>
      <c r="N418" s="1391" t="s">
        <v>1299</v>
      </c>
      <c r="O418" s="1469"/>
      <c r="P418" s="1469"/>
      <c r="Q418" s="1469"/>
      <c r="R418" s="1469"/>
      <c r="S418" s="1469"/>
      <c r="T418" s="1469"/>
      <c r="U418" s="1469"/>
      <c r="V418" s="1469"/>
      <c r="W418" s="1469"/>
      <c r="X418" s="1470"/>
      <c r="Y418" s="1388"/>
      <c r="Z418" s="1383"/>
      <c r="AA418" s="1383"/>
      <c r="AB418" s="1384"/>
      <c r="AC418" s="1595"/>
      <c r="AD418" s="1596"/>
      <c r="AE418" s="1596"/>
      <c r="AF418" s="1597"/>
    </row>
    <row r="419" spans="1:32" ht="18.75" customHeight="1" x14ac:dyDescent="0.2">
      <c r="A419" s="1373"/>
      <c r="B419" s="1374"/>
      <c r="C419" s="1375"/>
      <c r="D419" s="1394"/>
      <c r="E419" s="1395"/>
      <c r="F419" s="1459"/>
      <c r="G419" s="1377"/>
      <c r="H419" s="1390" t="s">
        <v>1359</v>
      </c>
      <c r="I419" s="1466" t="s">
        <v>117</v>
      </c>
      <c r="J419" s="1391" t="s">
        <v>1236</v>
      </c>
      <c r="K419" s="1467"/>
      <c r="L419" s="1468" t="s">
        <v>117</v>
      </c>
      <c r="M419" s="1391" t="s">
        <v>1239</v>
      </c>
      <c r="N419" s="1469"/>
      <c r="O419" s="1469"/>
      <c r="P419" s="1469"/>
      <c r="Q419" s="1469"/>
      <c r="R419" s="1469"/>
      <c r="S419" s="1469"/>
      <c r="T419" s="1469"/>
      <c r="U419" s="1469"/>
      <c r="V419" s="1469"/>
      <c r="W419" s="1469"/>
      <c r="X419" s="1470"/>
      <c r="Y419" s="1388"/>
      <c r="Z419" s="1383"/>
      <c r="AA419" s="1383"/>
      <c r="AB419" s="1384"/>
      <c r="AC419" s="1595"/>
      <c r="AD419" s="1596"/>
      <c r="AE419" s="1596"/>
      <c r="AF419" s="1597"/>
    </row>
    <row r="420" spans="1:32" ht="18.75" customHeight="1" x14ac:dyDescent="0.2">
      <c r="A420" s="1459"/>
      <c r="B420" s="1374"/>
      <c r="C420" s="1375"/>
      <c r="D420" s="1459"/>
      <c r="E420" s="1395"/>
      <c r="F420" s="1459"/>
      <c r="G420" s="1377"/>
      <c r="H420" s="1390" t="s">
        <v>1290</v>
      </c>
      <c r="I420" s="1466" t="s">
        <v>117</v>
      </c>
      <c r="J420" s="1391" t="s">
        <v>1246</v>
      </c>
      <c r="K420" s="1467"/>
      <c r="L420" s="1392"/>
      <c r="M420" s="1468" t="s">
        <v>117</v>
      </c>
      <c r="N420" s="1391" t="s">
        <v>1247</v>
      </c>
      <c r="O420" s="1469"/>
      <c r="P420" s="1469"/>
      <c r="Q420" s="1469"/>
      <c r="R420" s="1469"/>
      <c r="S420" s="1469"/>
      <c r="T420" s="1469"/>
      <c r="U420" s="1469"/>
      <c r="V420" s="1469"/>
      <c r="W420" s="1469"/>
      <c r="X420" s="1470"/>
      <c r="Y420" s="1388"/>
      <c r="Z420" s="1383"/>
      <c r="AA420" s="1383"/>
      <c r="AB420" s="1384"/>
      <c r="AC420" s="1595"/>
      <c r="AD420" s="1596"/>
      <c r="AE420" s="1596"/>
      <c r="AF420" s="1597"/>
    </row>
    <row r="421" spans="1:32" ht="19.5" customHeight="1" x14ac:dyDescent="0.2">
      <c r="A421" s="1373"/>
      <c r="B421" s="1374"/>
      <c r="C421" s="1375"/>
      <c r="D421" s="1394"/>
      <c r="E421" s="1377"/>
      <c r="F421" s="1378"/>
      <c r="G421" s="1395"/>
      <c r="H421" s="1396" t="s">
        <v>1242</v>
      </c>
      <c r="I421" s="1466" t="s">
        <v>117</v>
      </c>
      <c r="J421" s="1391" t="s">
        <v>1236</v>
      </c>
      <c r="K421" s="1391"/>
      <c r="L421" s="1468" t="s">
        <v>117</v>
      </c>
      <c r="M421" s="1391" t="s">
        <v>1239</v>
      </c>
      <c r="N421" s="1391"/>
      <c r="O421" s="1469"/>
      <c r="P421" s="1391"/>
      <c r="Q421" s="1469"/>
      <c r="R421" s="1469"/>
      <c r="S421" s="1469"/>
      <c r="T421" s="1469"/>
      <c r="U421" s="1469"/>
      <c r="V421" s="1469"/>
      <c r="W421" s="1469"/>
      <c r="X421" s="1470"/>
      <c r="Y421" s="1383"/>
      <c r="Z421" s="1383"/>
      <c r="AA421" s="1383"/>
      <c r="AB421" s="1384"/>
      <c r="AC421" s="1595"/>
      <c r="AD421" s="1596"/>
      <c r="AE421" s="1596"/>
      <c r="AF421" s="1597"/>
    </row>
    <row r="422" spans="1:32" ht="18.75" customHeight="1" x14ac:dyDescent="0.2">
      <c r="A422" s="1373"/>
      <c r="B422" s="1374"/>
      <c r="C422" s="1375"/>
      <c r="D422" s="1394"/>
      <c r="E422" s="1395"/>
      <c r="F422" s="1394"/>
      <c r="G422" s="1377"/>
      <c r="H422" s="1390" t="s">
        <v>141</v>
      </c>
      <c r="I422" s="1466" t="s">
        <v>117</v>
      </c>
      <c r="J422" s="1391" t="s">
        <v>1236</v>
      </c>
      <c r="K422" s="1467"/>
      <c r="L422" s="1468" t="s">
        <v>117</v>
      </c>
      <c r="M422" s="1391" t="s">
        <v>1239</v>
      </c>
      <c r="N422" s="1469"/>
      <c r="O422" s="1469"/>
      <c r="P422" s="1469"/>
      <c r="Q422" s="1469"/>
      <c r="R422" s="1469"/>
      <c r="S422" s="1469"/>
      <c r="T422" s="1469"/>
      <c r="U422" s="1469"/>
      <c r="V422" s="1469"/>
      <c r="W422" s="1469"/>
      <c r="X422" s="1470"/>
      <c r="Y422" s="1388"/>
      <c r="Z422" s="1383"/>
      <c r="AA422" s="1383"/>
      <c r="AB422" s="1384"/>
      <c r="AC422" s="1595"/>
      <c r="AD422" s="1596"/>
      <c r="AE422" s="1596"/>
      <c r="AF422" s="1597"/>
    </row>
    <row r="423" spans="1:32" ht="18.75" customHeight="1" x14ac:dyDescent="0.2">
      <c r="A423" s="1459" t="s">
        <v>117</v>
      </c>
      <c r="B423" s="1374" t="s">
        <v>573</v>
      </c>
      <c r="C423" s="1375" t="s">
        <v>646</v>
      </c>
      <c r="D423" s="1459" t="s">
        <v>117</v>
      </c>
      <c r="E423" s="1395" t="s">
        <v>1366</v>
      </c>
      <c r="F423" s="1459" t="s">
        <v>117</v>
      </c>
      <c r="G423" s="1377" t="s">
        <v>1324</v>
      </c>
      <c r="H423" s="1390" t="s">
        <v>1243</v>
      </c>
      <c r="I423" s="1466" t="s">
        <v>117</v>
      </c>
      <c r="J423" s="1391" t="s">
        <v>1236</v>
      </c>
      <c r="K423" s="1391"/>
      <c r="L423" s="1468" t="s">
        <v>117</v>
      </c>
      <c r="M423" s="1391" t="s">
        <v>1237</v>
      </c>
      <c r="N423" s="1391"/>
      <c r="O423" s="1468" t="s">
        <v>117</v>
      </c>
      <c r="P423" s="1391" t="s">
        <v>1238</v>
      </c>
      <c r="Q423" s="1469"/>
      <c r="R423" s="1469"/>
      <c r="S423" s="1469"/>
      <c r="T423" s="1469"/>
      <c r="U423" s="1469"/>
      <c r="V423" s="1469"/>
      <c r="W423" s="1469"/>
      <c r="X423" s="1470"/>
      <c r="Y423" s="1388"/>
      <c r="Z423" s="1383"/>
      <c r="AA423" s="1383"/>
      <c r="AB423" s="1384"/>
      <c r="AC423" s="1595"/>
      <c r="AD423" s="1596"/>
      <c r="AE423" s="1596"/>
      <c r="AF423" s="1597"/>
    </row>
    <row r="424" spans="1:32" ht="18.75" customHeight="1" x14ac:dyDescent="0.2">
      <c r="A424" s="1459"/>
      <c r="B424" s="1374"/>
      <c r="C424" s="1375"/>
      <c r="D424" s="1459"/>
      <c r="E424" s="1395"/>
      <c r="F424" s="1459" t="s">
        <v>117</v>
      </c>
      <c r="G424" s="1377" t="s">
        <v>1307</v>
      </c>
      <c r="H424" s="1403" t="s">
        <v>1291</v>
      </c>
      <c r="I424" s="1466" t="s">
        <v>117</v>
      </c>
      <c r="J424" s="1391" t="s">
        <v>1236</v>
      </c>
      <c r="K424" s="1391"/>
      <c r="L424" s="1468" t="s">
        <v>117</v>
      </c>
      <c r="M424" s="1391" t="s">
        <v>1237</v>
      </c>
      <c r="N424" s="1391"/>
      <c r="O424" s="1468" t="s">
        <v>117</v>
      </c>
      <c r="P424" s="1391" t="s">
        <v>1238</v>
      </c>
      <c r="Q424" s="1469"/>
      <c r="R424" s="1469"/>
      <c r="S424" s="1469"/>
      <c r="T424" s="1469"/>
      <c r="U424" s="1462"/>
      <c r="V424" s="1462"/>
      <c r="W424" s="1462"/>
      <c r="X424" s="1463"/>
      <c r="Y424" s="1388"/>
      <c r="Z424" s="1383"/>
      <c r="AA424" s="1383"/>
      <c r="AB424" s="1384"/>
      <c r="AC424" s="1595"/>
      <c r="AD424" s="1596"/>
      <c r="AE424" s="1596"/>
      <c r="AF424" s="1597"/>
    </row>
    <row r="425" spans="1:32" ht="18.75" customHeight="1" x14ac:dyDescent="0.2">
      <c r="A425" s="1373"/>
      <c r="B425" s="1374"/>
      <c r="C425" s="1375"/>
      <c r="D425" s="1394"/>
      <c r="E425" s="1395"/>
      <c r="F425" s="1394"/>
      <c r="G425" s="1377"/>
      <c r="H425" s="1390" t="s">
        <v>239</v>
      </c>
      <c r="I425" s="1466" t="s">
        <v>117</v>
      </c>
      <c r="J425" s="1391" t="s">
        <v>1236</v>
      </c>
      <c r="K425" s="1391"/>
      <c r="L425" s="1468" t="s">
        <v>117</v>
      </c>
      <c r="M425" s="1391" t="s">
        <v>1265</v>
      </c>
      <c r="N425" s="1391"/>
      <c r="O425" s="1468" t="s">
        <v>117</v>
      </c>
      <c r="P425" s="1391" t="s">
        <v>1266</v>
      </c>
      <c r="Q425" s="1398"/>
      <c r="R425" s="1468" t="s">
        <v>117</v>
      </c>
      <c r="S425" s="1391" t="s">
        <v>1267</v>
      </c>
      <c r="T425" s="1398"/>
      <c r="U425" s="1398"/>
      <c r="V425" s="1398"/>
      <c r="W425" s="1398"/>
      <c r="X425" s="1401"/>
      <c r="Y425" s="1388"/>
      <c r="Z425" s="1383"/>
      <c r="AA425" s="1383"/>
      <c r="AB425" s="1384"/>
      <c r="AC425" s="1595"/>
      <c r="AD425" s="1596"/>
      <c r="AE425" s="1596"/>
      <c r="AF425" s="1597"/>
    </row>
    <row r="426" spans="1:32" ht="18.75" customHeight="1" x14ac:dyDescent="0.2">
      <c r="A426" s="1373"/>
      <c r="B426" s="1374"/>
      <c r="C426" s="1375"/>
      <c r="D426" s="1394"/>
      <c r="E426" s="1395"/>
      <c r="F426" s="1394"/>
      <c r="G426" s="1377"/>
      <c r="H426" s="1599" t="s">
        <v>2079</v>
      </c>
      <c r="I426" s="1637" t="s">
        <v>117</v>
      </c>
      <c r="J426" s="1639" t="s">
        <v>1236</v>
      </c>
      <c r="K426" s="1639"/>
      <c r="L426" s="1641" t="s">
        <v>117</v>
      </c>
      <c r="M426" s="1639" t="s">
        <v>1239</v>
      </c>
      <c r="N426" s="1639"/>
      <c r="O426" s="1386"/>
      <c r="P426" s="1386"/>
      <c r="Q426" s="1386"/>
      <c r="R426" s="1386"/>
      <c r="S426" s="1386"/>
      <c r="T426" s="1386"/>
      <c r="U426" s="1386"/>
      <c r="V426" s="1386"/>
      <c r="W426" s="1386"/>
      <c r="X426" s="1397"/>
      <c r="Y426" s="1388"/>
      <c r="Z426" s="1383"/>
      <c r="AA426" s="1383"/>
      <c r="AB426" s="1384"/>
      <c r="AC426" s="1595"/>
      <c r="AD426" s="1596"/>
      <c r="AE426" s="1596"/>
      <c r="AF426" s="1597"/>
    </row>
    <row r="427" spans="1:32" ht="18.75" customHeight="1" x14ac:dyDescent="0.2">
      <c r="A427" s="1404"/>
      <c r="B427" s="1405"/>
      <c r="C427" s="1406"/>
      <c r="D427" s="1428"/>
      <c r="E427" s="1429"/>
      <c r="F427" s="1428"/>
      <c r="G427" s="1364"/>
      <c r="H427" s="1636"/>
      <c r="I427" s="1638"/>
      <c r="J427" s="1640"/>
      <c r="K427" s="1640"/>
      <c r="L427" s="1642"/>
      <c r="M427" s="1640"/>
      <c r="N427" s="1640"/>
      <c r="O427" s="1444"/>
      <c r="P427" s="1444"/>
      <c r="Q427" s="1444"/>
      <c r="R427" s="1444"/>
      <c r="S427" s="1444"/>
      <c r="T427" s="1444"/>
      <c r="U427" s="1444"/>
      <c r="V427" s="1444"/>
      <c r="W427" s="1444"/>
      <c r="X427" s="1435"/>
      <c r="Y427" s="1413"/>
      <c r="Z427" s="1414"/>
      <c r="AA427" s="1414"/>
      <c r="AB427" s="1415"/>
      <c r="AC427" s="1584"/>
      <c r="AD427" s="1585"/>
      <c r="AE427" s="1585"/>
      <c r="AF427" s="1586"/>
    </row>
    <row r="428" spans="1:32" ht="18.75" customHeight="1" x14ac:dyDescent="0.2">
      <c r="A428" s="1365"/>
      <c r="B428" s="1366"/>
      <c r="C428" s="1367"/>
      <c r="D428" s="1418"/>
      <c r="E428" s="1361"/>
      <c r="F428" s="1369"/>
      <c r="G428" s="1361"/>
      <c r="H428" s="1573" t="s">
        <v>1292</v>
      </c>
      <c r="I428" s="1454" t="s">
        <v>117</v>
      </c>
      <c r="J428" s="1359" t="s">
        <v>1288</v>
      </c>
      <c r="K428" s="1455"/>
      <c r="L428" s="1431"/>
      <c r="M428" s="1451" t="s">
        <v>117</v>
      </c>
      <c r="N428" s="1359" t="s">
        <v>1295</v>
      </c>
      <c r="O428" s="1370"/>
      <c r="P428" s="1370"/>
      <c r="Q428" s="1451" t="s">
        <v>117</v>
      </c>
      <c r="R428" s="1359" t="s">
        <v>1296</v>
      </c>
      <c r="S428" s="1370"/>
      <c r="T428" s="1370"/>
      <c r="U428" s="1451" t="s">
        <v>117</v>
      </c>
      <c r="V428" s="1359" t="s">
        <v>1297</v>
      </c>
      <c r="W428" s="1370"/>
      <c r="X428" s="1371"/>
      <c r="Y428" s="1451" t="s">
        <v>117</v>
      </c>
      <c r="Z428" s="1359" t="s">
        <v>1231</v>
      </c>
      <c r="AA428" s="1359"/>
      <c r="AB428" s="1372"/>
      <c r="AC428" s="1581"/>
      <c r="AD428" s="1582"/>
      <c r="AE428" s="1582"/>
      <c r="AF428" s="1583"/>
    </row>
    <row r="429" spans="1:32" ht="18.75" customHeight="1" x14ac:dyDescent="0.2">
      <c r="A429" s="1373"/>
      <c r="B429" s="1374"/>
      <c r="C429" s="1375"/>
      <c r="D429" s="1394"/>
      <c r="E429" s="1377"/>
      <c r="F429" s="1378"/>
      <c r="G429" s="1377"/>
      <c r="H429" s="1594"/>
      <c r="I429" s="1456" t="s">
        <v>117</v>
      </c>
      <c r="J429" s="1379" t="s">
        <v>1298</v>
      </c>
      <c r="K429" s="1457"/>
      <c r="L429" s="1440"/>
      <c r="M429" s="1458" t="s">
        <v>117</v>
      </c>
      <c r="N429" s="1379" t="s">
        <v>1289</v>
      </c>
      <c r="O429" s="1380"/>
      <c r="P429" s="1380"/>
      <c r="Q429" s="1380"/>
      <c r="R429" s="1380"/>
      <c r="S429" s="1380"/>
      <c r="T429" s="1380"/>
      <c r="U429" s="1380"/>
      <c r="V429" s="1380"/>
      <c r="W429" s="1380"/>
      <c r="X429" s="1381"/>
      <c r="Y429" s="1483" t="s">
        <v>117</v>
      </c>
      <c r="Z429" s="1382" t="s">
        <v>1232</v>
      </c>
      <c r="AA429" s="1383"/>
      <c r="AB429" s="1384"/>
      <c r="AC429" s="1595"/>
      <c r="AD429" s="1596"/>
      <c r="AE429" s="1596"/>
      <c r="AF429" s="1597"/>
    </row>
    <row r="430" spans="1:32" ht="18.75" customHeight="1" x14ac:dyDescent="0.2">
      <c r="A430" s="1459"/>
      <c r="B430" s="1374"/>
      <c r="C430" s="1375"/>
      <c r="D430" s="1394"/>
      <c r="E430" s="1377"/>
      <c r="F430" s="1378"/>
      <c r="G430" s="1377"/>
      <c r="H430" s="1598" t="s">
        <v>91</v>
      </c>
      <c r="I430" s="1460" t="s">
        <v>117</v>
      </c>
      <c r="J430" s="1385" t="s">
        <v>1236</v>
      </c>
      <c r="K430" s="1385"/>
      <c r="L430" s="1399"/>
      <c r="M430" s="1461" t="s">
        <v>117</v>
      </c>
      <c r="N430" s="1385" t="s">
        <v>1268</v>
      </c>
      <c r="O430" s="1385"/>
      <c r="P430" s="1399"/>
      <c r="Q430" s="1461" t="s">
        <v>117</v>
      </c>
      <c r="R430" s="1386" t="s">
        <v>1308</v>
      </c>
      <c r="S430" s="1386"/>
      <c r="T430" s="1386"/>
      <c r="U430" s="1462"/>
      <c r="V430" s="1399"/>
      <c r="W430" s="1386"/>
      <c r="X430" s="1463"/>
      <c r="Y430" s="1388"/>
      <c r="Z430" s="1383"/>
      <c r="AA430" s="1383"/>
      <c r="AB430" s="1384"/>
      <c r="AC430" s="1595"/>
      <c r="AD430" s="1596"/>
      <c r="AE430" s="1596"/>
      <c r="AF430" s="1597"/>
    </row>
    <row r="431" spans="1:32" ht="18.75" customHeight="1" x14ac:dyDescent="0.2">
      <c r="A431" s="1373"/>
      <c r="B431" s="1374"/>
      <c r="C431" s="1375"/>
      <c r="D431" s="1394"/>
      <c r="E431" s="1377"/>
      <c r="F431" s="1378"/>
      <c r="G431" s="1377"/>
      <c r="H431" s="1594"/>
      <c r="I431" s="1456" t="s">
        <v>117</v>
      </c>
      <c r="J431" s="1380" t="s">
        <v>1309</v>
      </c>
      <c r="K431" s="1380"/>
      <c r="L431" s="1380"/>
      <c r="M431" s="1458" t="s">
        <v>117</v>
      </c>
      <c r="N431" s="1380" t="s">
        <v>1310</v>
      </c>
      <c r="O431" s="1440"/>
      <c r="P431" s="1380"/>
      <c r="Q431" s="1380"/>
      <c r="R431" s="1440"/>
      <c r="S431" s="1380"/>
      <c r="T431" s="1380"/>
      <c r="U431" s="1464"/>
      <c r="V431" s="1440"/>
      <c r="W431" s="1380"/>
      <c r="X431" s="1465"/>
      <c r="Y431" s="1388"/>
      <c r="Z431" s="1383"/>
      <c r="AA431" s="1383"/>
      <c r="AB431" s="1384"/>
      <c r="AC431" s="1595"/>
      <c r="AD431" s="1596"/>
      <c r="AE431" s="1596"/>
      <c r="AF431" s="1597"/>
    </row>
    <row r="432" spans="1:32" ht="18.75" customHeight="1" x14ac:dyDescent="0.2">
      <c r="A432" s="1373"/>
      <c r="B432" s="1374"/>
      <c r="C432" s="1375"/>
      <c r="D432" s="1394"/>
      <c r="E432" s="1377"/>
      <c r="F432" s="1378"/>
      <c r="G432" s="1377"/>
      <c r="H432" s="1390" t="s">
        <v>92</v>
      </c>
      <c r="I432" s="1466" t="s">
        <v>117</v>
      </c>
      <c r="J432" s="1391" t="s">
        <v>1246</v>
      </c>
      <c r="K432" s="1467"/>
      <c r="L432" s="1392"/>
      <c r="M432" s="1468" t="s">
        <v>117</v>
      </c>
      <c r="N432" s="1391" t="s">
        <v>1247</v>
      </c>
      <c r="O432" s="1469"/>
      <c r="P432" s="1469"/>
      <c r="Q432" s="1469"/>
      <c r="R432" s="1469"/>
      <c r="S432" s="1469"/>
      <c r="T432" s="1469"/>
      <c r="U432" s="1469"/>
      <c r="V432" s="1469"/>
      <c r="W432" s="1469"/>
      <c r="X432" s="1470"/>
      <c r="Y432" s="1388"/>
      <c r="Z432" s="1383"/>
      <c r="AA432" s="1383"/>
      <c r="AB432" s="1384"/>
      <c r="AC432" s="1595"/>
      <c r="AD432" s="1596"/>
      <c r="AE432" s="1596"/>
      <c r="AF432" s="1597"/>
    </row>
    <row r="433" spans="1:32" ht="19.5" customHeight="1" x14ac:dyDescent="0.2">
      <c r="A433" s="1373"/>
      <c r="B433" s="1374"/>
      <c r="C433" s="1375"/>
      <c r="D433" s="1394"/>
      <c r="E433" s="1377"/>
      <c r="F433" s="1378"/>
      <c r="G433" s="1395"/>
      <c r="H433" s="1396" t="s">
        <v>1233</v>
      </c>
      <c r="I433" s="1466" t="s">
        <v>117</v>
      </c>
      <c r="J433" s="1391" t="s">
        <v>1234</v>
      </c>
      <c r="K433" s="1467"/>
      <c r="L433" s="1392"/>
      <c r="M433" s="1468" t="s">
        <v>117</v>
      </c>
      <c r="N433" s="1391" t="s">
        <v>1235</v>
      </c>
      <c r="O433" s="1468"/>
      <c r="P433" s="1391"/>
      <c r="Q433" s="1469"/>
      <c r="R433" s="1469"/>
      <c r="S433" s="1469"/>
      <c r="T433" s="1469"/>
      <c r="U433" s="1469"/>
      <c r="V433" s="1469"/>
      <c r="W433" s="1469"/>
      <c r="X433" s="1470"/>
      <c r="Y433" s="1383"/>
      <c r="Z433" s="1383"/>
      <c r="AA433" s="1383"/>
      <c r="AB433" s="1384"/>
      <c r="AC433" s="1595"/>
      <c r="AD433" s="1596"/>
      <c r="AE433" s="1596"/>
      <c r="AF433" s="1597"/>
    </row>
    <row r="434" spans="1:32" ht="19.5" customHeight="1" x14ac:dyDescent="0.2">
      <c r="A434" s="1373"/>
      <c r="B434" s="1374"/>
      <c r="C434" s="1375"/>
      <c r="D434" s="1394"/>
      <c r="E434" s="1377"/>
      <c r="F434" s="1378"/>
      <c r="G434" s="1395"/>
      <c r="H434" s="1396" t="s">
        <v>1259</v>
      </c>
      <c r="I434" s="1466" t="s">
        <v>117</v>
      </c>
      <c r="J434" s="1391" t="s">
        <v>1234</v>
      </c>
      <c r="K434" s="1467"/>
      <c r="L434" s="1392"/>
      <c r="M434" s="1468" t="s">
        <v>117</v>
      </c>
      <c r="N434" s="1391" t="s">
        <v>1235</v>
      </c>
      <c r="O434" s="1468"/>
      <c r="P434" s="1391"/>
      <c r="Q434" s="1469"/>
      <c r="R434" s="1469"/>
      <c r="S434" s="1469"/>
      <c r="T434" s="1469"/>
      <c r="U434" s="1469"/>
      <c r="V434" s="1469"/>
      <c r="W434" s="1469"/>
      <c r="X434" s="1470"/>
      <c r="Y434" s="1383"/>
      <c r="Z434" s="1383"/>
      <c r="AA434" s="1383"/>
      <c r="AB434" s="1384"/>
      <c r="AC434" s="1595"/>
      <c r="AD434" s="1596"/>
      <c r="AE434" s="1596"/>
      <c r="AF434" s="1597"/>
    </row>
    <row r="435" spans="1:32" ht="18.75" customHeight="1" x14ac:dyDescent="0.2">
      <c r="A435" s="1373"/>
      <c r="B435" s="1374"/>
      <c r="C435" s="1375"/>
      <c r="D435" s="1394"/>
      <c r="E435" s="1377"/>
      <c r="F435" s="1378"/>
      <c r="G435" s="1377"/>
      <c r="H435" s="1390" t="s">
        <v>237</v>
      </c>
      <c r="I435" s="1466" t="s">
        <v>117</v>
      </c>
      <c r="J435" s="1391" t="s">
        <v>1288</v>
      </c>
      <c r="K435" s="1467"/>
      <c r="L435" s="1392"/>
      <c r="M435" s="1468" t="s">
        <v>117</v>
      </c>
      <c r="N435" s="1391" t="s">
        <v>1299</v>
      </c>
      <c r="O435" s="1469"/>
      <c r="P435" s="1469"/>
      <c r="Q435" s="1469"/>
      <c r="R435" s="1469"/>
      <c r="S435" s="1469"/>
      <c r="T435" s="1469"/>
      <c r="U435" s="1469"/>
      <c r="V435" s="1469"/>
      <c r="W435" s="1469"/>
      <c r="X435" s="1470"/>
      <c r="Y435" s="1388"/>
      <c r="Z435" s="1383"/>
      <c r="AA435" s="1383"/>
      <c r="AB435" s="1384"/>
      <c r="AC435" s="1595"/>
      <c r="AD435" s="1596"/>
      <c r="AE435" s="1596"/>
      <c r="AF435" s="1597"/>
    </row>
    <row r="436" spans="1:32" ht="18.75" customHeight="1" x14ac:dyDescent="0.2">
      <c r="A436" s="1373"/>
      <c r="B436" s="1374"/>
      <c r="C436" s="1375"/>
      <c r="D436" s="1394"/>
      <c r="E436" s="1377"/>
      <c r="F436" s="1378"/>
      <c r="G436" s="1377"/>
      <c r="H436" s="1390" t="s">
        <v>1311</v>
      </c>
      <c r="I436" s="1466" t="s">
        <v>117</v>
      </c>
      <c r="J436" s="1391" t="s">
        <v>1288</v>
      </c>
      <c r="K436" s="1467"/>
      <c r="L436" s="1392"/>
      <c r="M436" s="1468" t="s">
        <v>117</v>
      </c>
      <c r="N436" s="1391" t="s">
        <v>1299</v>
      </c>
      <c r="O436" s="1469"/>
      <c r="P436" s="1469"/>
      <c r="Q436" s="1469"/>
      <c r="R436" s="1469"/>
      <c r="S436" s="1469"/>
      <c r="T436" s="1469"/>
      <c r="U436" s="1469"/>
      <c r="V436" s="1469"/>
      <c r="W436" s="1469"/>
      <c r="X436" s="1470"/>
      <c r="Y436" s="1388"/>
      <c r="Z436" s="1383"/>
      <c r="AA436" s="1383"/>
      <c r="AB436" s="1384"/>
      <c r="AC436" s="1595"/>
      <c r="AD436" s="1596"/>
      <c r="AE436" s="1596"/>
      <c r="AF436" s="1597"/>
    </row>
    <row r="437" spans="1:32" ht="18.75" customHeight="1" x14ac:dyDescent="0.2">
      <c r="A437" s="1373"/>
      <c r="B437" s="1374"/>
      <c r="C437" s="1375"/>
      <c r="D437" s="1394"/>
      <c r="E437" s="1377"/>
      <c r="F437" s="1378"/>
      <c r="G437" s="1377"/>
      <c r="H437" s="1390" t="s">
        <v>1359</v>
      </c>
      <c r="I437" s="1466" t="s">
        <v>117</v>
      </c>
      <c r="J437" s="1391" t="s">
        <v>1236</v>
      </c>
      <c r="K437" s="1467"/>
      <c r="L437" s="1468" t="s">
        <v>117</v>
      </c>
      <c r="M437" s="1391" t="s">
        <v>1239</v>
      </c>
      <c r="N437" s="1469"/>
      <c r="O437" s="1469"/>
      <c r="P437" s="1469"/>
      <c r="Q437" s="1469"/>
      <c r="R437" s="1469"/>
      <c r="S437" s="1469"/>
      <c r="T437" s="1469"/>
      <c r="U437" s="1469"/>
      <c r="V437" s="1469"/>
      <c r="W437" s="1469"/>
      <c r="X437" s="1470"/>
      <c r="Y437" s="1388"/>
      <c r="Z437" s="1383"/>
      <c r="AA437" s="1383"/>
      <c r="AB437" s="1384"/>
      <c r="AC437" s="1595"/>
      <c r="AD437" s="1596"/>
      <c r="AE437" s="1596"/>
      <c r="AF437" s="1597"/>
    </row>
    <row r="438" spans="1:32" ht="18.75" customHeight="1" x14ac:dyDescent="0.2">
      <c r="A438" s="1373"/>
      <c r="B438" s="1374"/>
      <c r="C438" s="1375"/>
      <c r="D438" s="1394"/>
      <c r="E438" s="1377"/>
      <c r="F438" s="1378"/>
      <c r="G438" s="1377"/>
      <c r="H438" s="1390" t="s">
        <v>1290</v>
      </c>
      <c r="I438" s="1466" t="s">
        <v>117</v>
      </c>
      <c r="J438" s="1391" t="s">
        <v>1246</v>
      </c>
      <c r="K438" s="1467"/>
      <c r="L438" s="1392"/>
      <c r="M438" s="1468" t="s">
        <v>117</v>
      </c>
      <c r="N438" s="1391" t="s">
        <v>1247</v>
      </c>
      <c r="O438" s="1469"/>
      <c r="P438" s="1469"/>
      <c r="Q438" s="1469"/>
      <c r="R438" s="1469"/>
      <c r="S438" s="1469"/>
      <c r="T438" s="1469"/>
      <c r="U438" s="1469"/>
      <c r="V438" s="1469"/>
      <c r="W438" s="1469"/>
      <c r="X438" s="1470"/>
      <c r="Y438" s="1388"/>
      <c r="Z438" s="1383"/>
      <c r="AA438" s="1383"/>
      <c r="AB438" s="1384"/>
      <c r="AC438" s="1595"/>
      <c r="AD438" s="1596"/>
      <c r="AE438" s="1596"/>
      <c r="AF438" s="1597"/>
    </row>
    <row r="439" spans="1:32" ht="19.5" customHeight="1" x14ac:dyDescent="0.2">
      <c r="A439" s="1373"/>
      <c r="B439" s="1374"/>
      <c r="C439" s="1375"/>
      <c r="D439" s="1394"/>
      <c r="E439" s="1377"/>
      <c r="F439" s="1378"/>
      <c r="G439" s="1395"/>
      <c r="H439" s="1396" t="s">
        <v>1242</v>
      </c>
      <c r="I439" s="1466" t="s">
        <v>117</v>
      </c>
      <c r="J439" s="1391" t="s">
        <v>1236</v>
      </c>
      <c r="K439" s="1391"/>
      <c r="L439" s="1468" t="s">
        <v>117</v>
      </c>
      <c r="M439" s="1391" t="s">
        <v>1239</v>
      </c>
      <c r="N439" s="1391"/>
      <c r="O439" s="1469"/>
      <c r="P439" s="1391"/>
      <c r="Q439" s="1469"/>
      <c r="R439" s="1469"/>
      <c r="S439" s="1469"/>
      <c r="T439" s="1469"/>
      <c r="U439" s="1469"/>
      <c r="V439" s="1469"/>
      <c r="W439" s="1469"/>
      <c r="X439" s="1470"/>
      <c r="Y439" s="1383"/>
      <c r="Z439" s="1383"/>
      <c r="AA439" s="1383"/>
      <c r="AB439" s="1384"/>
      <c r="AC439" s="1595"/>
      <c r="AD439" s="1596"/>
      <c r="AE439" s="1596"/>
      <c r="AF439" s="1597"/>
    </row>
    <row r="440" spans="1:32" ht="18.75" customHeight="1" x14ac:dyDescent="0.2">
      <c r="A440" s="1459"/>
      <c r="B440" s="1374"/>
      <c r="C440" s="1375"/>
      <c r="D440" s="1459"/>
      <c r="E440" s="1377"/>
      <c r="F440" s="1459"/>
      <c r="G440" s="1377"/>
      <c r="H440" s="1390" t="s">
        <v>141</v>
      </c>
      <c r="I440" s="1466" t="s">
        <v>117</v>
      </c>
      <c r="J440" s="1391" t="s">
        <v>1236</v>
      </c>
      <c r="K440" s="1467"/>
      <c r="L440" s="1468" t="s">
        <v>117</v>
      </c>
      <c r="M440" s="1391" t="s">
        <v>1239</v>
      </c>
      <c r="N440" s="1469"/>
      <c r="O440" s="1469"/>
      <c r="P440" s="1469"/>
      <c r="Q440" s="1469"/>
      <c r="R440" s="1469"/>
      <c r="S440" s="1469"/>
      <c r="T440" s="1469"/>
      <c r="U440" s="1469"/>
      <c r="V440" s="1469"/>
      <c r="W440" s="1469"/>
      <c r="X440" s="1470"/>
      <c r="Y440" s="1388"/>
      <c r="Z440" s="1383"/>
      <c r="AA440" s="1383"/>
      <c r="AB440" s="1384"/>
      <c r="AC440" s="1595"/>
      <c r="AD440" s="1596"/>
      <c r="AE440" s="1596"/>
      <c r="AF440" s="1597"/>
    </row>
    <row r="441" spans="1:32" ht="18.75" customHeight="1" x14ac:dyDescent="0.2">
      <c r="A441" s="1373"/>
      <c r="B441" s="1374"/>
      <c r="C441" s="1375"/>
      <c r="D441" s="1394"/>
      <c r="E441" s="1377"/>
      <c r="F441" s="1459"/>
      <c r="G441" s="1377"/>
      <c r="H441" s="1390" t="s">
        <v>1243</v>
      </c>
      <c r="I441" s="1466" t="s">
        <v>117</v>
      </c>
      <c r="J441" s="1391" t="s">
        <v>1236</v>
      </c>
      <c r="K441" s="1391"/>
      <c r="L441" s="1468" t="s">
        <v>117</v>
      </c>
      <c r="M441" s="1391" t="s">
        <v>1237</v>
      </c>
      <c r="N441" s="1391"/>
      <c r="O441" s="1468" t="s">
        <v>117</v>
      </c>
      <c r="P441" s="1391" t="s">
        <v>1238</v>
      </c>
      <c r="Q441" s="1469"/>
      <c r="R441" s="1469"/>
      <c r="S441" s="1469"/>
      <c r="T441" s="1469"/>
      <c r="U441" s="1469"/>
      <c r="V441" s="1469"/>
      <c r="W441" s="1469"/>
      <c r="X441" s="1470"/>
      <c r="Y441" s="1388"/>
      <c r="Z441" s="1383"/>
      <c r="AA441" s="1383"/>
      <c r="AB441" s="1384"/>
      <c r="AC441" s="1595"/>
      <c r="AD441" s="1596"/>
      <c r="AE441" s="1596"/>
      <c r="AF441" s="1597"/>
    </row>
    <row r="442" spans="1:32" ht="18.75" customHeight="1" x14ac:dyDescent="0.2">
      <c r="A442" s="1459" t="s">
        <v>117</v>
      </c>
      <c r="B442" s="1374" t="s">
        <v>573</v>
      </c>
      <c r="C442" s="1375" t="s">
        <v>646</v>
      </c>
      <c r="D442" s="1459" t="s">
        <v>117</v>
      </c>
      <c r="E442" s="1377" t="s">
        <v>1367</v>
      </c>
      <c r="F442" s="1459" t="s">
        <v>117</v>
      </c>
      <c r="G442" s="1377" t="s">
        <v>1313</v>
      </c>
      <c r="H442" s="1598" t="s">
        <v>1316</v>
      </c>
      <c r="I442" s="1460" t="s">
        <v>117</v>
      </c>
      <c r="J442" s="1385" t="s">
        <v>1293</v>
      </c>
      <c r="K442" s="1385"/>
      <c r="L442" s="1462"/>
      <c r="M442" s="1462"/>
      <c r="N442" s="1462"/>
      <c r="O442" s="1462"/>
      <c r="P442" s="1461" t="s">
        <v>117</v>
      </c>
      <c r="Q442" s="1385" t="s">
        <v>1294</v>
      </c>
      <c r="R442" s="1462"/>
      <c r="S442" s="1462"/>
      <c r="T442" s="1462"/>
      <c r="U442" s="1462"/>
      <c r="V442" s="1462"/>
      <c r="W442" s="1462"/>
      <c r="X442" s="1463"/>
      <c r="Y442" s="1388"/>
      <c r="Z442" s="1383"/>
      <c r="AA442" s="1383"/>
      <c r="AB442" s="1384"/>
      <c r="AC442" s="1595"/>
      <c r="AD442" s="1596"/>
      <c r="AE442" s="1596"/>
      <c r="AF442" s="1597"/>
    </row>
    <row r="443" spans="1:32" ht="18.75" customHeight="1" x14ac:dyDescent="0.2">
      <c r="A443" s="1373"/>
      <c r="B443" s="1374"/>
      <c r="C443" s="1375"/>
      <c r="D443" s="1394"/>
      <c r="E443" s="1377"/>
      <c r="F443" s="1459" t="s">
        <v>117</v>
      </c>
      <c r="G443" s="1377" t="s">
        <v>1315</v>
      </c>
      <c r="H443" s="1594"/>
      <c r="I443" s="1456" t="s">
        <v>117</v>
      </c>
      <c r="J443" s="1379" t="s">
        <v>1300</v>
      </c>
      <c r="K443" s="1464"/>
      <c r="L443" s="1464"/>
      <c r="M443" s="1464"/>
      <c r="N443" s="1464"/>
      <c r="O443" s="1464"/>
      <c r="P443" s="1464"/>
      <c r="Q443" s="1380"/>
      <c r="R443" s="1464"/>
      <c r="S443" s="1464"/>
      <c r="T443" s="1464"/>
      <c r="U443" s="1464"/>
      <c r="V443" s="1464"/>
      <c r="W443" s="1464"/>
      <c r="X443" s="1465"/>
      <c r="Y443" s="1388"/>
      <c r="Z443" s="1383"/>
      <c r="AA443" s="1383"/>
      <c r="AB443" s="1384"/>
      <c r="AC443" s="1595"/>
      <c r="AD443" s="1596"/>
      <c r="AE443" s="1596"/>
      <c r="AF443" s="1597"/>
    </row>
    <row r="444" spans="1:32" ht="18.75" customHeight="1" x14ac:dyDescent="0.2">
      <c r="A444" s="1373"/>
      <c r="B444" s="1374"/>
      <c r="C444" s="1375"/>
      <c r="D444" s="1394"/>
      <c r="E444" s="1377"/>
      <c r="F444" s="1378"/>
      <c r="G444" s="1377"/>
      <c r="H444" s="1598" t="s">
        <v>1306</v>
      </c>
      <c r="I444" s="1460" t="s">
        <v>117</v>
      </c>
      <c r="J444" s="1385" t="s">
        <v>1301</v>
      </c>
      <c r="K444" s="1471"/>
      <c r="L444" s="1399"/>
      <c r="M444" s="1461" t="s">
        <v>117</v>
      </c>
      <c r="N444" s="1385" t="s">
        <v>1302</v>
      </c>
      <c r="O444" s="1462"/>
      <c r="P444" s="1462"/>
      <c r="Q444" s="1461" t="s">
        <v>117</v>
      </c>
      <c r="R444" s="1385" t="s">
        <v>1303</v>
      </c>
      <c r="S444" s="1462"/>
      <c r="T444" s="1462"/>
      <c r="U444" s="1462"/>
      <c r="V444" s="1462"/>
      <c r="W444" s="1462"/>
      <c r="X444" s="1463"/>
      <c r="Y444" s="1388"/>
      <c r="Z444" s="1383"/>
      <c r="AA444" s="1383"/>
      <c r="AB444" s="1384"/>
      <c r="AC444" s="1595"/>
      <c r="AD444" s="1596"/>
      <c r="AE444" s="1596"/>
      <c r="AF444" s="1597"/>
    </row>
    <row r="445" spans="1:32" ht="18.75" customHeight="1" x14ac:dyDescent="0.2">
      <c r="A445" s="1373"/>
      <c r="B445" s="1374"/>
      <c r="C445" s="1375"/>
      <c r="D445" s="1394"/>
      <c r="E445" s="1377"/>
      <c r="F445" s="1378"/>
      <c r="G445" s="1377"/>
      <c r="H445" s="1594"/>
      <c r="I445" s="1456" t="s">
        <v>117</v>
      </c>
      <c r="J445" s="1379" t="s">
        <v>1304</v>
      </c>
      <c r="K445" s="1464"/>
      <c r="L445" s="1464"/>
      <c r="M445" s="1464"/>
      <c r="N445" s="1464"/>
      <c r="O445" s="1464"/>
      <c r="P445" s="1464"/>
      <c r="Q445" s="1458" t="s">
        <v>117</v>
      </c>
      <c r="R445" s="1379" t="s">
        <v>1305</v>
      </c>
      <c r="S445" s="1380"/>
      <c r="T445" s="1464"/>
      <c r="U445" s="1464"/>
      <c r="V445" s="1464"/>
      <c r="W445" s="1464"/>
      <c r="X445" s="1465"/>
      <c r="Y445" s="1388"/>
      <c r="Z445" s="1383"/>
      <c r="AA445" s="1383"/>
      <c r="AB445" s="1384"/>
      <c r="AC445" s="1595"/>
      <c r="AD445" s="1596"/>
      <c r="AE445" s="1596"/>
      <c r="AF445" s="1597"/>
    </row>
    <row r="446" spans="1:32" ht="18.75" customHeight="1" x14ac:dyDescent="0.2">
      <c r="A446" s="1373"/>
      <c r="B446" s="1374"/>
      <c r="C446" s="1375"/>
      <c r="D446" s="1394"/>
      <c r="E446" s="1377"/>
      <c r="F446" s="1378"/>
      <c r="G446" s="1377"/>
      <c r="H446" s="1403" t="s">
        <v>1291</v>
      </c>
      <c r="I446" s="1466" t="s">
        <v>117</v>
      </c>
      <c r="J446" s="1391" t="s">
        <v>1236</v>
      </c>
      <c r="K446" s="1391"/>
      <c r="L446" s="1468" t="s">
        <v>117</v>
      </c>
      <c r="M446" s="1391" t="s">
        <v>1237</v>
      </c>
      <c r="N446" s="1391"/>
      <c r="O446" s="1468" t="s">
        <v>117</v>
      </c>
      <c r="P446" s="1391" t="s">
        <v>1238</v>
      </c>
      <c r="Q446" s="1469"/>
      <c r="R446" s="1469"/>
      <c r="S446" s="1469"/>
      <c r="T446" s="1469"/>
      <c r="U446" s="1462"/>
      <c r="V446" s="1462"/>
      <c r="W446" s="1462"/>
      <c r="X446" s="1463"/>
      <c r="Y446" s="1388"/>
      <c r="Z446" s="1383"/>
      <c r="AA446" s="1383"/>
      <c r="AB446" s="1384"/>
      <c r="AC446" s="1595"/>
      <c r="AD446" s="1596"/>
      <c r="AE446" s="1596"/>
      <c r="AF446" s="1597"/>
    </row>
    <row r="447" spans="1:32" ht="18.75" customHeight="1" x14ac:dyDescent="0.2">
      <c r="A447" s="1373"/>
      <c r="B447" s="1374"/>
      <c r="C447" s="1375"/>
      <c r="D447" s="1394"/>
      <c r="E447" s="1377"/>
      <c r="F447" s="1378"/>
      <c r="G447" s="1377"/>
      <c r="H447" s="1390" t="s">
        <v>239</v>
      </c>
      <c r="I447" s="1466" t="s">
        <v>117</v>
      </c>
      <c r="J447" s="1391" t="s">
        <v>1236</v>
      </c>
      <c r="K447" s="1391"/>
      <c r="L447" s="1468" t="s">
        <v>117</v>
      </c>
      <c r="M447" s="1391" t="s">
        <v>1265</v>
      </c>
      <c r="N447" s="1391"/>
      <c r="O447" s="1468" t="s">
        <v>117</v>
      </c>
      <c r="P447" s="1391" t="s">
        <v>1266</v>
      </c>
      <c r="Q447" s="1398"/>
      <c r="R447" s="1468" t="s">
        <v>117</v>
      </c>
      <c r="S447" s="1391" t="s">
        <v>1267</v>
      </c>
      <c r="T447" s="1398"/>
      <c r="U447" s="1398"/>
      <c r="V447" s="1398"/>
      <c r="W447" s="1398"/>
      <c r="X447" s="1401"/>
      <c r="Y447" s="1388"/>
      <c r="Z447" s="1383"/>
      <c r="AA447" s="1383"/>
      <c r="AB447" s="1384"/>
      <c r="AC447" s="1595"/>
      <c r="AD447" s="1596"/>
      <c r="AE447" s="1596"/>
      <c r="AF447" s="1597"/>
    </row>
    <row r="448" spans="1:32" ht="18.75" customHeight="1" x14ac:dyDescent="0.2">
      <c r="A448" s="1373"/>
      <c r="B448" s="1374"/>
      <c r="C448" s="1375"/>
      <c r="D448" s="1394"/>
      <c r="E448" s="1377"/>
      <c r="F448" s="1378"/>
      <c r="G448" s="1377"/>
      <c r="H448" s="1599" t="s">
        <v>2079</v>
      </c>
      <c r="I448" s="1637" t="s">
        <v>117</v>
      </c>
      <c r="J448" s="1639" t="s">
        <v>1236</v>
      </c>
      <c r="K448" s="1639"/>
      <c r="L448" s="1641" t="s">
        <v>117</v>
      </c>
      <c r="M448" s="1639" t="s">
        <v>1239</v>
      </c>
      <c r="N448" s="1639"/>
      <c r="O448" s="1386"/>
      <c r="P448" s="1386"/>
      <c r="Q448" s="1386"/>
      <c r="R448" s="1386"/>
      <c r="S448" s="1386"/>
      <c r="T448" s="1386"/>
      <c r="U448" s="1386"/>
      <c r="V448" s="1386"/>
      <c r="W448" s="1386"/>
      <c r="X448" s="1397"/>
      <c r="Y448" s="1388"/>
      <c r="Z448" s="1383"/>
      <c r="AA448" s="1383"/>
      <c r="AB448" s="1384"/>
      <c r="AC448" s="1595"/>
      <c r="AD448" s="1596"/>
      <c r="AE448" s="1596"/>
      <c r="AF448" s="1597"/>
    </row>
    <row r="449" spans="1:32" ht="18.75" customHeight="1" x14ac:dyDescent="0.2">
      <c r="A449" s="1404"/>
      <c r="B449" s="1405"/>
      <c r="C449" s="1406"/>
      <c r="D449" s="1428"/>
      <c r="E449" s="1364"/>
      <c r="F449" s="1408"/>
      <c r="G449" s="1364"/>
      <c r="H449" s="1636"/>
      <c r="I449" s="1638"/>
      <c r="J449" s="1640"/>
      <c r="K449" s="1640"/>
      <c r="L449" s="1642"/>
      <c r="M449" s="1640"/>
      <c r="N449" s="1640"/>
      <c r="O449" s="1444"/>
      <c r="P449" s="1444"/>
      <c r="Q449" s="1444"/>
      <c r="R449" s="1444"/>
      <c r="S449" s="1444"/>
      <c r="T449" s="1444"/>
      <c r="U449" s="1444"/>
      <c r="V449" s="1444"/>
      <c r="W449" s="1444"/>
      <c r="X449" s="1435"/>
      <c r="Y449" s="1413"/>
      <c r="Z449" s="1414"/>
      <c r="AA449" s="1414"/>
      <c r="AB449" s="1415"/>
      <c r="AC449" s="1584"/>
      <c r="AD449" s="1585"/>
      <c r="AE449" s="1585"/>
      <c r="AF449" s="1586"/>
    </row>
    <row r="450" spans="1:32" ht="18.75" customHeight="1" x14ac:dyDescent="0.2">
      <c r="A450" s="1365"/>
      <c r="B450" s="1366"/>
      <c r="C450" s="1367"/>
      <c r="D450" s="1418"/>
      <c r="E450" s="1361"/>
      <c r="F450" s="1369"/>
      <c r="G450" s="1361"/>
      <c r="H450" s="1573" t="s">
        <v>1292</v>
      </c>
      <c r="I450" s="1454" t="s">
        <v>117</v>
      </c>
      <c r="J450" s="1359" t="s">
        <v>1288</v>
      </c>
      <c r="K450" s="1455"/>
      <c r="L450" s="1431"/>
      <c r="M450" s="1451" t="s">
        <v>117</v>
      </c>
      <c r="N450" s="1359" t="s">
        <v>1295</v>
      </c>
      <c r="O450" s="1370"/>
      <c r="P450" s="1370"/>
      <c r="Q450" s="1451" t="s">
        <v>117</v>
      </c>
      <c r="R450" s="1359" t="s">
        <v>1296</v>
      </c>
      <c r="S450" s="1370"/>
      <c r="T450" s="1370"/>
      <c r="U450" s="1451" t="s">
        <v>117</v>
      </c>
      <c r="V450" s="1359" t="s">
        <v>1297</v>
      </c>
      <c r="W450" s="1370"/>
      <c r="X450" s="1371"/>
      <c r="Y450" s="1454" t="s">
        <v>117</v>
      </c>
      <c r="Z450" s="1359" t="s">
        <v>1231</v>
      </c>
      <c r="AA450" s="1359"/>
      <c r="AB450" s="1372"/>
      <c r="AC450" s="1581"/>
      <c r="AD450" s="1582"/>
      <c r="AE450" s="1582"/>
      <c r="AF450" s="1583"/>
    </row>
    <row r="451" spans="1:32" ht="18.75" customHeight="1" x14ac:dyDescent="0.2">
      <c r="A451" s="1373"/>
      <c r="B451" s="1374"/>
      <c r="C451" s="1375"/>
      <c r="D451" s="1394"/>
      <c r="E451" s="1377"/>
      <c r="F451" s="1378"/>
      <c r="G451" s="1377"/>
      <c r="H451" s="1594"/>
      <c r="I451" s="1456" t="s">
        <v>117</v>
      </c>
      <c r="J451" s="1379" t="s">
        <v>1298</v>
      </c>
      <c r="K451" s="1457"/>
      <c r="L451" s="1440"/>
      <c r="M451" s="1458" t="s">
        <v>117</v>
      </c>
      <c r="N451" s="1379" t="s">
        <v>1289</v>
      </c>
      <c r="O451" s="1380"/>
      <c r="P451" s="1380"/>
      <c r="Q451" s="1380"/>
      <c r="R451" s="1380"/>
      <c r="S451" s="1380"/>
      <c r="T451" s="1380"/>
      <c r="U451" s="1380"/>
      <c r="V451" s="1380"/>
      <c r="W451" s="1380"/>
      <c r="X451" s="1381"/>
      <c r="Y451" s="1483" t="s">
        <v>117</v>
      </c>
      <c r="Z451" s="1382" t="s">
        <v>1232</v>
      </c>
      <c r="AA451" s="1383"/>
      <c r="AB451" s="1384"/>
      <c r="AC451" s="1595"/>
      <c r="AD451" s="1596"/>
      <c r="AE451" s="1596"/>
      <c r="AF451" s="1597"/>
    </row>
    <row r="452" spans="1:32" ht="18.75" customHeight="1" x14ac:dyDescent="0.2">
      <c r="A452" s="1373"/>
      <c r="B452" s="1374"/>
      <c r="C452" s="1375"/>
      <c r="D452" s="1394"/>
      <c r="E452" s="1377"/>
      <c r="F452" s="1378"/>
      <c r="G452" s="1377"/>
      <c r="H452" s="1598" t="s">
        <v>236</v>
      </c>
      <c r="I452" s="1460" t="s">
        <v>117</v>
      </c>
      <c r="J452" s="1385" t="s">
        <v>1236</v>
      </c>
      <c r="K452" s="1385"/>
      <c r="L452" s="1399"/>
      <c r="M452" s="1461" t="s">
        <v>117</v>
      </c>
      <c r="N452" s="1385" t="s">
        <v>1268</v>
      </c>
      <c r="O452" s="1385"/>
      <c r="P452" s="1399"/>
      <c r="Q452" s="1461" t="s">
        <v>117</v>
      </c>
      <c r="R452" s="1386" t="s">
        <v>1308</v>
      </c>
      <c r="S452" s="1386"/>
      <c r="T452" s="1386"/>
      <c r="U452" s="1462"/>
      <c r="V452" s="1399"/>
      <c r="W452" s="1386"/>
      <c r="X452" s="1463"/>
      <c r="Y452" s="1388"/>
      <c r="Z452" s="1383"/>
      <c r="AA452" s="1383"/>
      <c r="AB452" s="1384"/>
      <c r="AC452" s="1595"/>
      <c r="AD452" s="1596"/>
      <c r="AE452" s="1596"/>
      <c r="AF452" s="1597"/>
    </row>
    <row r="453" spans="1:32" ht="18.75" customHeight="1" x14ac:dyDescent="0.2">
      <c r="A453" s="1373"/>
      <c r="B453" s="1374"/>
      <c r="C453" s="1375"/>
      <c r="D453" s="1394"/>
      <c r="E453" s="1377"/>
      <c r="F453" s="1378"/>
      <c r="G453" s="1377"/>
      <c r="H453" s="1594"/>
      <c r="I453" s="1456" t="s">
        <v>117</v>
      </c>
      <c r="J453" s="1380" t="s">
        <v>1309</v>
      </c>
      <c r="K453" s="1380"/>
      <c r="L453" s="1380"/>
      <c r="M453" s="1458" t="s">
        <v>117</v>
      </c>
      <c r="N453" s="1380" t="s">
        <v>1310</v>
      </c>
      <c r="O453" s="1440"/>
      <c r="P453" s="1380"/>
      <c r="Q453" s="1380"/>
      <c r="R453" s="1440"/>
      <c r="S453" s="1380"/>
      <c r="T453" s="1380"/>
      <c r="U453" s="1464"/>
      <c r="V453" s="1440"/>
      <c r="W453" s="1380"/>
      <c r="X453" s="1465"/>
      <c r="Y453" s="1388"/>
      <c r="Z453" s="1383"/>
      <c r="AA453" s="1383"/>
      <c r="AB453" s="1384"/>
      <c r="AC453" s="1595"/>
      <c r="AD453" s="1596"/>
      <c r="AE453" s="1596"/>
      <c r="AF453" s="1597"/>
    </row>
    <row r="454" spans="1:32" ht="18.75" customHeight="1" x14ac:dyDescent="0.2">
      <c r="A454" s="1373"/>
      <c r="B454" s="1374"/>
      <c r="C454" s="1375"/>
      <c r="D454" s="1394"/>
      <c r="E454" s="1377"/>
      <c r="F454" s="1378"/>
      <c r="G454" s="1377"/>
      <c r="H454" s="1390" t="s">
        <v>92</v>
      </c>
      <c r="I454" s="1466" t="s">
        <v>117</v>
      </c>
      <c r="J454" s="1391" t="s">
        <v>1246</v>
      </c>
      <c r="K454" s="1467"/>
      <c r="L454" s="1392"/>
      <c r="M454" s="1468" t="s">
        <v>117</v>
      </c>
      <c r="N454" s="1391" t="s">
        <v>1247</v>
      </c>
      <c r="O454" s="1469"/>
      <c r="P454" s="1469"/>
      <c r="Q454" s="1469"/>
      <c r="R454" s="1469"/>
      <c r="S454" s="1469"/>
      <c r="T454" s="1469"/>
      <c r="U454" s="1469"/>
      <c r="V454" s="1469"/>
      <c r="W454" s="1469"/>
      <c r="X454" s="1470"/>
      <c r="Y454" s="1388"/>
      <c r="Z454" s="1383"/>
      <c r="AA454" s="1383"/>
      <c r="AB454" s="1384"/>
      <c r="AC454" s="1595"/>
      <c r="AD454" s="1596"/>
      <c r="AE454" s="1596"/>
      <c r="AF454" s="1597"/>
    </row>
    <row r="455" spans="1:32" ht="19.5" customHeight="1" x14ac:dyDescent="0.2">
      <c r="A455" s="1373"/>
      <c r="B455" s="1374"/>
      <c r="C455" s="1375"/>
      <c r="D455" s="1394"/>
      <c r="E455" s="1377"/>
      <c r="F455" s="1378"/>
      <c r="G455" s="1395"/>
      <c r="H455" s="1396" t="s">
        <v>1233</v>
      </c>
      <c r="I455" s="1466" t="s">
        <v>117</v>
      </c>
      <c r="J455" s="1391" t="s">
        <v>1234</v>
      </c>
      <c r="K455" s="1467"/>
      <c r="L455" s="1392"/>
      <c r="M455" s="1468" t="s">
        <v>117</v>
      </c>
      <c r="N455" s="1391" t="s">
        <v>1235</v>
      </c>
      <c r="O455" s="1468"/>
      <c r="P455" s="1391"/>
      <c r="Q455" s="1469"/>
      <c r="R455" s="1469"/>
      <c r="S455" s="1469"/>
      <c r="T455" s="1469"/>
      <c r="U455" s="1469"/>
      <c r="V455" s="1469"/>
      <c r="W455" s="1469"/>
      <c r="X455" s="1470"/>
      <c r="Y455" s="1383"/>
      <c r="Z455" s="1383"/>
      <c r="AA455" s="1383"/>
      <c r="AB455" s="1384"/>
      <c r="AC455" s="1595"/>
      <c r="AD455" s="1596"/>
      <c r="AE455" s="1596"/>
      <c r="AF455" s="1597"/>
    </row>
    <row r="456" spans="1:32" ht="19.5" customHeight="1" x14ac:dyDescent="0.2">
      <c r="A456" s="1373"/>
      <c r="B456" s="1374"/>
      <c r="C456" s="1375"/>
      <c r="D456" s="1394"/>
      <c r="E456" s="1377"/>
      <c r="F456" s="1378"/>
      <c r="G456" s="1395"/>
      <c r="H456" s="1396" t="s">
        <v>1259</v>
      </c>
      <c r="I456" s="1466" t="s">
        <v>117</v>
      </c>
      <c r="J456" s="1391" t="s">
        <v>1234</v>
      </c>
      <c r="K456" s="1467"/>
      <c r="L456" s="1392"/>
      <c r="M456" s="1468" t="s">
        <v>117</v>
      </c>
      <c r="N456" s="1391" t="s">
        <v>1235</v>
      </c>
      <c r="O456" s="1468"/>
      <c r="P456" s="1391"/>
      <c r="Q456" s="1469"/>
      <c r="R456" s="1469"/>
      <c r="S456" s="1469"/>
      <c r="T456" s="1469"/>
      <c r="U456" s="1469"/>
      <c r="V456" s="1469"/>
      <c r="W456" s="1469"/>
      <c r="X456" s="1470"/>
      <c r="Y456" s="1383"/>
      <c r="Z456" s="1383"/>
      <c r="AA456" s="1383"/>
      <c r="AB456" s="1384"/>
      <c r="AC456" s="1595"/>
      <c r="AD456" s="1596"/>
      <c r="AE456" s="1596"/>
      <c r="AF456" s="1597"/>
    </row>
    <row r="457" spans="1:32" ht="18.75" customHeight="1" x14ac:dyDescent="0.2">
      <c r="A457" s="1373"/>
      <c r="B457" s="1374"/>
      <c r="C457" s="1375"/>
      <c r="D457" s="1394"/>
      <c r="E457" s="1377"/>
      <c r="F457" s="1378"/>
      <c r="G457" s="1377"/>
      <c r="H457" s="1390" t="s">
        <v>237</v>
      </c>
      <c r="I457" s="1466" t="s">
        <v>117</v>
      </c>
      <c r="J457" s="1391" t="s">
        <v>1288</v>
      </c>
      <c r="K457" s="1467"/>
      <c r="L457" s="1392"/>
      <c r="M457" s="1468" t="s">
        <v>117</v>
      </c>
      <c r="N457" s="1391" t="s">
        <v>1299</v>
      </c>
      <c r="O457" s="1469"/>
      <c r="P457" s="1469"/>
      <c r="Q457" s="1469"/>
      <c r="R457" s="1469"/>
      <c r="S457" s="1469"/>
      <c r="T457" s="1469"/>
      <c r="U457" s="1469"/>
      <c r="V457" s="1469"/>
      <c r="W457" s="1469"/>
      <c r="X457" s="1470"/>
      <c r="Y457" s="1388"/>
      <c r="Z457" s="1383"/>
      <c r="AA457" s="1383"/>
      <c r="AB457" s="1384"/>
      <c r="AC457" s="1595"/>
      <c r="AD457" s="1596"/>
      <c r="AE457" s="1596"/>
      <c r="AF457" s="1597"/>
    </row>
    <row r="458" spans="1:32" ht="18.75" customHeight="1" x14ac:dyDescent="0.2">
      <c r="A458" s="1373"/>
      <c r="B458" s="1374"/>
      <c r="C458" s="1375"/>
      <c r="D458" s="1394"/>
      <c r="E458" s="1377"/>
      <c r="F458" s="1378"/>
      <c r="G458" s="1377"/>
      <c r="H458" s="1390" t="s">
        <v>1311</v>
      </c>
      <c r="I458" s="1466" t="s">
        <v>117</v>
      </c>
      <c r="J458" s="1391" t="s">
        <v>1288</v>
      </c>
      <c r="K458" s="1467"/>
      <c r="L458" s="1392"/>
      <c r="M458" s="1468" t="s">
        <v>117</v>
      </c>
      <c r="N458" s="1391" t="s">
        <v>1299</v>
      </c>
      <c r="O458" s="1469"/>
      <c r="P458" s="1469"/>
      <c r="Q458" s="1469"/>
      <c r="R458" s="1469"/>
      <c r="S458" s="1469"/>
      <c r="T458" s="1469"/>
      <c r="U458" s="1469"/>
      <c r="V458" s="1469"/>
      <c r="W458" s="1469"/>
      <c r="X458" s="1470"/>
      <c r="Y458" s="1388"/>
      <c r="Z458" s="1383"/>
      <c r="AA458" s="1383"/>
      <c r="AB458" s="1384"/>
      <c r="AC458" s="1595"/>
      <c r="AD458" s="1596"/>
      <c r="AE458" s="1596"/>
      <c r="AF458" s="1597"/>
    </row>
    <row r="459" spans="1:32" ht="18.75" customHeight="1" x14ac:dyDescent="0.2">
      <c r="A459" s="1373"/>
      <c r="B459" s="1374"/>
      <c r="C459" s="1375"/>
      <c r="D459" s="1394"/>
      <c r="E459" s="1377"/>
      <c r="F459" s="1378"/>
      <c r="G459" s="1377"/>
      <c r="H459" s="1390" t="s">
        <v>1359</v>
      </c>
      <c r="I459" s="1466" t="s">
        <v>117</v>
      </c>
      <c r="J459" s="1391" t="s">
        <v>1236</v>
      </c>
      <c r="K459" s="1467"/>
      <c r="L459" s="1468" t="s">
        <v>117</v>
      </c>
      <c r="M459" s="1391" t="s">
        <v>1239</v>
      </c>
      <c r="N459" s="1469"/>
      <c r="O459" s="1469"/>
      <c r="P459" s="1469"/>
      <c r="Q459" s="1469"/>
      <c r="R459" s="1469"/>
      <c r="S459" s="1469"/>
      <c r="T459" s="1469"/>
      <c r="U459" s="1469"/>
      <c r="V459" s="1469"/>
      <c r="W459" s="1469"/>
      <c r="X459" s="1470"/>
      <c r="Y459" s="1388"/>
      <c r="Z459" s="1383"/>
      <c r="AA459" s="1383"/>
      <c r="AB459" s="1384"/>
      <c r="AC459" s="1595"/>
      <c r="AD459" s="1596"/>
      <c r="AE459" s="1596"/>
      <c r="AF459" s="1597"/>
    </row>
    <row r="460" spans="1:32" ht="18.75" customHeight="1" x14ac:dyDescent="0.2">
      <c r="A460" s="1373"/>
      <c r="B460" s="1374"/>
      <c r="C460" s="1375"/>
      <c r="D460" s="1394"/>
      <c r="E460" s="1377"/>
      <c r="F460" s="1378"/>
      <c r="G460" s="1377"/>
      <c r="H460" s="1390" t="s">
        <v>1290</v>
      </c>
      <c r="I460" s="1466" t="s">
        <v>117</v>
      </c>
      <c r="J460" s="1391" t="s">
        <v>1246</v>
      </c>
      <c r="K460" s="1467"/>
      <c r="L460" s="1392"/>
      <c r="M460" s="1468" t="s">
        <v>117</v>
      </c>
      <c r="N460" s="1391" t="s">
        <v>1247</v>
      </c>
      <c r="O460" s="1469"/>
      <c r="P460" s="1469"/>
      <c r="Q460" s="1469"/>
      <c r="R460" s="1469"/>
      <c r="S460" s="1469"/>
      <c r="T460" s="1469"/>
      <c r="U460" s="1469"/>
      <c r="V460" s="1469"/>
      <c r="W460" s="1469"/>
      <c r="X460" s="1470"/>
      <c r="Y460" s="1388"/>
      <c r="Z460" s="1383"/>
      <c r="AA460" s="1383"/>
      <c r="AB460" s="1384"/>
      <c r="AC460" s="1595"/>
      <c r="AD460" s="1596"/>
      <c r="AE460" s="1596"/>
      <c r="AF460" s="1597"/>
    </row>
    <row r="461" spans="1:32" ht="19.5" customHeight="1" x14ac:dyDescent="0.2">
      <c r="A461" s="1373"/>
      <c r="B461" s="1374"/>
      <c r="C461" s="1375"/>
      <c r="D461" s="1394"/>
      <c r="E461" s="1377"/>
      <c r="F461" s="1378"/>
      <c r="G461" s="1395"/>
      <c r="H461" s="1396" t="s">
        <v>1242</v>
      </c>
      <c r="I461" s="1466" t="s">
        <v>117</v>
      </c>
      <c r="J461" s="1391" t="s">
        <v>1236</v>
      </c>
      <c r="K461" s="1391"/>
      <c r="L461" s="1468" t="s">
        <v>117</v>
      </c>
      <c r="M461" s="1391" t="s">
        <v>1239</v>
      </c>
      <c r="N461" s="1391"/>
      <c r="O461" s="1469"/>
      <c r="P461" s="1391"/>
      <c r="Q461" s="1469"/>
      <c r="R461" s="1469"/>
      <c r="S461" s="1469"/>
      <c r="T461" s="1469"/>
      <c r="U461" s="1469"/>
      <c r="V461" s="1469"/>
      <c r="W461" s="1469"/>
      <c r="X461" s="1470"/>
      <c r="Y461" s="1383"/>
      <c r="Z461" s="1383"/>
      <c r="AA461" s="1383"/>
      <c r="AB461" s="1384"/>
      <c r="AC461" s="1595"/>
      <c r="AD461" s="1596"/>
      <c r="AE461" s="1596"/>
      <c r="AF461" s="1597"/>
    </row>
    <row r="462" spans="1:32" ht="18.75" customHeight="1" x14ac:dyDescent="0.2">
      <c r="A462" s="1459"/>
      <c r="B462" s="1374"/>
      <c r="C462" s="1375"/>
      <c r="D462" s="1459"/>
      <c r="E462" s="1377"/>
      <c r="F462" s="1378"/>
      <c r="G462" s="1377"/>
      <c r="H462" s="1390" t="s">
        <v>141</v>
      </c>
      <c r="I462" s="1466" t="s">
        <v>117</v>
      </c>
      <c r="J462" s="1391" t="s">
        <v>1236</v>
      </c>
      <c r="K462" s="1467"/>
      <c r="L462" s="1468" t="s">
        <v>117</v>
      </c>
      <c r="M462" s="1391" t="s">
        <v>1239</v>
      </c>
      <c r="N462" s="1469"/>
      <c r="O462" s="1469"/>
      <c r="P462" s="1469"/>
      <c r="Q462" s="1469"/>
      <c r="R462" s="1469"/>
      <c r="S462" s="1469"/>
      <c r="T462" s="1469"/>
      <c r="U462" s="1469"/>
      <c r="V462" s="1469"/>
      <c r="W462" s="1469"/>
      <c r="X462" s="1470"/>
      <c r="Y462" s="1388"/>
      <c r="Z462" s="1383"/>
      <c r="AA462" s="1383"/>
      <c r="AB462" s="1384"/>
      <c r="AC462" s="1595"/>
      <c r="AD462" s="1596"/>
      <c r="AE462" s="1596"/>
      <c r="AF462" s="1597"/>
    </row>
    <row r="463" spans="1:32" ht="18.75" customHeight="1" x14ac:dyDescent="0.2">
      <c r="A463" s="1373"/>
      <c r="B463" s="1374"/>
      <c r="C463" s="1375"/>
      <c r="D463" s="1394"/>
      <c r="E463" s="1377"/>
      <c r="F463" s="1378"/>
      <c r="G463" s="1377"/>
      <c r="H463" s="1390" t="s">
        <v>1243</v>
      </c>
      <c r="I463" s="1466" t="s">
        <v>117</v>
      </c>
      <c r="J463" s="1391" t="s">
        <v>1236</v>
      </c>
      <c r="K463" s="1391"/>
      <c r="L463" s="1468" t="s">
        <v>117</v>
      </c>
      <c r="M463" s="1391" t="s">
        <v>1237</v>
      </c>
      <c r="N463" s="1391"/>
      <c r="O463" s="1468" t="s">
        <v>117</v>
      </c>
      <c r="P463" s="1391" t="s">
        <v>1238</v>
      </c>
      <c r="Q463" s="1469"/>
      <c r="R463" s="1469"/>
      <c r="S463" s="1469"/>
      <c r="T463" s="1469"/>
      <c r="U463" s="1469"/>
      <c r="V463" s="1469"/>
      <c r="W463" s="1469"/>
      <c r="X463" s="1470"/>
      <c r="Y463" s="1388"/>
      <c r="Z463" s="1383"/>
      <c r="AA463" s="1383"/>
      <c r="AB463" s="1384"/>
      <c r="AC463" s="1595"/>
      <c r="AD463" s="1596"/>
      <c r="AE463" s="1596"/>
      <c r="AF463" s="1597"/>
    </row>
    <row r="464" spans="1:32" ht="18.75" customHeight="1" x14ac:dyDescent="0.2">
      <c r="A464" s="1459" t="s">
        <v>117</v>
      </c>
      <c r="B464" s="1374" t="s">
        <v>573</v>
      </c>
      <c r="C464" s="1375" t="s">
        <v>646</v>
      </c>
      <c r="D464" s="1459" t="s">
        <v>117</v>
      </c>
      <c r="E464" s="1377" t="s">
        <v>1368</v>
      </c>
      <c r="F464" s="1378"/>
      <c r="G464" s="1377"/>
      <c r="H464" s="1598" t="s">
        <v>1316</v>
      </c>
      <c r="I464" s="1460" t="s">
        <v>117</v>
      </c>
      <c r="J464" s="1385" t="s">
        <v>1293</v>
      </c>
      <c r="K464" s="1385"/>
      <c r="L464" s="1462"/>
      <c r="M464" s="1462"/>
      <c r="N464" s="1462"/>
      <c r="O464" s="1462"/>
      <c r="P464" s="1461" t="s">
        <v>117</v>
      </c>
      <c r="Q464" s="1385" t="s">
        <v>1294</v>
      </c>
      <c r="R464" s="1462"/>
      <c r="S464" s="1462"/>
      <c r="T464" s="1462"/>
      <c r="U464" s="1462"/>
      <c r="V464" s="1462"/>
      <c r="W464" s="1462"/>
      <c r="X464" s="1463"/>
      <c r="Y464" s="1388"/>
      <c r="Z464" s="1383"/>
      <c r="AA464" s="1383"/>
      <c r="AB464" s="1384"/>
      <c r="AC464" s="1595"/>
      <c r="AD464" s="1596"/>
      <c r="AE464" s="1596"/>
      <c r="AF464" s="1597"/>
    </row>
    <row r="465" spans="1:32" ht="18.75" customHeight="1" x14ac:dyDescent="0.2">
      <c r="A465" s="1373"/>
      <c r="B465" s="1374"/>
      <c r="C465" s="1375"/>
      <c r="D465" s="1394"/>
      <c r="E465" s="1377"/>
      <c r="F465" s="1378"/>
      <c r="G465" s="1377"/>
      <c r="H465" s="1594"/>
      <c r="I465" s="1456" t="s">
        <v>117</v>
      </c>
      <c r="J465" s="1379" t="s">
        <v>1300</v>
      </c>
      <c r="K465" s="1464"/>
      <c r="L465" s="1464"/>
      <c r="M465" s="1464"/>
      <c r="N465" s="1464"/>
      <c r="O465" s="1464"/>
      <c r="P465" s="1464"/>
      <c r="Q465" s="1380"/>
      <c r="R465" s="1464"/>
      <c r="S465" s="1464"/>
      <c r="T465" s="1464"/>
      <c r="U465" s="1464"/>
      <c r="V465" s="1464"/>
      <c r="W465" s="1464"/>
      <c r="X465" s="1465"/>
      <c r="Y465" s="1388"/>
      <c r="Z465" s="1383"/>
      <c r="AA465" s="1383"/>
      <c r="AB465" s="1384"/>
      <c r="AC465" s="1595"/>
      <c r="AD465" s="1596"/>
      <c r="AE465" s="1596"/>
      <c r="AF465" s="1597"/>
    </row>
    <row r="466" spans="1:32" ht="18.75" customHeight="1" x14ac:dyDescent="0.2">
      <c r="A466" s="1373"/>
      <c r="B466" s="1374"/>
      <c r="C466" s="1375"/>
      <c r="D466" s="1394"/>
      <c r="E466" s="1377"/>
      <c r="F466" s="1378"/>
      <c r="G466" s="1377"/>
      <c r="H466" s="1598" t="s">
        <v>1306</v>
      </c>
      <c r="I466" s="1460" t="s">
        <v>117</v>
      </c>
      <c r="J466" s="1385" t="s">
        <v>1301</v>
      </c>
      <c r="K466" s="1471"/>
      <c r="L466" s="1399"/>
      <c r="M466" s="1461" t="s">
        <v>117</v>
      </c>
      <c r="N466" s="1385" t="s">
        <v>1302</v>
      </c>
      <c r="O466" s="1462"/>
      <c r="P466" s="1462"/>
      <c r="Q466" s="1461" t="s">
        <v>117</v>
      </c>
      <c r="R466" s="1385" t="s">
        <v>1303</v>
      </c>
      <c r="S466" s="1462"/>
      <c r="T466" s="1462"/>
      <c r="U466" s="1462"/>
      <c r="V466" s="1462"/>
      <c r="W466" s="1462"/>
      <c r="X466" s="1463"/>
      <c r="Y466" s="1388"/>
      <c r="Z466" s="1383"/>
      <c r="AA466" s="1383"/>
      <c r="AB466" s="1384"/>
      <c r="AC466" s="1595"/>
      <c r="AD466" s="1596"/>
      <c r="AE466" s="1596"/>
      <c r="AF466" s="1597"/>
    </row>
    <row r="467" spans="1:32" ht="18.75" customHeight="1" x14ac:dyDescent="0.2">
      <c r="A467" s="1459"/>
      <c r="B467" s="1374"/>
      <c r="C467" s="1375"/>
      <c r="D467" s="1459"/>
      <c r="E467" s="1377"/>
      <c r="F467" s="1378"/>
      <c r="G467" s="1377"/>
      <c r="H467" s="1594"/>
      <c r="I467" s="1456" t="s">
        <v>117</v>
      </c>
      <c r="J467" s="1379" t="s">
        <v>1304</v>
      </c>
      <c r="K467" s="1464"/>
      <c r="L467" s="1464"/>
      <c r="M467" s="1464"/>
      <c r="N467" s="1464"/>
      <c r="O467" s="1464"/>
      <c r="P467" s="1464"/>
      <c r="Q467" s="1458" t="s">
        <v>117</v>
      </c>
      <c r="R467" s="1379" t="s">
        <v>1305</v>
      </c>
      <c r="S467" s="1380"/>
      <c r="T467" s="1464"/>
      <c r="U467" s="1464"/>
      <c r="V467" s="1464"/>
      <c r="W467" s="1464"/>
      <c r="X467" s="1465"/>
      <c r="Y467" s="1388"/>
      <c r="Z467" s="1383"/>
      <c r="AA467" s="1383"/>
      <c r="AB467" s="1384"/>
      <c r="AC467" s="1595"/>
      <c r="AD467" s="1596"/>
      <c r="AE467" s="1596"/>
      <c r="AF467" s="1597"/>
    </row>
    <row r="468" spans="1:32" ht="18.75" customHeight="1" x14ac:dyDescent="0.2">
      <c r="A468" s="1373"/>
      <c r="B468" s="1374"/>
      <c r="C468" s="1375"/>
      <c r="D468" s="1394"/>
      <c r="E468" s="1377"/>
      <c r="F468" s="1378"/>
      <c r="G468" s="1377"/>
      <c r="H468" s="1403" t="s">
        <v>1291</v>
      </c>
      <c r="I468" s="1466" t="s">
        <v>117</v>
      </c>
      <c r="J468" s="1391" t="s">
        <v>1236</v>
      </c>
      <c r="K468" s="1391"/>
      <c r="L468" s="1468" t="s">
        <v>117</v>
      </c>
      <c r="M468" s="1391" t="s">
        <v>1237</v>
      </c>
      <c r="N468" s="1391"/>
      <c r="O468" s="1468" t="s">
        <v>117</v>
      </c>
      <c r="P468" s="1391" t="s">
        <v>1238</v>
      </c>
      <c r="Q468" s="1469"/>
      <c r="R468" s="1469"/>
      <c r="S468" s="1469"/>
      <c r="T468" s="1469"/>
      <c r="U468" s="1462"/>
      <c r="V468" s="1462"/>
      <c r="W468" s="1462"/>
      <c r="X468" s="1463"/>
      <c r="Y468" s="1388"/>
      <c r="Z468" s="1383"/>
      <c r="AA468" s="1383"/>
      <c r="AB468" s="1384"/>
      <c r="AC468" s="1595"/>
      <c r="AD468" s="1596"/>
      <c r="AE468" s="1596"/>
      <c r="AF468" s="1597"/>
    </row>
    <row r="469" spans="1:32" ht="18.75" customHeight="1" x14ac:dyDescent="0.2">
      <c r="A469" s="1373"/>
      <c r="B469" s="1374"/>
      <c r="C469" s="1375"/>
      <c r="D469" s="1394"/>
      <c r="E469" s="1377"/>
      <c r="F469" s="1378"/>
      <c r="G469" s="1377"/>
      <c r="H469" s="1390" t="s">
        <v>239</v>
      </c>
      <c r="I469" s="1466" t="s">
        <v>117</v>
      </c>
      <c r="J469" s="1391" t="s">
        <v>1236</v>
      </c>
      <c r="K469" s="1391"/>
      <c r="L469" s="1468" t="s">
        <v>117</v>
      </c>
      <c r="M469" s="1391" t="s">
        <v>1265</v>
      </c>
      <c r="N469" s="1391"/>
      <c r="O469" s="1468" t="s">
        <v>117</v>
      </c>
      <c r="P469" s="1391" t="s">
        <v>1266</v>
      </c>
      <c r="Q469" s="1398"/>
      <c r="R469" s="1468" t="s">
        <v>117</v>
      </c>
      <c r="S469" s="1391" t="s">
        <v>1267</v>
      </c>
      <c r="T469" s="1398"/>
      <c r="U469" s="1398"/>
      <c r="V469" s="1398"/>
      <c r="W469" s="1398"/>
      <c r="X469" s="1401"/>
      <c r="Y469" s="1388"/>
      <c r="Z469" s="1383"/>
      <c r="AA469" s="1383"/>
      <c r="AB469" s="1384"/>
      <c r="AC469" s="1595"/>
      <c r="AD469" s="1596"/>
      <c r="AE469" s="1596"/>
      <c r="AF469" s="1597"/>
    </row>
    <row r="470" spans="1:32" ht="18.75" customHeight="1" x14ac:dyDescent="0.2">
      <c r="A470" s="1373"/>
      <c r="B470" s="1374"/>
      <c r="C470" s="1375"/>
      <c r="D470" s="1394"/>
      <c r="E470" s="1377"/>
      <c r="F470" s="1378"/>
      <c r="G470" s="1377"/>
      <c r="H470" s="1599" t="s">
        <v>2079</v>
      </c>
      <c r="I470" s="1637" t="s">
        <v>117</v>
      </c>
      <c r="J470" s="1639" t="s">
        <v>1236</v>
      </c>
      <c r="K470" s="1639"/>
      <c r="L470" s="1641" t="s">
        <v>117</v>
      </c>
      <c r="M470" s="1639" t="s">
        <v>1239</v>
      </c>
      <c r="N470" s="1639"/>
      <c r="O470" s="1386"/>
      <c r="P470" s="1386"/>
      <c r="Q470" s="1386"/>
      <c r="R470" s="1386"/>
      <c r="S470" s="1386"/>
      <c r="T470" s="1386"/>
      <c r="U470" s="1386"/>
      <c r="V470" s="1386"/>
      <c r="W470" s="1386"/>
      <c r="X470" s="1397"/>
      <c r="Y470" s="1388"/>
      <c r="Z470" s="1383"/>
      <c r="AA470" s="1383"/>
      <c r="AB470" s="1384"/>
      <c r="AC470" s="1595"/>
      <c r="AD470" s="1596"/>
      <c r="AE470" s="1596"/>
      <c r="AF470" s="1597"/>
    </row>
    <row r="471" spans="1:32" ht="18.75" customHeight="1" x14ac:dyDescent="0.2">
      <c r="A471" s="1452"/>
      <c r="B471" s="1405"/>
      <c r="C471" s="1406"/>
      <c r="D471" s="1428"/>
      <c r="E471" s="1364"/>
      <c r="F471" s="1408"/>
      <c r="G471" s="1364"/>
      <c r="H471" s="1636"/>
      <c r="I471" s="1638"/>
      <c r="J471" s="1640"/>
      <c r="K471" s="1640"/>
      <c r="L471" s="1642"/>
      <c r="M471" s="1640"/>
      <c r="N471" s="1640"/>
      <c r="O471" s="1444"/>
      <c r="P471" s="1444"/>
      <c r="Q471" s="1444"/>
      <c r="R471" s="1444"/>
      <c r="S471" s="1444"/>
      <c r="T471" s="1444"/>
      <c r="U471" s="1444"/>
      <c r="V471" s="1444"/>
      <c r="W471" s="1444"/>
      <c r="X471" s="1435"/>
      <c r="Y471" s="1413"/>
      <c r="Z471" s="1414"/>
      <c r="AA471" s="1414"/>
      <c r="AB471" s="1415"/>
      <c r="AC471" s="1584"/>
      <c r="AD471" s="1585"/>
      <c r="AE471" s="1585"/>
      <c r="AF471" s="1586"/>
    </row>
    <row r="472" spans="1:32" ht="18.75" customHeight="1" x14ac:dyDescent="0.2">
      <c r="A472" s="1365"/>
      <c r="B472" s="1366"/>
      <c r="C472" s="1367"/>
      <c r="D472" s="1418"/>
      <c r="E472" s="1361"/>
      <c r="F472" s="1369"/>
      <c r="G472" s="1361"/>
      <c r="H472" s="1573" t="s">
        <v>1292</v>
      </c>
      <c r="I472" s="1454" t="s">
        <v>117</v>
      </c>
      <c r="J472" s="1359" t="s">
        <v>1288</v>
      </c>
      <c r="K472" s="1455"/>
      <c r="L472" s="1431"/>
      <c r="M472" s="1451" t="s">
        <v>117</v>
      </c>
      <c r="N472" s="1359" t="s">
        <v>1295</v>
      </c>
      <c r="O472" s="1370"/>
      <c r="P472" s="1370"/>
      <c r="Q472" s="1451" t="s">
        <v>117</v>
      </c>
      <c r="R472" s="1359" t="s">
        <v>1296</v>
      </c>
      <c r="S472" s="1370"/>
      <c r="T472" s="1370"/>
      <c r="U472" s="1451" t="s">
        <v>117</v>
      </c>
      <c r="V472" s="1359" t="s">
        <v>1297</v>
      </c>
      <c r="W472" s="1370"/>
      <c r="X472" s="1371"/>
      <c r="Y472" s="1451" t="s">
        <v>117</v>
      </c>
      <c r="Z472" s="1359" t="s">
        <v>1231</v>
      </c>
      <c r="AA472" s="1359"/>
      <c r="AB472" s="1372"/>
      <c r="AC472" s="1581"/>
      <c r="AD472" s="1582"/>
      <c r="AE472" s="1582"/>
      <c r="AF472" s="1583"/>
    </row>
    <row r="473" spans="1:32" ht="18.75" customHeight="1" x14ac:dyDescent="0.2">
      <c r="A473" s="1373"/>
      <c r="B473" s="1374"/>
      <c r="C473" s="1375"/>
      <c r="D473" s="1394"/>
      <c r="E473" s="1377"/>
      <c r="F473" s="1378"/>
      <c r="G473" s="1377"/>
      <c r="H473" s="1594"/>
      <c r="I473" s="1456" t="s">
        <v>117</v>
      </c>
      <c r="J473" s="1379" t="s">
        <v>1298</v>
      </c>
      <c r="K473" s="1457"/>
      <c r="L473" s="1440"/>
      <c r="M473" s="1458" t="s">
        <v>117</v>
      </c>
      <c r="N473" s="1379" t="s">
        <v>1289</v>
      </c>
      <c r="O473" s="1380"/>
      <c r="P473" s="1380"/>
      <c r="Q473" s="1380"/>
      <c r="R473" s="1380"/>
      <c r="S473" s="1380"/>
      <c r="T473" s="1380"/>
      <c r="U473" s="1380"/>
      <c r="V473" s="1380"/>
      <c r="W473" s="1380"/>
      <c r="X473" s="1381"/>
      <c r="Y473" s="1483" t="s">
        <v>117</v>
      </c>
      <c r="Z473" s="1382" t="s">
        <v>1232</v>
      </c>
      <c r="AA473" s="1383"/>
      <c r="AB473" s="1384"/>
      <c r="AC473" s="1595"/>
      <c r="AD473" s="1596"/>
      <c r="AE473" s="1596"/>
      <c r="AF473" s="1597"/>
    </row>
    <row r="474" spans="1:32" ht="18.75" customHeight="1" x14ac:dyDescent="0.2">
      <c r="A474" s="1373"/>
      <c r="B474" s="1374"/>
      <c r="C474" s="1375"/>
      <c r="D474" s="1394"/>
      <c r="E474" s="1377"/>
      <c r="F474" s="1378"/>
      <c r="G474" s="1377"/>
      <c r="H474" s="1598" t="s">
        <v>91</v>
      </c>
      <c r="I474" s="1460" t="s">
        <v>117</v>
      </c>
      <c r="J474" s="1385" t="s">
        <v>1236</v>
      </c>
      <c r="K474" s="1385"/>
      <c r="L474" s="1399"/>
      <c r="M474" s="1461" t="s">
        <v>117</v>
      </c>
      <c r="N474" s="1385" t="s">
        <v>1268</v>
      </c>
      <c r="O474" s="1385"/>
      <c r="P474" s="1399"/>
      <c r="Q474" s="1461" t="s">
        <v>117</v>
      </c>
      <c r="R474" s="1386" t="s">
        <v>1308</v>
      </c>
      <c r="S474" s="1386"/>
      <c r="T474" s="1386"/>
      <c r="U474" s="1462"/>
      <c r="V474" s="1399"/>
      <c r="W474" s="1386"/>
      <c r="X474" s="1463"/>
      <c r="Y474" s="1388"/>
      <c r="Z474" s="1383"/>
      <c r="AA474" s="1383"/>
      <c r="AB474" s="1384"/>
      <c r="AC474" s="1595"/>
      <c r="AD474" s="1596"/>
      <c r="AE474" s="1596"/>
      <c r="AF474" s="1597"/>
    </row>
    <row r="475" spans="1:32" ht="18.75" customHeight="1" x14ac:dyDescent="0.2">
      <c r="A475" s="1373"/>
      <c r="B475" s="1374"/>
      <c r="C475" s="1375"/>
      <c r="D475" s="1394"/>
      <c r="E475" s="1377"/>
      <c r="F475" s="1378"/>
      <c r="G475" s="1377"/>
      <c r="H475" s="1594"/>
      <c r="I475" s="1456" t="s">
        <v>117</v>
      </c>
      <c r="J475" s="1380" t="s">
        <v>1309</v>
      </c>
      <c r="K475" s="1380"/>
      <c r="L475" s="1380"/>
      <c r="M475" s="1458" t="s">
        <v>117</v>
      </c>
      <c r="N475" s="1380" t="s">
        <v>1310</v>
      </c>
      <c r="O475" s="1440"/>
      <c r="P475" s="1380"/>
      <c r="Q475" s="1380"/>
      <c r="R475" s="1440"/>
      <c r="S475" s="1380"/>
      <c r="T475" s="1380"/>
      <c r="U475" s="1464"/>
      <c r="V475" s="1440"/>
      <c r="W475" s="1380"/>
      <c r="X475" s="1465"/>
      <c r="Y475" s="1388"/>
      <c r="Z475" s="1383"/>
      <c r="AA475" s="1383"/>
      <c r="AB475" s="1384"/>
      <c r="AC475" s="1595"/>
      <c r="AD475" s="1596"/>
      <c r="AE475" s="1596"/>
      <c r="AF475" s="1597"/>
    </row>
    <row r="476" spans="1:32" ht="18.75" customHeight="1" x14ac:dyDescent="0.2">
      <c r="A476" s="1373"/>
      <c r="B476" s="1374"/>
      <c r="C476" s="1375"/>
      <c r="D476" s="1394"/>
      <c r="E476" s="1377"/>
      <c r="F476" s="1378"/>
      <c r="G476" s="1377"/>
      <c r="H476" s="1390" t="s">
        <v>92</v>
      </c>
      <c r="I476" s="1466" t="s">
        <v>117</v>
      </c>
      <c r="J476" s="1391" t="s">
        <v>1246</v>
      </c>
      <c r="K476" s="1467"/>
      <c r="L476" s="1392"/>
      <c r="M476" s="1468" t="s">
        <v>117</v>
      </c>
      <c r="N476" s="1391" t="s">
        <v>1247</v>
      </c>
      <c r="O476" s="1469"/>
      <c r="P476" s="1469"/>
      <c r="Q476" s="1469"/>
      <c r="R476" s="1469"/>
      <c r="S476" s="1469"/>
      <c r="T476" s="1469"/>
      <c r="U476" s="1469"/>
      <c r="V476" s="1469"/>
      <c r="W476" s="1469"/>
      <c r="X476" s="1470"/>
      <c r="Y476" s="1388"/>
      <c r="Z476" s="1383"/>
      <c r="AA476" s="1383"/>
      <c r="AB476" s="1384"/>
      <c r="AC476" s="1595"/>
      <c r="AD476" s="1596"/>
      <c r="AE476" s="1596"/>
      <c r="AF476" s="1597"/>
    </row>
    <row r="477" spans="1:32" ht="19.5" customHeight="1" x14ac:dyDescent="0.2">
      <c r="A477" s="1373"/>
      <c r="B477" s="1374"/>
      <c r="C477" s="1375"/>
      <c r="D477" s="1394"/>
      <c r="E477" s="1377"/>
      <c r="F477" s="1378"/>
      <c r="G477" s="1395"/>
      <c r="H477" s="1396" t="s">
        <v>1233</v>
      </c>
      <c r="I477" s="1466" t="s">
        <v>117</v>
      </c>
      <c r="J477" s="1391" t="s">
        <v>1234</v>
      </c>
      <c r="K477" s="1467"/>
      <c r="L477" s="1392"/>
      <c r="M477" s="1468" t="s">
        <v>117</v>
      </c>
      <c r="N477" s="1391" t="s">
        <v>1235</v>
      </c>
      <c r="O477" s="1468"/>
      <c r="P477" s="1391"/>
      <c r="Q477" s="1469"/>
      <c r="R477" s="1469"/>
      <c r="S477" s="1469"/>
      <c r="T477" s="1469"/>
      <c r="U477" s="1469"/>
      <c r="V477" s="1469"/>
      <c r="W477" s="1469"/>
      <c r="X477" s="1470"/>
      <c r="Y477" s="1383"/>
      <c r="Z477" s="1383"/>
      <c r="AA477" s="1383"/>
      <c r="AB477" s="1384"/>
      <c r="AC477" s="1595"/>
      <c r="AD477" s="1596"/>
      <c r="AE477" s="1596"/>
      <c r="AF477" s="1597"/>
    </row>
    <row r="478" spans="1:32" ht="19.5" customHeight="1" x14ac:dyDescent="0.2">
      <c r="A478" s="1373"/>
      <c r="B478" s="1374"/>
      <c r="C478" s="1375"/>
      <c r="D478" s="1394"/>
      <c r="E478" s="1377"/>
      <c r="F478" s="1378"/>
      <c r="G478" s="1395"/>
      <c r="H478" s="1396" t="s">
        <v>1259</v>
      </c>
      <c r="I478" s="1466" t="s">
        <v>117</v>
      </c>
      <c r="J478" s="1391" t="s">
        <v>1234</v>
      </c>
      <c r="K478" s="1467"/>
      <c r="L478" s="1392"/>
      <c r="M478" s="1468" t="s">
        <v>117</v>
      </c>
      <c r="N478" s="1391" t="s">
        <v>1235</v>
      </c>
      <c r="O478" s="1468"/>
      <c r="P478" s="1391"/>
      <c r="Q478" s="1469"/>
      <c r="R478" s="1469"/>
      <c r="S478" s="1469"/>
      <c r="T478" s="1469"/>
      <c r="U478" s="1469"/>
      <c r="V478" s="1469"/>
      <c r="W478" s="1469"/>
      <c r="X478" s="1470"/>
      <c r="Y478" s="1383"/>
      <c r="Z478" s="1383"/>
      <c r="AA478" s="1383"/>
      <c r="AB478" s="1384"/>
      <c r="AC478" s="1595"/>
      <c r="AD478" s="1596"/>
      <c r="AE478" s="1596"/>
      <c r="AF478" s="1597"/>
    </row>
    <row r="479" spans="1:32" ht="18.75" customHeight="1" x14ac:dyDescent="0.2">
      <c r="A479" s="1373"/>
      <c r="B479" s="1374"/>
      <c r="C479" s="1375"/>
      <c r="D479" s="1394"/>
      <c r="E479" s="1377"/>
      <c r="F479" s="1378"/>
      <c r="G479" s="1377"/>
      <c r="H479" s="1390" t="s">
        <v>237</v>
      </c>
      <c r="I479" s="1466" t="s">
        <v>117</v>
      </c>
      <c r="J479" s="1391" t="s">
        <v>1288</v>
      </c>
      <c r="K479" s="1467"/>
      <c r="L479" s="1392"/>
      <c r="M479" s="1468" t="s">
        <v>117</v>
      </c>
      <c r="N479" s="1391" t="s">
        <v>1299</v>
      </c>
      <c r="O479" s="1469"/>
      <c r="P479" s="1469"/>
      <c r="Q479" s="1469"/>
      <c r="R479" s="1469"/>
      <c r="S479" s="1469"/>
      <c r="T479" s="1469"/>
      <c r="U479" s="1469"/>
      <c r="V479" s="1469"/>
      <c r="W479" s="1469"/>
      <c r="X479" s="1470"/>
      <c r="Y479" s="1388"/>
      <c r="Z479" s="1383"/>
      <c r="AA479" s="1383"/>
      <c r="AB479" s="1384"/>
      <c r="AC479" s="1595"/>
      <c r="AD479" s="1596"/>
      <c r="AE479" s="1596"/>
      <c r="AF479" s="1597"/>
    </row>
    <row r="480" spans="1:32" ht="18.75" customHeight="1" x14ac:dyDescent="0.2">
      <c r="A480" s="1373"/>
      <c r="B480" s="1374"/>
      <c r="C480" s="1375"/>
      <c r="D480" s="1394"/>
      <c r="E480" s="1377"/>
      <c r="F480" s="1378"/>
      <c r="G480" s="1377"/>
      <c r="H480" s="1390" t="s">
        <v>1311</v>
      </c>
      <c r="I480" s="1466" t="s">
        <v>117</v>
      </c>
      <c r="J480" s="1391" t="s">
        <v>1288</v>
      </c>
      <c r="K480" s="1467"/>
      <c r="L480" s="1392"/>
      <c r="M480" s="1468" t="s">
        <v>117</v>
      </c>
      <c r="N480" s="1391" t="s">
        <v>1299</v>
      </c>
      <c r="O480" s="1469"/>
      <c r="P480" s="1469"/>
      <c r="Q480" s="1469"/>
      <c r="R480" s="1469"/>
      <c r="S480" s="1469"/>
      <c r="T480" s="1469"/>
      <c r="U480" s="1469"/>
      <c r="V480" s="1469"/>
      <c r="W480" s="1469"/>
      <c r="X480" s="1470"/>
      <c r="Y480" s="1388"/>
      <c r="Z480" s="1383"/>
      <c r="AA480" s="1383"/>
      <c r="AB480" s="1384"/>
      <c r="AC480" s="1595"/>
      <c r="AD480" s="1596"/>
      <c r="AE480" s="1596"/>
      <c r="AF480" s="1597"/>
    </row>
    <row r="481" spans="1:32" ht="18.75" customHeight="1" x14ac:dyDescent="0.2">
      <c r="A481" s="1459"/>
      <c r="B481" s="1374"/>
      <c r="C481" s="1375"/>
      <c r="D481" s="1459"/>
      <c r="E481" s="1377"/>
      <c r="F481" s="1459"/>
      <c r="G481" s="1377"/>
      <c r="H481" s="1390" t="s">
        <v>1359</v>
      </c>
      <c r="I481" s="1466" t="s">
        <v>117</v>
      </c>
      <c r="J481" s="1391" t="s">
        <v>1236</v>
      </c>
      <c r="K481" s="1467"/>
      <c r="L481" s="1468" t="s">
        <v>117</v>
      </c>
      <c r="M481" s="1391" t="s">
        <v>1239</v>
      </c>
      <c r="N481" s="1469"/>
      <c r="O481" s="1469"/>
      <c r="P481" s="1469"/>
      <c r="Q481" s="1469"/>
      <c r="R481" s="1469"/>
      <c r="S481" s="1469"/>
      <c r="T481" s="1469"/>
      <c r="U481" s="1469"/>
      <c r="V481" s="1469"/>
      <c r="W481" s="1469"/>
      <c r="X481" s="1470"/>
      <c r="Y481" s="1388"/>
      <c r="Z481" s="1383"/>
      <c r="AA481" s="1383"/>
      <c r="AB481" s="1384"/>
      <c r="AC481" s="1595"/>
      <c r="AD481" s="1596"/>
      <c r="AE481" s="1596"/>
      <c r="AF481" s="1597"/>
    </row>
    <row r="482" spans="1:32" ht="18.75" customHeight="1" x14ac:dyDescent="0.2">
      <c r="A482" s="1373"/>
      <c r="B482" s="1374"/>
      <c r="C482" s="1375"/>
      <c r="D482" s="1394"/>
      <c r="E482" s="1377"/>
      <c r="F482" s="1459"/>
      <c r="G482" s="1377"/>
      <c r="H482" s="1390" t="s">
        <v>1290</v>
      </c>
      <c r="I482" s="1466" t="s">
        <v>117</v>
      </c>
      <c r="J482" s="1391" t="s">
        <v>1246</v>
      </c>
      <c r="K482" s="1467"/>
      <c r="L482" s="1392"/>
      <c r="M482" s="1468" t="s">
        <v>117</v>
      </c>
      <c r="N482" s="1391" t="s">
        <v>1247</v>
      </c>
      <c r="O482" s="1469"/>
      <c r="P482" s="1469"/>
      <c r="Q482" s="1469"/>
      <c r="R482" s="1469"/>
      <c r="S482" s="1469"/>
      <c r="T482" s="1469"/>
      <c r="U482" s="1469"/>
      <c r="V482" s="1469"/>
      <c r="W482" s="1469"/>
      <c r="X482" s="1470"/>
      <c r="Y482" s="1388"/>
      <c r="Z482" s="1383"/>
      <c r="AA482" s="1383"/>
      <c r="AB482" s="1384"/>
      <c r="AC482" s="1595"/>
      <c r="AD482" s="1596"/>
      <c r="AE482" s="1596"/>
      <c r="AF482" s="1597"/>
    </row>
    <row r="483" spans="1:32" ht="19.5" customHeight="1" x14ac:dyDescent="0.2">
      <c r="A483" s="1373"/>
      <c r="B483" s="1374"/>
      <c r="C483" s="1375"/>
      <c r="D483" s="1394"/>
      <c r="E483" s="1377"/>
      <c r="F483" s="1378"/>
      <c r="G483" s="1395"/>
      <c r="H483" s="1396" t="s">
        <v>1242</v>
      </c>
      <c r="I483" s="1466" t="s">
        <v>117</v>
      </c>
      <c r="J483" s="1391" t="s">
        <v>1236</v>
      </c>
      <c r="K483" s="1391"/>
      <c r="L483" s="1468" t="s">
        <v>117</v>
      </c>
      <c r="M483" s="1391" t="s">
        <v>1239</v>
      </c>
      <c r="N483" s="1391"/>
      <c r="O483" s="1469"/>
      <c r="P483" s="1391"/>
      <c r="Q483" s="1469"/>
      <c r="R483" s="1469"/>
      <c r="S483" s="1469"/>
      <c r="T483" s="1469"/>
      <c r="U483" s="1469"/>
      <c r="V483" s="1469"/>
      <c r="W483" s="1469"/>
      <c r="X483" s="1470"/>
      <c r="Y483" s="1383"/>
      <c r="Z483" s="1383"/>
      <c r="AA483" s="1383"/>
      <c r="AB483" s="1384"/>
      <c r="AC483" s="1595"/>
      <c r="AD483" s="1596"/>
      <c r="AE483" s="1596"/>
      <c r="AF483" s="1597"/>
    </row>
    <row r="484" spans="1:32" ht="18.75" customHeight="1" x14ac:dyDescent="0.2">
      <c r="A484" s="1459" t="s">
        <v>117</v>
      </c>
      <c r="B484" s="1374" t="s">
        <v>573</v>
      </c>
      <c r="C484" s="1375" t="s">
        <v>646</v>
      </c>
      <c r="D484" s="1459" t="s">
        <v>117</v>
      </c>
      <c r="E484" s="1377" t="s">
        <v>1327</v>
      </c>
      <c r="F484" s="1459" t="s">
        <v>117</v>
      </c>
      <c r="G484" s="1377" t="s">
        <v>1324</v>
      </c>
      <c r="H484" s="1390" t="s">
        <v>141</v>
      </c>
      <c r="I484" s="1466" t="s">
        <v>117</v>
      </c>
      <c r="J484" s="1391" t="s">
        <v>1236</v>
      </c>
      <c r="K484" s="1467"/>
      <c r="L484" s="1468" t="s">
        <v>117</v>
      </c>
      <c r="M484" s="1391" t="s">
        <v>1239</v>
      </c>
      <c r="N484" s="1469"/>
      <c r="O484" s="1469"/>
      <c r="P484" s="1469"/>
      <c r="Q484" s="1469"/>
      <c r="R484" s="1469"/>
      <c r="S484" s="1469"/>
      <c r="T484" s="1469"/>
      <c r="U484" s="1469"/>
      <c r="V484" s="1469"/>
      <c r="W484" s="1469"/>
      <c r="X484" s="1470"/>
      <c r="Y484" s="1388"/>
      <c r="Z484" s="1383"/>
      <c r="AA484" s="1383"/>
      <c r="AB484" s="1384"/>
      <c r="AC484" s="1595"/>
      <c r="AD484" s="1596"/>
      <c r="AE484" s="1596"/>
      <c r="AF484" s="1597"/>
    </row>
    <row r="485" spans="1:32" ht="18.75" customHeight="1" x14ac:dyDescent="0.2">
      <c r="A485" s="1373"/>
      <c r="B485" s="1374"/>
      <c r="C485" s="1375"/>
      <c r="D485" s="1394"/>
      <c r="E485" s="1377"/>
      <c r="F485" s="1459" t="s">
        <v>117</v>
      </c>
      <c r="G485" s="1377" t="s">
        <v>1307</v>
      </c>
      <c r="H485" s="1390" t="s">
        <v>1243</v>
      </c>
      <c r="I485" s="1466" t="s">
        <v>117</v>
      </c>
      <c r="J485" s="1391" t="s">
        <v>1236</v>
      </c>
      <c r="K485" s="1391"/>
      <c r="L485" s="1468" t="s">
        <v>117</v>
      </c>
      <c r="M485" s="1391" t="s">
        <v>1237</v>
      </c>
      <c r="N485" s="1391"/>
      <c r="O485" s="1468" t="s">
        <v>117</v>
      </c>
      <c r="P485" s="1391" t="s">
        <v>1238</v>
      </c>
      <c r="Q485" s="1469"/>
      <c r="R485" s="1469"/>
      <c r="S485" s="1469"/>
      <c r="T485" s="1469"/>
      <c r="U485" s="1469"/>
      <c r="V485" s="1469"/>
      <c r="W485" s="1469"/>
      <c r="X485" s="1470"/>
      <c r="Y485" s="1388"/>
      <c r="Z485" s="1383"/>
      <c r="AA485" s="1383"/>
      <c r="AB485" s="1384"/>
      <c r="AC485" s="1595"/>
      <c r="AD485" s="1596"/>
      <c r="AE485" s="1596"/>
      <c r="AF485" s="1597"/>
    </row>
    <row r="486" spans="1:32" ht="18.75" customHeight="1" x14ac:dyDescent="0.2">
      <c r="A486" s="1459"/>
      <c r="B486" s="1374"/>
      <c r="C486" s="1375"/>
      <c r="D486" s="1459"/>
      <c r="E486" s="1377"/>
      <c r="F486" s="1459"/>
      <c r="G486" s="1377"/>
      <c r="H486" s="1403" t="s">
        <v>1291</v>
      </c>
      <c r="I486" s="1466" t="s">
        <v>117</v>
      </c>
      <c r="J486" s="1391" t="s">
        <v>1236</v>
      </c>
      <c r="K486" s="1391"/>
      <c r="L486" s="1468" t="s">
        <v>117</v>
      </c>
      <c r="M486" s="1391" t="s">
        <v>1237</v>
      </c>
      <c r="N486" s="1391"/>
      <c r="O486" s="1468" t="s">
        <v>117</v>
      </c>
      <c r="P486" s="1391" t="s">
        <v>1238</v>
      </c>
      <c r="Q486" s="1469"/>
      <c r="R486" s="1469"/>
      <c r="S486" s="1469"/>
      <c r="T486" s="1469"/>
      <c r="U486" s="1462"/>
      <c r="V486" s="1462"/>
      <c r="W486" s="1462"/>
      <c r="X486" s="1463"/>
      <c r="Y486" s="1388"/>
      <c r="Z486" s="1383"/>
      <c r="AA486" s="1383"/>
      <c r="AB486" s="1384"/>
      <c r="AC486" s="1595"/>
      <c r="AD486" s="1596"/>
      <c r="AE486" s="1596"/>
      <c r="AF486" s="1597"/>
    </row>
    <row r="487" spans="1:32" ht="18.75" customHeight="1" x14ac:dyDescent="0.2">
      <c r="A487" s="1373"/>
      <c r="B487" s="1374"/>
      <c r="C487" s="1375"/>
      <c r="D487" s="1394"/>
      <c r="E487" s="1377"/>
      <c r="F487" s="1459"/>
      <c r="G487" s="1377"/>
      <c r="H487" s="1390" t="s">
        <v>239</v>
      </c>
      <c r="I487" s="1466" t="s">
        <v>117</v>
      </c>
      <c r="J487" s="1391" t="s">
        <v>1236</v>
      </c>
      <c r="K487" s="1391"/>
      <c r="L487" s="1468" t="s">
        <v>117</v>
      </c>
      <c r="M487" s="1391" t="s">
        <v>1265</v>
      </c>
      <c r="N487" s="1391"/>
      <c r="O487" s="1468" t="s">
        <v>117</v>
      </c>
      <c r="P487" s="1391" t="s">
        <v>1266</v>
      </c>
      <c r="Q487" s="1398"/>
      <c r="R487" s="1468" t="s">
        <v>117</v>
      </c>
      <c r="S487" s="1391" t="s">
        <v>1267</v>
      </c>
      <c r="T487" s="1398"/>
      <c r="U487" s="1398"/>
      <c r="V487" s="1398"/>
      <c r="W487" s="1398"/>
      <c r="X487" s="1401"/>
      <c r="Y487" s="1388"/>
      <c r="Z487" s="1383"/>
      <c r="AA487" s="1383"/>
      <c r="AB487" s="1384"/>
      <c r="AC487" s="1595"/>
      <c r="AD487" s="1596"/>
      <c r="AE487" s="1596"/>
      <c r="AF487" s="1597"/>
    </row>
    <row r="488" spans="1:32" ht="18.75" customHeight="1" x14ac:dyDescent="0.2">
      <c r="A488" s="1373"/>
      <c r="B488" s="1374"/>
      <c r="C488" s="1375"/>
      <c r="D488" s="1394"/>
      <c r="E488" s="1377"/>
      <c r="F488" s="1378"/>
      <c r="G488" s="1377"/>
      <c r="H488" s="1599" t="s">
        <v>2079</v>
      </c>
      <c r="I488" s="1637" t="s">
        <v>117</v>
      </c>
      <c r="J488" s="1639" t="s">
        <v>1236</v>
      </c>
      <c r="K488" s="1639"/>
      <c r="L488" s="1641" t="s">
        <v>117</v>
      </c>
      <c r="M488" s="1639" t="s">
        <v>1239</v>
      </c>
      <c r="N488" s="1639"/>
      <c r="O488" s="1386"/>
      <c r="P488" s="1386"/>
      <c r="Q488" s="1386"/>
      <c r="R488" s="1386"/>
      <c r="S488" s="1386"/>
      <c r="T488" s="1386"/>
      <c r="U488" s="1386"/>
      <c r="V488" s="1386"/>
      <c r="W488" s="1386"/>
      <c r="X488" s="1397"/>
      <c r="Y488" s="1388"/>
      <c r="Z488" s="1383"/>
      <c r="AA488" s="1383"/>
      <c r="AB488" s="1384"/>
      <c r="AC488" s="1595"/>
      <c r="AD488" s="1596"/>
      <c r="AE488" s="1596"/>
      <c r="AF488" s="1597"/>
    </row>
    <row r="489" spans="1:32" ht="18.75" customHeight="1" x14ac:dyDescent="0.2">
      <c r="A489" s="1404"/>
      <c r="B489" s="1405"/>
      <c r="C489" s="1406"/>
      <c r="D489" s="1428"/>
      <c r="E489" s="1364"/>
      <c r="F489" s="1408"/>
      <c r="G489" s="1364"/>
      <c r="H489" s="1636"/>
      <c r="I489" s="1638"/>
      <c r="J489" s="1640"/>
      <c r="K489" s="1640"/>
      <c r="L489" s="1642"/>
      <c r="M489" s="1640"/>
      <c r="N489" s="1640"/>
      <c r="O489" s="1444"/>
      <c r="P489" s="1444"/>
      <c r="Q489" s="1444"/>
      <c r="R489" s="1444"/>
      <c r="S489" s="1444"/>
      <c r="T489" s="1444"/>
      <c r="U489" s="1444"/>
      <c r="V489" s="1444"/>
      <c r="W489" s="1444"/>
      <c r="X489" s="1435"/>
      <c r="Y489" s="1413"/>
      <c r="Z489" s="1414"/>
      <c r="AA489" s="1414"/>
      <c r="AB489" s="1415"/>
      <c r="AC489" s="1584"/>
      <c r="AD489" s="1585"/>
      <c r="AE489" s="1585"/>
      <c r="AF489" s="1586"/>
    </row>
    <row r="490" spans="1:32" ht="20.25" customHeight="1" x14ac:dyDescent="0.2"/>
    <row r="491" spans="1:32" ht="36" customHeight="1" x14ac:dyDescent="0.2">
      <c r="A491" s="1587" t="s">
        <v>1349</v>
      </c>
      <c r="B491" s="1587"/>
      <c r="C491" s="1587"/>
      <c r="D491" s="1587"/>
      <c r="E491" s="1587"/>
      <c r="F491" s="1587"/>
      <c r="G491" s="1587"/>
      <c r="H491" s="1587"/>
      <c r="I491" s="1587"/>
      <c r="J491" s="1587"/>
      <c r="K491" s="1587"/>
      <c r="L491" s="1587"/>
      <c r="M491" s="1587"/>
      <c r="N491" s="1587"/>
      <c r="O491" s="1587"/>
      <c r="P491" s="1587"/>
      <c r="Q491" s="1587"/>
      <c r="R491" s="1587"/>
      <c r="S491" s="1587"/>
      <c r="T491" s="1587"/>
      <c r="U491" s="1587"/>
      <c r="V491" s="1587"/>
      <c r="W491" s="1587"/>
      <c r="X491" s="1587"/>
      <c r="Y491" s="1587"/>
      <c r="Z491" s="1587"/>
      <c r="AA491" s="1587"/>
      <c r="AB491" s="1587"/>
      <c r="AC491" s="1587"/>
      <c r="AD491" s="1587"/>
      <c r="AE491" s="1587"/>
      <c r="AF491" s="1587"/>
    </row>
    <row r="492" spans="1:32" ht="20.25" customHeight="1" x14ac:dyDescent="0.2"/>
    <row r="493" spans="1:32" ht="30" customHeight="1" x14ac:dyDescent="0.2">
      <c r="S493" s="1588" t="s">
        <v>1216</v>
      </c>
      <c r="T493" s="1589"/>
      <c r="U493" s="1589"/>
      <c r="V493" s="1590"/>
      <c r="W493" s="1357"/>
      <c r="X493" s="1358"/>
      <c r="Y493" s="1358"/>
      <c r="Z493" s="1358"/>
      <c r="AA493" s="1358"/>
      <c r="AB493" s="1358"/>
      <c r="AC493" s="1358"/>
      <c r="AD493" s="1358"/>
      <c r="AE493" s="1358"/>
      <c r="AF493" s="1349"/>
    </row>
    <row r="494" spans="1:32" ht="20.25" customHeight="1" x14ac:dyDescent="0.2"/>
    <row r="495" spans="1:32" ht="18" customHeight="1" x14ac:dyDescent="0.2">
      <c r="A495" s="1588" t="s">
        <v>90</v>
      </c>
      <c r="B495" s="1589"/>
      <c r="C495" s="1590"/>
      <c r="D495" s="1588" t="s">
        <v>1</v>
      </c>
      <c r="E495" s="1590"/>
      <c r="F495" s="1588" t="s">
        <v>1218</v>
      </c>
      <c r="G495" s="1590"/>
      <c r="H495" s="1591" t="s">
        <v>1219</v>
      </c>
      <c r="I495" s="1592"/>
      <c r="J495" s="1592"/>
      <c r="K495" s="1592"/>
      <c r="L495" s="1592"/>
      <c r="M495" s="1592"/>
      <c r="N495" s="1592"/>
      <c r="O495" s="1592"/>
      <c r="P495" s="1592"/>
      <c r="Q495" s="1592"/>
      <c r="R495" s="1592"/>
      <c r="S495" s="1592"/>
      <c r="T495" s="1592"/>
      <c r="U495" s="1592"/>
      <c r="V495" s="1592"/>
      <c r="W495" s="1592"/>
      <c r="X495" s="1592"/>
      <c r="Y495" s="1592"/>
      <c r="Z495" s="1592"/>
      <c r="AA495" s="1592"/>
      <c r="AB495" s="1592"/>
      <c r="AC495" s="1592"/>
      <c r="AD495" s="1592"/>
      <c r="AE495" s="1592"/>
      <c r="AF495" s="1593"/>
    </row>
    <row r="496" spans="1:32" ht="18.75" customHeight="1" x14ac:dyDescent="0.2">
      <c r="A496" s="1567" t="s">
        <v>1221</v>
      </c>
      <c r="B496" s="1568"/>
      <c r="C496" s="1569"/>
      <c r="D496" s="1445"/>
      <c r="E496" s="1371"/>
      <c r="F496" s="1418"/>
      <c r="G496" s="1371"/>
      <c r="H496" s="1573" t="s">
        <v>1222</v>
      </c>
      <c r="I496" s="1483" t="s">
        <v>117</v>
      </c>
      <c r="J496" s="1359" t="s">
        <v>1223</v>
      </c>
      <c r="K496" s="1360"/>
      <c r="L496" s="1360"/>
      <c r="M496" s="1483" t="s">
        <v>117</v>
      </c>
      <c r="N496" s="1359" t="s">
        <v>1224</v>
      </c>
      <c r="O496" s="1360"/>
      <c r="P496" s="1360"/>
      <c r="Q496" s="1483" t="s">
        <v>117</v>
      </c>
      <c r="R496" s="1359" t="s">
        <v>1225</v>
      </c>
      <c r="S496" s="1360"/>
      <c r="T496" s="1360"/>
      <c r="U496" s="1483" t="s">
        <v>117</v>
      </c>
      <c r="V496" s="1359" t="s">
        <v>1226</v>
      </c>
      <c r="W496" s="1360"/>
      <c r="X496" s="1360"/>
      <c r="Y496" s="1359"/>
      <c r="Z496" s="1359"/>
      <c r="AA496" s="1359"/>
      <c r="AB496" s="1359"/>
      <c r="AC496" s="1359"/>
      <c r="AD496" s="1359"/>
      <c r="AE496" s="1359"/>
      <c r="AF496" s="1419"/>
    </row>
    <row r="497" spans="1:32" ht="18.75" customHeight="1" x14ac:dyDescent="0.2">
      <c r="A497" s="1570"/>
      <c r="B497" s="1571"/>
      <c r="C497" s="1572"/>
      <c r="D497" s="1446"/>
      <c r="E497" s="1435"/>
      <c r="F497" s="1428"/>
      <c r="G497" s="1435"/>
      <c r="H497" s="1574"/>
      <c r="I497" s="1452" t="s">
        <v>117</v>
      </c>
      <c r="J497" s="1362" t="s">
        <v>1227</v>
      </c>
      <c r="K497" s="1363"/>
      <c r="L497" s="1363"/>
      <c r="M497" s="1483" t="s">
        <v>117</v>
      </c>
      <c r="N497" s="1362" t="s">
        <v>1228</v>
      </c>
      <c r="O497" s="1363"/>
      <c r="P497" s="1363"/>
      <c r="Q497" s="1483" t="s">
        <v>117</v>
      </c>
      <c r="R497" s="1362" t="s">
        <v>1229</v>
      </c>
      <c r="S497" s="1363"/>
      <c r="T497" s="1363"/>
      <c r="U497" s="1483" t="s">
        <v>117</v>
      </c>
      <c r="V497" s="1362" t="s">
        <v>1230</v>
      </c>
      <c r="W497" s="1363"/>
      <c r="X497" s="1363"/>
      <c r="Y497" s="1444"/>
      <c r="Z497" s="1444"/>
      <c r="AA497" s="1444"/>
      <c r="AB497" s="1444"/>
      <c r="AC497" s="1444"/>
      <c r="AD497" s="1444"/>
      <c r="AE497" s="1444"/>
      <c r="AF497" s="1435"/>
    </row>
    <row r="498" spans="1:32" ht="19.5" customHeight="1" x14ac:dyDescent="0.2">
      <c r="A498" s="1365"/>
      <c r="B498" s="1366"/>
      <c r="C498" s="1367"/>
      <c r="D498" s="1418"/>
      <c r="E498" s="1361"/>
      <c r="F498" s="1369"/>
      <c r="G498" s="1419"/>
      <c r="H498" s="1475" t="s">
        <v>1233</v>
      </c>
      <c r="I498" s="1476" t="s">
        <v>117</v>
      </c>
      <c r="J498" s="1477" t="s">
        <v>1234</v>
      </c>
      <c r="K498" s="1478"/>
      <c r="L498" s="1479"/>
      <c r="M498" s="1480" t="s">
        <v>117</v>
      </c>
      <c r="N498" s="1477" t="s">
        <v>1235</v>
      </c>
      <c r="O498" s="1480"/>
      <c r="P498" s="1477"/>
      <c r="Q498" s="1481"/>
      <c r="R498" s="1481"/>
      <c r="S498" s="1481"/>
      <c r="T498" s="1481"/>
      <c r="U498" s="1481"/>
      <c r="V498" s="1481"/>
      <c r="W498" s="1481"/>
      <c r="X498" s="1481"/>
      <c r="Y498" s="1481"/>
      <c r="Z498" s="1481"/>
      <c r="AA498" s="1481"/>
      <c r="AB498" s="1481"/>
      <c r="AC498" s="1481"/>
      <c r="AD498" s="1481"/>
      <c r="AE498" s="1481"/>
      <c r="AF498" s="1497"/>
    </row>
    <row r="499" spans="1:32" ht="18.75" customHeight="1" x14ac:dyDescent="0.2">
      <c r="A499" s="1373"/>
      <c r="B499" s="1374"/>
      <c r="C499" s="1375"/>
      <c r="D499" s="1373"/>
      <c r="E499" s="1377"/>
      <c r="F499" s="1378"/>
      <c r="G499" s="1395"/>
      <c r="H499" s="1447" t="s">
        <v>1331</v>
      </c>
      <c r="I499" s="1456" t="s">
        <v>117</v>
      </c>
      <c r="J499" s="1379" t="s">
        <v>1236</v>
      </c>
      <c r="K499" s="1457"/>
      <c r="L499" s="1458" t="s">
        <v>117</v>
      </c>
      <c r="M499" s="1379" t="s">
        <v>1239</v>
      </c>
      <c r="N499" s="1457"/>
      <c r="O499" s="1464"/>
      <c r="P499" s="1457"/>
      <c r="Q499" s="1457"/>
      <c r="R499" s="1457"/>
      <c r="S499" s="1457"/>
      <c r="T499" s="1457"/>
      <c r="U499" s="1457"/>
      <c r="V499" s="1457"/>
      <c r="W499" s="1457"/>
      <c r="X499" s="1457"/>
      <c r="Y499" s="1457"/>
      <c r="Z499" s="1457"/>
      <c r="AA499" s="1457"/>
      <c r="AB499" s="1457"/>
      <c r="AC499" s="1457"/>
      <c r="AD499" s="1457"/>
      <c r="AE499" s="1457"/>
      <c r="AF499" s="1498"/>
    </row>
    <row r="500" spans="1:32" ht="18.75" customHeight="1" x14ac:dyDescent="0.2">
      <c r="A500" s="1373"/>
      <c r="B500" s="1374"/>
      <c r="C500" s="1375"/>
      <c r="D500" s="1373"/>
      <c r="E500" s="1377"/>
      <c r="F500" s="1378"/>
      <c r="G500" s="1395"/>
      <c r="H500" s="1599" t="s">
        <v>1249</v>
      </c>
      <c r="I500" s="1611" t="s">
        <v>117</v>
      </c>
      <c r="J500" s="1603" t="s">
        <v>1240</v>
      </c>
      <c r="K500" s="1603"/>
      <c r="L500" s="1603"/>
      <c r="M500" s="1611" t="s">
        <v>117</v>
      </c>
      <c r="N500" s="1603" t="s">
        <v>1241</v>
      </c>
      <c r="O500" s="1603"/>
      <c r="P500" s="1603"/>
      <c r="Q500" s="1462"/>
      <c r="R500" s="1462"/>
      <c r="S500" s="1462"/>
      <c r="T500" s="1462"/>
      <c r="U500" s="1462"/>
      <c r="V500" s="1462"/>
      <c r="W500" s="1462"/>
      <c r="X500" s="1462"/>
      <c r="Y500" s="1462"/>
      <c r="Z500" s="1462"/>
      <c r="AA500" s="1462"/>
      <c r="AB500" s="1462"/>
      <c r="AC500" s="1462"/>
      <c r="AD500" s="1462"/>
      <c r="AE500" s="1462"/>
      <c r="AF500" s="1387"/>
    </row>
    <row r="501" spans="1:32" ht="18.75" customHeight="1" x14ac:dyDescent="0.2">
      <c r="A501" s="1373"/>
      <c r="B501" s="1374"/>
      <c r="C501" s="1375"/>
      <c r="D501" s="1459" t="s">
        <v>117</v>
      </c>
      <c r="E501" s="1377" t="s">
        <v>1350</v>
      </c>
      <c r="F501" s="1378"/>
      <c r="G501" s="1395"/>
      <c r="H501" s="1600"/>
      <c r="I501" s="1612"/>
      <c r="J501" s="1604"/>
      <c r="K501" s="1604"/>
      <c r="L501" s="1604"/>
      <c r="M501" s="1612"/>
      <c r="N501" s="1604"/>
      <c r="O501" s="1604"/>
      <c r="P501" s="1604"/>
      <c r="Q501" s="1464"/>
      <c r="R501" s="1464"/>
      <c r="S501" s="1464"/>
      <c r="T501" s="1464"/>
      <c r="U501" s="1464"/>
      <c r="V501" s="1464"/>
      <c r="W501" s="1464"/>
      <c r="X501" s="1464"/>
      <c r="Y501" s="1464"/>
      <c r="Z501" s="1464"/>
      <c r="AA501" s="1464"/>
      <c r="AB501" s="1464"/>
      <c r="AC501" s="1464"/>
      <c r="AD501" s="1464"/>
      <c r="AE501" s="1464"/>
      <c r="AF501" s="1389"/>
    </row>
    <row r="502" spans="1:32" ht="18.75" customHeight="1" x14ac:dyDescent="0.2">
      <c r="A502" s="1459" t="s">
        <v>117</v>
      </c>
      <c r="B502" s="1374">
        <v>14</v>
      </c>
      <c r="C502" s="1375" t="s">
        <v>1351</v>
      </c>
      <c r="D502" s="1459" t="s">
        <v>117</v>
      </c>
      <c r="E502" s="1377" t="s">
        <v>1253</v>
      </c>
      <c r="F502" s="1378"/>
      <c r="G502" s="1395"/>
      <c r="H502" s="1599" t="s">
        <v>1250</v>
      </c>
      <c r="I502" s="1611" t="s">
        <v>117</v>
      </c>
      <c r="J502" s="1603" t="s">
        <v>1240</v>
      </c>
      <c r="K502" s="1603"/>
      <c r="L502" s="1603"/>
      <c r="M502" s="1611" t="s">
        <v>117</v>
      </c>
      <c r="N502" s="1603" t="s">
        <v>1241</v>
      </c>
      <c r="O502" s="1603"/>
      <c r="P502" s="1603"/>
      <c r="Q502" s="1462"/>
      <c r="R502" s="1462"/>
      <c r="S502" s="1462"/>
      <c r="T502" s="1462"/>
      <c r="U502" s="1462"/>
      <c r="V502" s="1462"/>
      <c r="W502" s="1462"/>
      <c r="X502" s="1462"/>
      <c r="Y502" s="1462"/>
      <c r="Z502" s="1462"/>
      <c r="AA502" s="1462"/>
      <c r="AB502" s="1462"/>
      <c r="AC502" s="1462"/>
      <c r="AD502" s="1462"/>
      <c r="AE502" s="1462"/>
      <c r="AF502" s="1387"/>
    </row>
    <row r="503" spans="1:32" ht="18.75" customHeight="1" x14ac:dyDescent="0.2">
      <c r="A503" s="1373"/>
      <c r="B503" s="1374"/>
      <c r="C503" s="1375"/>
      <c r="D503" s="1459" t="s">
        <v>117</v>
      </c>
      <c r="E503" s="1377" t="s">
        <v>1255</v>
      </c>
      <c r="F503" s="1378"/>
      <c r="G503" s="1395"/>
      <c r="H503" s="1600"/>
      <c r="I503" s="1612"/>
      <c r="J503" s="1604"/>
      <c r="K503" s="1604"/>
      <c r="L503" s="1604"/>
      <c r="M503" s="1612"/>
      <c r="N503" s="1604"/>
      <c r="O503" s="1604"/>
      <c r="P503" s="1604"/>
      <c r="Q503" s="1464"/>
      <c r="R503" s="1464"/>
      <c r="S503" s="1464"/>
      <c r="T503" s="1464"/>
      <c r="U503" s="1464"/>
      <c r="V503" s="1464"/>
      <c r="W503" s="1464"/>
      <c r="X503" s="1464"/>
      <c r="Y503" s="1464"/>
      <c r="Z503" s="1464"/>
      <c r="AA503" s="1464"/>
      <c r="AB503" s="1464"/>
      <c r="AC503" s="1464"/>
      <c r="AD503" s="1464"/>
      <c r="AE503" s="1464"/>
      <c r="AF503" s="1389"/>
    </row>
    <row r="504" spans="1:32" ht="18.75" customHeight="1" x14ac:dyDescent="0.2">
      <c r="A504" s="1373"/>
      <c r="B504" s="1374"/>
      <c r="C504" s="1375"/>
      <c r="D504" s="1459"/>
      <c r="E504" s="1377"/>
      <c r="F504" s="1378"/>
      <c r="G504" s="1395"/>
      <c r="H504" s="1402" t="s">
        <v>1254</v>
      </c>
      <c r="I504" s="1466" t="s">
        <v>117</v>
      </c>
      <c r="J504" s="1391" t="s">
        <v>1236</v>
      </c>
      <c r="K504" s="1391"/>
      <c r="L504" s="1392"/>
      <c r="M504" s="1468" t="s">
        <v>117</v>
      </c>
      <c r="N504" s="1391" t="s">
        <v>2074</v>
      </c>
      <c r="O504" s="1391"/>
      <c r="P504" s="1392"/>
      <c r="Q504" s="1468" t="s">
        <v>117</v>
      </c>
      <c r="R504" s="1398" t="s">
        <v>2075</v>
      </c>
      <c r="S504" s="1398"/>
      <c r="T504" s="1398"/>
      <c r="U504" s="1494"/>
      <c r="V504" s="1495"/>
      <c r="W504" s="1391"/>
      <c r="X504" s="1391"/>
      <c r="Y504" s="1494"/>
      <c r="Z504" s="1495"/>
      <c r="AA504" s="1398"/>
      <c r="AB504" s="1398"/>
      <c r="AC504" s="1398"/>
      <c r="AD504" s="1398"/>
      <c r="AE504" s="1398"/>
      <c r="AF504" s="1393"/>
    </row>
    <row r="505" spans="1:32" ht="19.5" customHeight="1" x14ac:dyDescent="0.2">
      <c r="A505" s="1373"/>
      <c r="B505" s="1374"/>
      <c r="C505" s="1375"/>
      <c r="D505" s="1483"/>
      <c r="E505" s="1377"/>
      <c r="F505" s="1378"/>
      <c r="G505" s="1395"/>
      <c r="H505" s="1635" t="s">
        <v>1256</v>
      </c>
      <c r="I505" s="1634" t="s">
        <v>117</v>
      </c>
      <c r="J505" s="1615" t="s">
        <v>1236</v>
      </c>
      <c r="K505" s="1615"/>
      <c r="L505" s="1616" t="s">
        <v>117</v>
      </c>
      <c r="M505" s="1615" t="s">
        <v>1239</v>
      </c>
      <c r="N505" s="1615"/>
      <c r="O505" s="1382"/>
      <c r="P505" s="1426"/>
      <c r="Q505" s="1483"/>
      <c r="R505" s="1426"/>
      <c r="U505" s="1426"/>
      <c r="V505" s="1426"/>
      <c r="X505" s="1426"/>
      <c r="Y505" s="1426"/>
      <c r="Z505" s="1426"/>
      <c r="AA505" s="1426"/>
      <c r="AB505" s="1426"/>
      <c r="AC505" s="1426"/>
      <c r="AD505" s="1426"/>
      <c r="AE505" s="1426"/>
      <c r="AF505" s="1395"/>
    </row>
    <row r="506" spans="1:32" ht="19.5" customHeight="1" x14ac:dyDescent="0.2">
      <c r="A506" s="1373"/>
      <c r="B506" s="1374"/>
      <c r="C506" s="1375"/>
      <c r="D506" s="1483"/>
      <c r="E506" s="1377"/>
      <c r="F506" s="1378"/>
      <c r="G506" s="1395"/>
      <c r="H506" s="1600"/>
      <c r="I506" s="1602"/>
      <c r="J506" s="1604"/>
      <c r="K506" s="1604"/>
      <c r="L506" s="1606"/>
      <c r="M506" s="1604"/>
      <c r="N506" s="1604"/>
      <c r="O506" s="1382"/>
      <c r="P506" s="1426"/>
      <c r="Q506" s="1483"/>
      <c r="R506" s="1380"/>
      <c r="U506" s="1458"/>
      <c r="V506" s="1380"/>
      <c r="X506" s="1380"/>
      <c r="Y506" s="1380"/>
      <c r="Z506" s="1380"/>
      <c r="AA506" s="1380"/>
      <c r="AB506" s="1380"/>
      <c r="AC506" s="1380"/>
      <c r="AD506" s="1380"/>
      <c r="AE506" s="1380"/>
      <c r="AF506" s="1499"/>
    </row>
    <row r="507" spans="1:32" ht="19.5" customHeight="1" x14ac:dyDescent="0.2">
      <c r="A507" s="1373"/>
      <c r="B507" s="1374"/>
      <c r="C507" s="1375"/>
      <c r="D507" s="1373"/>
      <c r="E507" s="1377"/>
      <c r="F507" s="1378"/>
      <c r="G507" s="1395"/>
      <c r="H507" s="1396" t="s">
        <v>1242</v>
      </c>
      <c r="I507" s="1466" t="s">
        <v>117</v>
      </c>
      <c r="J507" s="1391" t="s">
        <v>1236</v>
      </c>
      <c r="K507" s="1391"/>
      <c r="L507" s="1468" t="s">
        <v>117</v>
      </c>
      <c r="M507" s="1391" t="s">
        <v>1239</v>
      </c>
      <c r="N507" s="1391"/>
      <c r="O507" s="1469"/>
      <c r="P507" s="1391"/>
      <c r="Q507" s="1469"/>
      <c r="R507" s="1469"/>
      <c r="S507" s="1469"/>
      <c r="T507" s="1469"/>
      <c r="U507" s="1469"/>
      <c r="V507" s="1469"/>
      <c r="W507" s="1469"/>
      <c r="X507" s="1469"/>
      <c r="Y507" s="1469"/>
      <c r="Z507" s="1469"/>
      <c r="AA507" s="1469"/>
      <c r="AB507" s="1469"/>
      <c r="AC507" s="1469"/>
      <c r="AD507" s="1469"/>
      <c r="AE507" s="1469"/>
      <c r="AF507" s="1416"/>
    </row>
    <row r="508" spans="1:32" ht="18.75" customHeight="1" x14ac:dyDescent="0.2">
      <c r="A508" s="1404"/>
      <c r="B508" s="1405"/>
      <c r="C508" s="1406"/>
      <c r="D508" s="1404"/>
      <c r="E508" s="1364"/>
      <c r="F508" s="1408"/>
      <c r="G508" s="1429"/>
      <c r="H508" s="1448" t="s">
        <v>1352</v>
      </c>
      <c r="I508" s="1452" t="s">
        <v>117</v>
      </c>
      <c r="J508" s="1362" t="s">
        <v>1236</v>
      </c>
      <c r="K508" s="1496"/>
      <c r="L508" s="1453" t="s">
        <v>117</v>
      </c>
      <c r="M508" s="1362" t="s">
        <v>1239</v>
      </c>
      <c r="N508" s="1496"/>
      <c r="O508" s="1362"/>
      <c r="P508" s="1362"/>
      <c r="Q508" s="1362"/>
      <c r="R508" s="1362"/>
      <c r="S508" s="1362"/>
      <c r="T508" s="1362"/>
      <c r="U508" s="1362"/>
      <c r="V508" s="1362"/>
      <c r="W508" s="1362"/>
      <c r="X508" s="1362"/>
      <c r="Y508" s="1362"/>
      <c r="Z508" s="1362"/>
      <c r="AA508" s="1362"/>
      <c r="AB508" s="1362"/>
      <c r="AC508" s="1362"/>
      <c r="AD508" s="1362"/>
      <c r="AE508" s="1362"/>
      <c r="AF508" s="1429"/>
    </row>
    <row r="509" spans="1:32" ht="8.25" customHeight="1" x14ac:dyDescent="0.2">
      <c r="A509" s="1449"/>
      <c r="B509" s="1449"/>
      <c r="G509" s="1382"/>
      <c r="H509" s="1382"/>
      <c r="I509" s="1382"/>
      <c r="J509" s="1382"/>
      <c r="K509" s="1382"/>
      <c r="L509" s="1382"/>
      <c r="M509" s="1382"/>
      <c r="N509" s="1382"/>
      <c r="O509" s="1382"/>
      <c r="P509" s="1382"/>
      <c r="Q509" s="1382"/>
      <c r="R509" s="1382"/>
      <c r="S509" s="1382"/>
      <c r="T509" s="1382"/>
      <c r="U509" s="1382"/>
      <c r="V509" s="1382"/>
      <c r="W509" s="1382"/>
      <c r="X509" s="1382"/>
      <c r="Y509" s="1382"/>
      <c r="Z509" s="1382"/>
      <c r="AA509" s="1382"/>
      <c r="AB509" s="1382"/>
    </row>
    <row r="510" spans="1:32" ht="20.25" customHeight="1" x14ac:dyDescent="0.2">
      <c r="A510" s="1449"/>
      <c r="B510" s="1449"/>
      <c r="C510" s="1382" t="s">
        <v>1353</v>
      </c>
      <c r="D510" s="1382"/>
      <c r="E510" s="1450"/>
      <c r="F510" s="1450"/>
      <c r="G510" s="1450"/>
      <c r="H510" s="1450"/>
      <c r="I510" s="1450"/>
      <c r="J510" s="1450"/>
      <c r="K510" s="1450"/>
      <c r="L510" s="1450"/>
      <c r="M510" s="1450"/>
      <c r="N510" s="1450"/>
      <c r="O510" s="1450"/>
      <c r="P510" s="1450"/>
      <c r="Q510" s="1450"/>
      <c r="R510" s="1450"/>
      <c r="S510" s="1450"/>
      <c r="T510" s="1450"/>
      <c r="U510" s="1450"/>
      <c r="V510" s="1450"/>
    </row>
  </sheetData>
  <mergeCells count="284">
    <mergeCell ref="H505:H506"/>
    <mergeCell ref="I505:I506"/>
    <mergeCell ref="J505:K506"/>
    <mergeCell ref="L505:L506"/>
    <mergeCell ref="M505:N506"/>
    <mergeCell ref="N500:P501"/>
    <mergeCell ref="H502:H503"/>
    <mergeCell ref="I502:I503"/>
    <mergeCell ref="J502:L503"/>
    <mergeCell ref="M502:M503"/>
    <mergeCell ref="N502:P503"/>
    <mergeCell ref="A496:C497"/>
    <mergeCell ref="H496:H497"/>
    <mergeCell ref="H500:H501"/>
    <mergeCell ref="I500:I501"/>
    <mergeCell ref="J500:L501"/>
    <mergeCell ref="M500:M501"/>
    <mergeCell ref="A491:AF491"/>
    <mergeCell ref="S493:V493"/>
    <mergeCell ref="A495:C495"/>
    <mergeCell ref="D495:E495"/>
    <mergeCell ref="F495:G495"/>
    <mergeCell ref="H495:AF495"/>
    <mergeCell ref="H472:H473"/>
    <mergeCell ref="AC472:AF489"/>
    <mergeCell ref="H474:H475"/>
    <mergeCell ref="H488:H489"/>
    <mergeCell ref="I488:I489"/>
    <mergeCell ref="J488:K489"/>
    <mergeCell ref="L488:L489"/>
    <mergeCell ref="M488:N489"/>
    <mergeCell ref="H450:H451"/>
    <mergeCell ref="AC450:AF471"/>
    <mergeCell ref="H452:H453"/>
    <mergeCell ref="H464:H465"/>
    <mergeCell ref="H466:H467"/>
    <mergeCell ref="H470:H471"/>
    <mergeCell ref="I470:I471"/>
    <mergeCell ref="J470:K471"/>
    <mergeCell ref="L470:L471"/>
    <mergeCell ref="M470:N471"/>
    <mergeCell ref="H428:H429"/>
    <mergeCell ref="AC428:AF449"/>
    <mergeCell ref="H430:H431"/>
    <mergeCell ref="H442:H443"/>
    <mergeCell ref="H444:H445"/>
    <mergeCell ref="H448:H449"/>
    <mergeCell ref="I448:I449"/>
    <mergeCell ref="J448:K449"/>
    <mergeCell ref="L448:L449"/>
    <mergeCell ref="M448:N449"/>
    <mergeCell ref="H411:H412"/>
    <mergeCell ref="AC411:AF427"/>
    <mergeCell ref="H413:H414"/>
    <mergeCell ref="H426:H427"/>
    <mergeCell ref="I426:I427"/>
    <mergeCell ref="J426:K427"/>
    <mergeCell ref="L426:L427"/>
    <mergeCell ref="M426:N427"/>
    <mergeCell ref="H390:H391"/>
    <mergeCell ref="AC390:AF410"/>
    <mergeCell ref="H392:H393"/>
    <mergeCell ref="H403:H404"/>
    <mergeCell ref="H405:H406"/>
    <mergeCell ref="H409:H410"/>
    <mergeCell ref="I409:I410"/>
    <mergeCell ref="J409:K410"/>
    <mergeCell ref="L409:L410"/>
    <mergeCell ref="M409:N410"/>
    <mergeCell ref="H369:H370"/>
    <mergeCell ref="AC369:AF389"/>
    <mergeCell ref="H371:H372"/>
    <mergeCell ref="H382:H383"/>
    <mergeCell ref="H384:H385"/>
    <mergeCell ref="H388:H389"/>
    <mergeCell ref="I388:I389"/>
    <mergeCell ref="J388:K389"/>
    <mergeCell ref="L388:L389"/>
    <mergeCell ref="M388:N389"/>
    <mergeCell ref="H350:H351"/>
    <mergeCell ref="AC350:AF368"/>
    <mergeCell ref="H352:H353"/>
    <mergeCell ref="H367:H368"/>
    <mergeCell ref="I367:I368"/>
    <mergeCell ref="J367:K368"/>
    <mergeCell ref="L367:L368"/>
    <mergeCell ref="M367:N368"/>
    <mergeCell ref="H327:H328"/>
    <mergeCell ref="AC327:AF349"/>
    <mergeCell ref="H329:H330"/>
    <mergeCell ref="H342:H343"/>
    <mergeCell ref="H344:H345"/>
    <mergeCell ref="H348:H349"/>
    <mergeCell ref="I348:I349"/>
    <mergeCell ref="J348:K349"/>
    <mergeCell ref="L348:L349"/>
    <mergeCell ref="M348:N349"/>
    <mergeCell ref="H304:H305"/>
    <mergeCell ref="AC304:AF326"/>
    <mergeCell ref="H306:H307"/>
    <mergeCell ref="H319:H320"/>
    <mergeCell ref="H321:H322"/>
    <mergeCell ref="H325:H326"/>
    <mergeCell ref="I325:I326"/>
    <mergeCell ref="J325:K326"/>
    <mergeCell ref="L325:L326"/>
    <mergeCell ref="M325:N326"/>
    <mergeCell ref="H286:H287"/>
    <mergeCell ref="AC286:AF303"/>
    <mergeCell ref="H288:H289"/>
    <mergeCell ref="H302:H303"/>
    <mergeCell ref="I302:I303"/>
    <mergeCell ref="J302:K303"/>
    <mergeCell ref="L302:L303"/>
    <mergeCell ref="M302:N303"/>
    <mergeCell ref="H264:H265"/>
    <mergeCell ref="AC264:AF285"/>
    <mergeCell ref="H266:H267"/>
    <mergeCell ref="H278:H279"/>
    <mergeCell ref="H280:H281"/>
    <mergeCell ref="H284:H285"/>
    <mergeCell ref="I284:I285"/>
    <mergeCell ref="J284:K285"/>
    <mergeCell ref="L284:L285"/>
    <mergeCell ref="M284:N285"/>
    <mergeCell ref="H242:H243"/>
    <mergeCell ref="AC242:AF263"/>
    <mergeCell ref="H244:H245"/>
    <mergeCell ref="H256:H257"/>
    <mergeCell ref="H258:H259"/>
    <mergeCell ref="H262:H263"/>
    <mergeCell ref="I262:I263"/>
    <mergeCell ref="J262:K263"/>
    <mergeCell ref="L262:L263"/>
    <mergeCell ref="M262:N263"/>
    <mergeCell ref="J220:K221"/>
    <mergeCell ref="L220:L221"/>
    <mergeCell ref="M220:N221"/>
    <mergeCell ref="H231:H232"/>
    <mergeCell ref="AC231:AF241"/>
    <mergeCell ref="J239:K239"/>
    <mergeCell ref="M239:N239"/>
    <mergeCell ref="N205:P206"/>
    <mergeCell ref="H209:H210"/>
    <mergeCell ref="AC209:AF230"/>
    <mergeCell ref="H213:H215"/>
    <mergeCell ref="I213:I215"/>
    <mergeCell ref="J213:K215"/>
    <mergeCell ref="L213:L215"/>
    <mergeCell ref="M213:N215"/>
    <mergeCell ref="H220:H221"/>
    <mergeCell ref="I220:I221"/>
    <mergeCell ref="AC201:AF208"/>
    <mergeCell ref="H203:H204"/>
    <mergeCell ref="I203:I204"/>
    <mergeCell ref="J203:L204"/>
    <mergeCell ref="M203:M204"/>
    <mergeCell ref="N203:P204"/>
    <mergeCell ref="H205:H206"/>
    <mergeCell ref="I205:I206"/>
    <mergeCell ref="J205:L206"/>
    <mergeCell ref="M205:M206"/>
    <mergeCell ref="N193:P194"/>
    <mergeCell ref="H196:H197"/>
    <mergeCell ref="I196:I197"/>
    <mergeCell ref="J196:K197"/>
    <mergeCell ref="L196:L197"/>
    <mergeCell ref="M196:N197"/>
    <mergeCell ref="AC189:AF200"/>
    <mergeCell ref="H191:H192"/>
    <mergeCell ref="I191:I192"/>
    <mergeCell ref="J191:L192"/>
    <mergeCell ref="M191:M192"/>
    <mergeCell ref="N191:P192"/>
    <mergeCell ref="H193:H194"/>
    <mergeCell ref="I193:I194"/>
    <mergeCell ref="J193:L194"/>
    <mergeCell ref="M193:M194"/>
    <mergeCell ref="H166:H167"/>
    <mergeCell ref="AC166:AF188"/>
    <mergeCell ref="H168:H169"/>
    <mergeCell ref="H175:H176"/>
    <mergeCell ref="I175:I176"/>
    <mergeCell ref="J175:K176"/>
    <mergeCell ref="L175:L176"/>
    <mergeCell ref="M175:N176"/>
    <mergeCell ref="I152:I153"/>
    <mergeCell ref="J152:K153"/>
    <mergeCell ref="L152:L153"/>
    <mergeCell ref="M152:O153"/>
    <mergeCell ref="P152:P153"/>
    <mergeCell ref="Q152:S153"/>
    <mergeCell ref="AC132:AF165"/>
    <mergeCell ref="H134:H135"/>
    <mergeCell ref="H141:H142"/>
    <mergeCell ref="I141:I142"/>
    <mergeCell ref="J141:K142"/>
    <mergeCell ref="L141:L142"/>
    <mergeCell ref="M141:N142"/>
    <mergeCell ref="H148:H149"/>
    <mergeCell ref="H152:H153"/>
    <mergeCell ref="T152:T153"/>
    <mergeCell ref="U152:X153"/>
    <mergeCell ref="H98:H99"/>
    <mergeCell ref="AC98:AF131"/>
    <mergeCell ref="H100:H101"/>
    <mergeCell ref="H107:H108"/>
    <mergeCell ref="I107:I108"/>
    <mergeCell ref="J107:K108"/>
    <mergeCell ref="L107:L108"/>
    <mergeCell ref="M107:N108"/>
    <mergeCell ref="H150:H151"/>
    <mergeCell ref="M118:O119"/>
    <mergeCell ref="P118:P119"/>
    <mergeCell ref="Q118:S119"/>
    <mergeCell ref="T118:T119"/>
    <mergeCell ref="U118:X119"/>
    <mergeCell ref="H132:H133"/>
    <mergeCell ref="H114:H115"/>
    <mergeCell ref="H116:H117"/>
    <mergeCell ref="H118:H119"/>
    <mergeCell ref="I118:I119"/>
    <mergeCell ref="J118:K119"/>
    <mergeCell ref="L118:L119"/>
    <mergeCell ref="T62:T63"/>
    <mergeCell ref="U62:X63"/>
    <mergeCell ref="H76:H77"/>
    <mergeCell ref="AC76:AF97"/>
    <mergeCell ref="H78:H79"/>
    <mergeCell ref="H84:H85"/>
    <mergeCell ref="I84:I85"/>
    <mergeCell ref="J84:K85"/>
    <mergeCell ref="L84:L85"/>
    <mergeCell ref="M84:N85"/>
    <mergeCell ref="H43:H44"/>
    <mergeCell ref="AC43:AF75"/>
    <mergeCell ref="H45:H46"/>
    <mergeCell ref="H51:H52"/>
    <mergeCell ref="I51:I52"/>
    <mergeCell ref="J51:K52"/>
    <mergeCell ref="L51:L52"/>
    <mergeCell ref="H29:H30"/>
    <mergeCell ref="I29:I30"/>
    <mergeCell ref="J29:K30"/>
    <mergeCell ref="L29:L30"/>
    <mergeCell ref="M29:O30"/>
    <mergeCell ref="P29:P30"/>
    <mergeCell ref="M51:N52"/>
    <mergeCell ref="H58:H59"/>
    <mergeCell ref="H60:H61"/>
    <mergeCell ref="H62:H63"/>
    <mergeCell ref="I62:I63"/>
    <mergeCell ref="J62:K63"/>
    <mergeCell ref="L62:L63"/>
    <mergeCell ref="M62:O63"/>
    <mergeCell ref="Q29:S30"/>
    <mergeCell ref="P62:P63"/>
    <mergeCell ref="Q62:S63"/>
    <mergeCell ref="H10:H11"/>
    <mergeCell ref="AC10:AF42"/>
    <mergeCell ref="H12:H13"/>
    <mergeCell ref="H18:H19"/>
    <mergeCell ref="I18:I19"/>
    <mergeCell ref="J18:K19"/>
    <mergeCell ref="L18:L19"/>
    <mergeCell ref="M18:N19"/>
    <mergeCell ref="H25:H26"/>
    <mergeCell ref="H27:H28"/>
    <mergeCell ref="T29:T30"/>
    <mergeCell ref="U29:X30"/>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213 O200:O201 Y242:Y243 Y264:Y265 Y286:Y287 Y304:Y305 Y327:Y328 Y350:Y351 L190 A195 Q209:Q210 U209 M216 O218 O222 Q242 U242 L250 L252:L255 O254:O255 P256 M258 O260:O261 R261 Q264 U264 Q266 L272 L274:L277 O276:O277 P278 M280 O282:O283 R283 Q286 U286 Q288 L294 R301 Q304 U304 Q306 L313 L315:L318 O317:O318 P319 M321 R324 O323:O324 Q327 U327 Q329 L336 L338:L341 O340:O341 P342 M344 R347 O346:O347 A364 Q350 U350 Q352 L359 D364 R366 L185:L187 A221 A299 F317 D278 A278 D299 D320 F320:F321 D342 F364:F365 A320 U219 U504 D256 I498 L217:L218 U197 F255:F257 I183 O33 L33 I33 O66 L66 I66 O92 L92 I92 O122 L122 I122 O156 L156 I156 O183 L183 O41 O74 O96 L39:L41 O130 L72:L74 O164 L94:L96 O187 L128:L130 Q258:Q259 Q280:Q281 O298:O301 Q321:Q322 Q344:Q345 O363:O366 L162:L164 M360 O498 I39:I41 I72:I74 I94:I96 I128:I130 I162:I164 I185:I187 M251 M273 F299:F300 M295 M314 M337 L507 M498 Q195:Q197 A342 Q219:Q221 I201:I208 L260:L263 L282:L285 L296:L303 L323:L326 L346:L349 L361:L368 I231:I239 L198:L200 L202 D204:D206 O208 A205 M203:M206 M201 Y201:Y202 L207:L208 U231 Q231:Q232 O233:O234 AC234 Y231:Y232 A237:A238 D237:D240 L235:L241 R241 O241 Q369 U369 L377 L379:L381 O381 Q371 P382 M384 O386:O387 R387 Y369:Y370 A402 D381 Q390 U390 Q392 L398 L400:L402 O402 P403 M405 O407:O408 R408 Y390:Y391 D402 Q411 U411 Q413 L419 F419:F420 R425 Y411:Y412 Q428 U428 Q430 L437 L439:L441 O441 P442 M444 R447 O446:O447 Y428:Y429 D420 F440:F443 D440 A430 Q450 U450 Q452 L459 L461:L463 O463 P464 M466 R469 O468:O469 Y450:Y451 D462 Q472 U472 Q474 L481 F481:F482 R487 Y472:Y473 D481 Q384:Q385 Q405:Q406 O423:O425 Q444:Q445 Q466:Q467 O485:O487 A486 M482 M378 M399 M420 M438 M460 A381 F380:F384 D383 A383 A406 D406 A440 A420 F423:F424 D423:D424 A423:A424 D442 A442 A462 A481 D467 A467 F484:F487 D486 F401:F407 O373:O374 O394:O395 O415:O416 O433:O434 O455:O456 O477:O478 L386:L389 L407:L410 L421:L427 L446:L449 L468:L471 A471 L483:L489 U8:U188 Q8:Q188 M8:M188 M231:M234 M369:M376 M390:M397 M411:M418 M428:M436 M450:M458 M472:M480" xr:uid="{16850DF5-94BC-4308-81C1-6463CBAF780D}">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0" manualBreakCount="20">
    <brk id="9" max="16383" man="1"/>
    <brk id="42" max="16383" man="1"/>
    <brk id="75" max="31" man="1"/>
    <brk id="97" max="16383" man="1"/>
    <brk id="131" max="16383" man="1"/>
    <brk id="165" max="16383" man="1"/>
    <brk id="188" max="16383" man="1"/>
    <brk id="208" max="16383" man="1"/>
    <brk id="241" max="16383" man="1"/>
    <brk id="263" max="16383" man="1"/>
    <brk id="285" max="31" man="1"/>
    <brk id="303" max="31" man="1"/>
    <brk id="326" max="31" man="1"/>
    <brk id="349" max="31" man="1"/>
    <brk id="368" max="16383" man="1"/>
    <brk id="389" max="16383" man="1"/>
    <brk id="410" max="16383" man="1"/>
    <brk id="427" max="16383" man="1"/>
    <brk id="471" max="31" man="1"/>
    <brk id="48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AN83"/>
  <sheetViews>
    <sheetView view="pageBreakPreview" zoomScaleNormal="100" zoomScaleSheetLayoutView="100" workbookViewId="0">
      <selection activeCell="M26" sqref="M26:AN26"/>
    </sheetView>
  </sheetViews>
  <sheetFormatPr defaultColWidth="9" defaultRowHeight="13.2" x14ac:dyDescent="0.2"/>
  <cols>
    <col min="1" max="1" width="1.44140625" customWidth="1"/>
    <col min="2" max="3" width="4.21875" customWidth="1"/>
    <col min="4" max="4" width="0.6640625" customWidth="1"/>
    <col min="5" max="40" width="3.109375" customWidth="1"/>
    <col min="41" max="41" width="1.44140625" customWidth="1"/>
  </cols>
  <sheetData>
    <row r="2" spans="2:40" x14ac:dyDescent="0.2">
      <c r="B2" t="s">
        <v>1370</v>
      </c>
    </row>
    <row r="3" spans="2:40" ht="14.25" customHeight="1" x14ac:dyDescent="0.2">
      <c r="AB3" s="1645" t="s">
        <v>77</v>
      </c>
      <c r="AC3" s="1646"/>
      <c r="AD3" s="1646"/>
      <c r="AE3" s="1646"/>
      <c r="AF3" s="1647"/>
      <c r="AG3" s="1591"/>
      <c r="AH3" s="1592"/>
      <c r="AI3" s="1592"/>
      <c r="AJ3" s="1592"/>
      <c r="AK3" s="1592"/>
      <c r="AL3" s="1592"/>
      <c r="AM3" s="1592"/>
      <c r="AN3" s="1593"/>
    </row>
    <row r="5" spans="2:40" x14ac:dyDescent="0.2">
      <c r="B5" s="1643" t="s">
        <v>630</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c r="AM5" s="1643"/>
      <c r="AN5" s="1643"/>
    </row>
    <row r="6" spans="2:40" ht="13.5" customHeight="1" x14ac:dyDescent="0.2">
      <c r="AE6" s="659" t="s">
        <v>648</v>
      </c>
      <c r="AF6" s="1643"/>
      <c r="AG6" s="1643"/>
      <c r="AH6" t="s">
        <v>34</v>
      </c>
      <c r="AI6" s="1643"/>
      <c r="AJ6" s="1643"/>
      <c r="AK6" t="s">
        <v>384</v>
      </c>
      <c r="AL6" s="1643"/>
      <c r="AM6" s="1643"/>
      <c r="AN6" t="s">
        <v>29</v>
      </c>
    </row>
    <row r="7" spans="2:40" x14ac:dyDescent="0.2">
      <c r="B7" s="1643"/>
      <c r="C7" s="1643"/>
      <c r="D7" s="1643"/>
      <c r="E7" s="1643"/>
      <c r="F7" s="1643"/>
      <c r="G7" s="1643"/>
      <c r="H7" s="1643" t="s">
        <v>1371</v>
      </c>
      <c r="I7" s="1643"/>
      <c r="J7" s="1643"/>
      <c r="K7" t="s">
        <v>1372</v>
      </c>
    </row>
    <row r="8" spans="2:40" x14ac:dyDescent="0.2">
      <c r="V8" s="1644" t="s">
        <v>1373</v>
      </c>
      <c r="W8" s="1644"/>
      <c r="X8" s="1644"/>
      <c r="Y8" s="1644"/>
      <c r="Z8" s="1644"/>
      <c r="AA8" s="1644"/>
      <c r="AB8" s="1644"/>
      <c r="AC8" s="1644"/>
      <c r="AD8" s="1644"/>
      <c r="AE8" s="1644"/>
      <c r="AF8" s="1644"/>
      <c r="AG8" s="1644"/>
      <c r="AH8" s="1644"/>
      <c r="AI8" s="1644"/>
      <c r="AJ8" s="1644"/>
      <c r="AK8" s="1644"/>
      <c r="AL8" s="1644"/>
      <c r="AM8" s="1644"/>
      <c r="AN8" s="1644"/>
    </row>
    <row r="9" spans="2:40" x14ac:dyDescent="0.2">
      <c r="Y9" s="1643"/>
      <c r="Z9" s="1643"/>
      <c r="AA9" s="1643"/>
      <c r="AB9" s="1643"/>
      <c r="AC9" s="1643"/>
      <c r="AD9" s="1643"/>
      <c r="AE9" s="1643"/>
      <c r="AF9" s="1643"/>
      <c r="AG9" s="1643"/>
      <c r="AH9" s="1643"/>
      <c r="AI9" s="1643"/>
      <c r="AJ9" s="1643"/>
      <c r="AK9" s="1643"/>
      <c r="AL9" s="1643"/>
      <c r="AM9" s="1643"/>
      <c r="AN9" s="1643"/>
    </row>
    <row r="10" spans="2:40" x14ac:dyDescent="0.2">
      <c r="V10" s="1643" t="s">
        <v>631</v>
      </c>
      <c r="W10" s="1643"/>
      <c r="X10" s="1643"/>
      <c r="Y10" s="1643"/>
      <c r="Z10" s="1643"/>
      <c r="AA10" s="1643"/>
      <c r="AB10" s="1643"/>
      <c r="AC10" s="1643"/>
      <c r="AD10" s="1643"/>
      <c r="AE10" s="1643"/>
      <c r="AF10" s="1643"/>
      <c r="AG10" s="1643"/>
      <c r="AH10" s="1643"/>
      <c r="AI10" s="1643"/>
      <c r="AJ10" s="1643"/>
      <c r="AK10" s="1643"/>
      <c r="AL10" s="1643"/>
      <c r="AM10" s="1643"/>
      <c r="AN10" s="1643"/>
    </row>
    <row r="11" spans="2:40" x14ac:dyDescent="0.2">
      <c r="Y11" s="1643"/>
      <c r="Z11" s="1643"/>
      <c r="AA11" s="1643"/>
      <c r="AB11" s="1643"/>
      <c r="AC11" s="1643"/>
      <c r="AD11" s="1643"/>
      <c r="AE11" s="1643"/>
      <c r="AF11" s="1643"/>
      <c r="AG11" s="1643"/>
      <c r="AH11" s="1643"/>
      <c r="AI11" s="1643"/>
      <c r="AJ11" s="1643"/>
      <c r="AK11" s="1643"/>
      <c r="AL11" s="1643"/>
      <c r="AM11" s="1643"/>
      <c r="AN11" s="1643"/>
    </row>
    <row r="12" spans="2:40" x14ac:dyDescent="0.2">
      <c r="C12" t="s">
        <v>633</v>
      </c>
    </row>
    <row r="13" spans="2:40" x14ac:dyDescent="0.2">
      <c r="N13" s="1648"/>
      <c r="O13" s="1648"/>
      <c r="AB13" s="1645" t="s">
        <v>1374</v>
      </c>
      <c r="AC13" s="1646"/>
      <c r="AD13" s="1646"/>
      <c r="AE13" s="1646"/>
      <c r="AF13" s="1646"/>
      <c r="AG13" s="1646"/>
      <c r="AH13" s="1646"/>
      <c r="AI13" s="1647"/>
      <c r="AJ13" s="1649"/>
      <c r="AK13" s="1650"/>
      <c r="AL13" s="1650"/>
      <c r="AM13" s="1650"/>
      <c r="AN13" s="1651"/>
    </row>
    <row r="14" spans="2:40" ht="14.25" customHeight="1" x14ac:dyDescent="0.2">
      <c r="B14" s="1652" t="s">
        <v>79</v>
      </c>
      <c r="C14" s="1655" t="s">
        <v>7</v>
      </c>
      <c r="D14" s="1656"/>
      <c r="E14" s="1656"/>
      <c r="F14" s="1656"/>
      <c r="G14" s="1656"/>
      <c r="H14" s="1656"/>
      <c r="I14" s="1656"/>
      <c r="J14" s="1656"/>
      <c r="K14" s="1656"/>
      <c r="L14" s="1657"/>
      <c r="M14" s="1658"/>
      <c r="N14" s="1659"/>
      <c r="O14" s="1659"/>
      <c r="P14" s="1659"/>
      <c r="Q14" s="1659"/>
      <c r="R14" s="1659"/>
      <c r="S14" s="1659"/>
      <c r="T14" s="1659"/>
      <c r="U14" s="1659"/>
      <c r="V14" s="1659"/>
      <c r="W14" s="1659"/>
      <c r="X14" s="1659"/>
      <c r="Y14" s="1659"/>
      <c r="Z14" s="1659"/>
      <c r="AA14" s="1659"/>
      <c r="AB14" s="1659"/>
      <c r="AC14" s="1659"/>
      <c r="AD14" s="1659"/>
      <c r="AE14" s="1659"/>
      <c r="AF14" s="1659"/>
      <c r="AG14" s="1659"/>
      <c r="AH14" s="1659"/>
      <c r="AI14" s="1659"/>
      <c r="AJ14" s="1659"/>
      <c r="AK14" s="1659"/>
      <c r="AL14" s="1659"/>
      <c r="AM14" s="1659"/>
      <c r="AN14" s="1660"/>
    </row>
    <row r="15" spans="2:40" ht="14.25" customHeight="1" x14ac:dyDescent="0.2">
      <c r="B15" s="1653"/>
      <c r="C15" s="1661" t="s">
        <v>80</v>
      </c>
      <c r="D15" s="1662"/>
      <c r="E15" s="1662"/>
      <c r="F15" s="1662"/>
      <c r="G15" s="1662"/>
      <c r="H15" s="1662"/>
      <c r="I15" s="1662"/>
      <c r="J15" s="1662"/>
      <c r="K15" s="1662"/>
      <c r="L15" s="1662"/>
      <c r="M15" s="1663"/>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c r="AK15" s="1664"/>
      <c r="AL15" s="1664"/>
      <c r="AM15" s="1664"/>
      <c r="AN15" s="1665"/>
    </row>
    <row r="16" spans="2:40" ht="13.5" customHeight="1" x14ac:dyDescent="0.2">
      <c r="B16" s="1653"/>
      <c r="C16" s="1655" t="s">
        <v>1375</v>
      </c>
      <c r="D16" s="1656"/>
      <c r="E16" s="1656"/>
      <c r="F16" s="1656"/>
      <c r="G16" s="1656"/>
      <c r="H16" s="1656"/>
      <c r="I16" s="1656"/>
      <c r="J16" s="1656"/>
      <c r="K16" s="1656"/>
      <c r="L16" s="1666"/>
      <c r="M16" s="1649" t="s">
        <v>634</v>
      </c>
      <c r="N16" s="1650"/>
      <c r="O16" s="1650"/>
      <c r="P16" s="1650"/>
      <c r="Q16" s="1650"/>
      <c r="R16" s="1650"/>
      <c r="S16" s="1650"/>
      <c r="T16" t="s">
        <v>635</v>
      </c>
      <c r="U16" s="1650"/>
      <c r="V16" s="1650"/>
      <c r="W16" s="1650"/>
      <c r="X16" t="s">
        <v>234</v>
      </c>
      <c r="Y16" s="1656"/>
      <c r="Z16" s="1656"/>
      <c r="AA16" s="1656"/>
      <c r="AB16" s="1656"/>
      <c r="AC16" s="1656"/>
      <c r="AD16" s="1656"/>
      <c r="AE16" s="1656"/>
      <c r="AF16" s="1656"/>
      <c r="AG16" s="1656"/>
      <c r="AH16" s="1656"/>
      <c r="AI16" s="1656"/>
      <c r="AJ16" s="1656"/>
      <c r="AK16" s="1656"/>
      <c r="AL16" s="1656"/>
      <c r="AM16" s="1656"/>
      <c r="AN16" s="1666"/>
    </row>
    <row r="17" spans="2:40" ht="13.5" customHeight="1" x14ac:dyDescent="0.2">
      <c r="B17" s="1653"/>
      <c r="C17" s="1661"/>
      <c r="D17" s="1662"/>
      <c r="E17" s="1662"/>
      <c r="F17" s="1662"/>
      <c r="G17" s="1662"/>
      <c r="H17" s="1662"/>
      <c r="I17" s="1662"/>
      <c r="J17" s="1662"/>
      <c r="K17" s="1662"/>
      <c r="L17" s="1667"/>
      <c r="M17" s="1677" t="s">
        <v>1376</v>
      </c>
      <c r="N17" s="1678"/>
      <c r="O17" s="1678"/>
      <c r="P17" s="1678"/>
      <c r="Q17" t="s">
        <v>1377</v>
      </c>
      <c r="R17" s="1678"/>
      <c r="S17" s="1678"/>
      <c r="T17" s="1678"/>
      <c r="U17" s="1678"/>
      <c r="V17" s="1678" t="s">
        <v>1378</v>
      </c>
      <c r="W17" s="1678"/>
      <c r="X17" s="1679"/>
      <c r="Y17" s="1679"/>
      <c r="Z17" s="1679"/>
      <c r="AA17" s="1679"/>
      <c r="AB17" s="1679"/>
      <c r="AC17" s="1679"/>
      <c r="AD17" s="1679"/>
      <c r="AE17" s="1679"/>
      <c r="AF17" s="1679"/>
      <c r="AG17" s="1679"/>
      <c r="AH17" s="1679"/>
      <c r="AI17" s="1679"/>
      <c r="AJ17" s="1679"/>
      <c r="AK17" s="1679"/>
      <c r="AL17" s="1679"/>
      <c r="AM17" s="1679"/>
      <c r="AN17" s="1680"/>
    </row>
    <row r="18" spans="2:40" ht="13.5" customHeight="1" x14ac:dyDescent="0.2">
      <c r="B18" s="1653"/>
      <c r="C18" s="1668"/>
      <c r="D18" s="1669"/>
      <c r="E18" s="1669"/>
      <c r="F18" s="1669"/>
      <c r="G18" s="1669"/>
      <c r="H18" s="1669"/>
      <c r="I18" s="1669"/>
      <c r="J18" s="1669"/>
      <c r="K18" s="1669"/>
      <c r="L18" s="1670"/>
      <c r="M18" s="1671" t="s">
        <v>83</v>
      </c>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3"/>
    </row>
    <row r="19" spans="2:40" ht="14.25" customHeight="1" x14ac:dyDescent="0.2">
      <c r="B19" s="1653"/>
      <c r="C19" s="1674" t="s">
        <v>84</v>
      </c>
      <c r="D19" s="1675"/>
      <c r="E19" s="1675"/>
      <c r="F19" s="1675"/>
      <c r="G19" s="1675"/>
      <c r="H19" s="1675"/>
      <c r="I19" s="1675"/>
      <c r="J19" s="1675"/>
      <c r="K19" s="1675"/>
      <c r="L19" s="1676"/>
      <c r="M19" s="1645" t="s">
        <v>9</v>
      </c>
      <c r="N19" s="1646"/>
      <c r="O19" s="1646"/>
      <c r="P19" s="1646"/>
      <c r="Q19" s="1647"/>
      <c r="R19" s="1591"/>
      <c r="S19" s="1592"/>
      <c r="T19" s="1592"/>
      <c r="U19" s="1592"/>
      <c r="V19" s="1592"/>
      <c r="W19" s="1592"/>
      <c r="X19" s="1592"/>
      <c r="Y19" s="1592"/>
      <c r="Z19" s="1592"/>
      <c r="AA19" s="1593"/>
      <c r="AB19" s="1649" t="s">
        <v>10</v>
      </c>
      <c r="AC19" s="1650"/>
      <c r="AD19" s="1650"/>
      <c r="AE19" s="1650"/>
      <c r="AF19" s="1651"/>
      <c r="AG19" s="1591"/>
      <c r="AH19" s="1592"/>
      <c r="AI19" s="1592"/>
      <c r="AJ19" s="1592"/>
      <c r="AK19" s="1592"/>
      <c r="AL19" s="1592"/>
      <c r="AM19" s="1592"/>
      <c r="AN19" s="1593"/>
    </row>
    <row r="20" spans="2:40" ht="14.25" customHeight="1" x14ac:dyDescent="0.2">
      <c r="B20" s="1653"/>
      <c r="C20" s="1681" t="s">
        <v>1379</v>
      </c>
      <c r="D20" s="1681"/>
      <c r="E20" s="1681"/>
      <c r="F20" s="1681"/>
      <c r="G20" s="1681"/>
      <c r="H20" s="1681"/>
      <c r="I20" s="1681"/>
      <c r="J20" s="1681"/>
      <c r="K20" s="1681"/>
      <c r="L20" s="1681"/>
      <c r="M20" s="1682"/>
      <c r="N20" s="1683"/>
      <c r="O20" s="1683"/>
      <c r="P20" s="1683"/>
      <c r="Q20" s="1683"/>
      <c r="R20" s="1683"/>
      <c r="S20" s="1683"/>
      <c r="T20" s="1683"/>
      <c r="U20" s="1684"/>
      <c r="V20" s="1682" t="s">
        <v>11</v>
      </c>
      <c r="W20" s="1683"/>
      <c r="X20" s="1683"/>
      <c r="Y20" s="1683"/>
      <c r="Z20" s="1683"/>
      <c r="AA20" s="1684"/>
      <c r="AB20" s="1682"/>
      <c r="AC20" s="1683"/>
      <c r="AD20" s="1683"/>
      <c r="AE20" s="1683"/>
      <c r="AF20" s="1683"/>
      <c r="AG20" s="1683"/>
      <c r="AH20" s="1683"/>
      <c r="AI20" s="1683"/>
      <c r="AJ20" s="1683"/>
      <c r="AK20" s="1683"/>
      <c r="AL20" s="1683"/>
      <c r="AM20" s="1683"/>
      <c r="AN20" s="1684"/>
    </row>
    <row r="21" spans="2:40" ht="14.25" customHeight="1" x14ac:dyDescent="0.2">
      <c r="B21" s="1653"/>
      <c r="C21" s="1681" t="s">
        <v>632</v>
      </c>
      <c r="D21" s="1681"/>
      <c r="E21" s="1681"/>
      <c r="F21" s="1681"/>
      <c r="G21" s="1681"/>
      <c r="H21" s="1681"/>
      <c r="I21" s="1681"/>
      <c r="J21" s="1685"/>
      <c r="K21" s="1685"/>
      <c r="L21" s="1686"/>
      <c r="M21" s="1682" t="s">
        <v>13</v>
      </c>
      <c r="N21" s="1683"/>
      <c r="O21" s="1683"/>
      <c r="P21" s="1683"/>
      <c r="Q21" s="1684"/>
      <c r="R21" s="1687"/>
      <c r="S21" s="1688"/>
      <c r="T21" s="1688"/>
      <c r="U21" s="1688"/>
      <c r="V21" s="1688"/>
      <c r="W21" s="1688"/>
      <c r="X21" s="1688"/>
      <c r="Y21" s="1688"/>
      <c r="Z21" s="1688"/>
      <c r="AA21" s="1689"/>
      <c r="AB21" s="1683" t="s">
        <v>14</v>
      </c>
      <c r="AC21" s="1683"/>
      <c r="AD21" s="1683"/>
      <c r="AE21" s="1683"/>
      <c r="AF21" s="1684"/>
      <c r="AG21" s="1687"/>
      <c r="AH21" s="1688"/>
      <c r="AI21" s="1688"/>
      <c r="AJ21" s="1688"/>
      <c r="AK21" s="1688"/>
      <c r="AL21" s="1688"/>
      <c r="AM21" s="1688"/>
      <c r="AN21" s="1689"/>
    </row>
    <row r="22" spans="2:40" ht="13.5" customHeight="1" x14ac:dyDescent="0.2">
      <c r="B22" s="1653"/>
      <c r="C22" s="1690" t="s">
        <v>15</v>
      </c>
      <c r="D22" s="1690"/>
      <c r="E22" s="1690"/>
      <c r="F22" s="1690"/>
      <c r="G22" s="1690"/>
      <c r="H22" s="1690"/>
      <c r="I22" s="1690"/>
      <c r="J22" s="1691"/>
      <c r="K22" s="1691"/>
      <c r="L22" s="1691"/>
      <c r="M22" s="1649" t="s">
        <v>634</v>
      </c>
      <c r="N22" s="1650"/>
      <c r="O22" s="1650"/>
      <c r="P22" s="1650"/>
      <c r="Q22" s="1650"/>
      <c r="R22" s="1650"/>
      <c r="S22" s="1650"/>
      <c r="T22" t="s">
        <v>635</v>
      </c>
      <c r="U22" s="1650"/>
      <c r="V22" s="1650"/>
      <c r="W22" s="1650"/>
      <c r="X22" t="s">
        <v>234</v>
      </c>
      <c r="Y22" s="1656"/>
      <c r="Z22" s="1656"/>
      <c r="AA22" s="1656"/>
      <c r="AB22" s="1656"/>
      <c r="AC22" s="1656"/>
      <c r="AD22" s="1656"/>
      <c r="AE22" s="1656"/>
      <c r="AF22" s="1656"/>
      <c r="AG22" s="1656"/>
      <c r="AH22" s="1656"/>
      <c r="AI22" s="1656"/>
      <c r="AJ22" s="1656"/>
      <c r="AK22" s="1656"/>
      <c r="AL22" s="1656"/>
      <c r="AM22" s="1656"/>
      <c r="AN22" s="1666"/>
    </row>
    <row r="23" spans="2:40" ht="14.25" customHeight="1" x14ac:dyDescent="0.2">
      <c r="B23" s="1653"/>
      <c r="C23" s="1690"/>
      <c r="D23" s="1690"/>
      <c r="E23" s="1690"/>
      <c r="F23" s="1690"/>
      <c r="G23" s="1690"/>
      <c r="H23" s="1690"/>
      <c r="I23" s="1690"/>
      <c r="J23" s="1691"/>
      <c r="K23" s="1691"/>
      <c r="L23" s="1691"/>
      <c r="M23" s="1677" t="s">
        <v>1376</v>
      </c>
      <c r="N23" s="1678"/>
      <c r="O23" s="1678"/>
      <c r="P23" s="1678"/>
      <c r="Q23" t="s">
        <v>1377</v>
      </c>
      <c r="R23" s="1678"/>
      <c r="S23" s="1678"/>
      <c r="T23" s="1678"/>
      <c r="U23" s="1678"/>
      <c r="V23" s="1678" t="s">
        <v>1378</v>
      </c>
      <c r="W23" s="1678"/>
      <c r="X23" s="1679"/>
      <c r="Y23" s="1679"/>
      <c r="Z23" s="1679"/>
      <c r="AA23" s="1679"/>
      <c r="AB23" s="1679"/>
      <c r="AC23" s="1679"/>
      <c r="AD23" s="1679"/>
      <c r="AE23" s="1679"/>
      <c r="AF23" s="1679"/>
      <c r="AG23" s="1679"/>
      <c r="AH23" s="1679"/>
      <c r="AI23" s="1679"/>
      <c r="AJ23" s="1679"/>
      <c r="AK23" s="1679"/>
      <c r="AL23" s="1679"/>
      <c r="AM23" s="1679"/>
      <c r="AN23" s="1680"/>
    </row>
    <row r="24" spans="2:40" x14ac:dyDescent="0.2">
      <c r="B24" s="1654"/>
      <c r="C24" s="1692"/>
      <c r="D24" s="1692"/>
      <c r="E24" s="1692"/>
      <c r="F24" s="1692"/>
      <c r="G24" s="1692"/>
      <c r="H24" s="1692"/>
      <c r="I24" s="1692"/>
      <c r="J24" s="1693"/>
      <c r="K24" s="1693"/>
      <c r="L24" s="1693"/>
      <c r="M24" s="1694"/>
      <c r="N24" s="1695"/>
      <c r="O24" s="1695"/>
      <c r="P24" s="1695"/>
      <c r="Q24" s="1695"/>
      <c r="R24" s="1695"/>
      <c r="S24" s="1695"/>
      <c r="T24" s="1695"/>
      <c r="U24" s="1695"/>
      <c r="V24" s="1695"/>
      <c r="W24" s="1695"/>
      <c r="X24" s="1695"/>
      <c r="Y24" s="1695"/>
      <c r="Z24" s="1695"/>
      <c r="AA24" s="1695"/>
      <c r="AB24" s="1695"/>
      <c r="AC24" s="1695"/>
      <c r="AD24" s="1695"/>
      <c r="AE24" s="1695"/>
      <c r="AF24" s="1695"/>
      <c r="AG24" s="1695"/>
      <c r="AH24" s="1695"/>
      <c r="AI24" s="1695"/>
      <c r="AJ24" s="1695"/>
      <c r="AK24" s="1695"/>
      <c r="AL24" s="1695"/>
      <c r="AM24" s="1695"/>
      <c r="AN24" s="1696"/>
    </row>
    <row r="25" spans="2:40" ht="14.25" customHeight="1" x14ac:dyDescent="0.2">
      <c r="B25" s="1697" t="s">
        <v>1380</v>
      </c>
      <c r="C25" s="1655" t="s">
        <v>232</v>
      </c>
      <c r="D25" s="1656"/>
      <c r="E25" s="1656"/>
      <c r="F25" s="1656"/>
      <c r="G25" s="1656"/>
      <c r="H25" s="1656"/>
      <c r="I25" s="1656"/>
      <c r="J25" s="1656"/>
      <c r="K25" s="1656"/>
      <c r="L25" s="1666"/>
      <c r="M25" s="1700"/>
      <c r="N25" s="1701"/>
      <c r="O25" s="1701"/>
      <c r="P25" s="1701"/>
      <c r="Q25" s="1701"/>
      <c r="R25" s="1701"/>
      <c r="S25" s="1701"/>
      <c r="T25" s="1701"/>
      <c r="U25" s="1701"/>
      <c r="V25" s="1701"/>
      <c r="W25" s="1701"/>
      <c r="X25" s="1701"/>
      <c r="Y25" s="1701"/>
      <c r="Z25" s="1701"/>
      <c r="AA25" s="1701"/>
      <c r="AB25" s="1701"/>
      <c r="AC25" s="1701"/>
      <c r="AD25" s="1701"/>
      <c r="AE25" s="1701"/>
      <c r="AF25" s="1701"/>
      <c r="AG25" s="1701"/>
      <c r="AH25" s="1701"/>
      <c r="AI25" s="1701"/>
      <c r="AJ25" s="1701"/>
      <c r="AK25" s="1701"/>
      <c r="AL25" s="1701"/>
      <c r="AM25" s="1701"/>
      <c r="AN25" s="1702"/>
    </row>
    <row r="26" spans="2:40" ht="14.25" customHeight="1" x14ac:dyDescent="0.2">
      <c r="B26" s="1698"/>
      <c r="C26" s="1668" t="s">
        <v>1381</v>
      </c>
      <c r="D26" s="1669"/>
      <c r="E26" s="1669"/>
      <c r="F26" s="1669"/>
      <c r="G26" s="1669"/>
      <c r="H26" s="1669"/>
      <c r="I26" s="1669"/>
      <c r="J26" s="1669"/>
      <c r="K26" s="1669"/>
      <c r="L26" s="1670"/>
      <c r="M26" s="1668"/>
      <c r="N26" s="1669"/>
      <c r="O26" s="1669"/>
      <c r="P26" s="1669"/>
      <c r="Q26" s="1669"/>
      <c r="R26" s="1669"/>
      <c r="S26" s="1669"/>
      <c r="T26" s="1669"/>
      <c r="U26" s="1669"/>
      <c r="V26" s="1669"/>
      <c r="W26" s="1669"/>
      <c r="X26" s="1669"/>
      <c r="Y26" s="1669"/>
      <c r="Z26" s="1669"/>
      <c r="AA26" s="1669"/>
      <c r="AB26" s="1669"/>
      <c r="AC26" s="1669"/>
      <c r="AD26" s="1669"/>
      <c r="AE26" s="1669"/>
      <c r="AF26" s="1669"/>
      <c r="AG26" s="1669"/>
      <c r="AH26" s="1669"/>
      <c r="AI26" s="1669"/>
      <c r="AJ26" s="1669"/>
      <c r="AK26" s="1669"/>
      <c r="AL26" s="1669"/>
      <c r="AM26" s="1669"/>
      <c r="AN26" s="1670"/>
    </row>
    <row r="27" spans="2:40" ht="13.5" customHeight="1" x14ac:dyDescent="0.2">
      <c r="B27" s="1698"/>
      <c r="C27" s="1690" t="s">
        <v>1382</v>
      </c>
      <c r="D27" s="1690"/>
      <c r="E27" s="1690"/>
      <c r="F27" s="1690"/>
      <c r="G27" s="1690"/>
      <c r="H27" s="1690"/>
      <c r="I27" s="1690"/>
      <c r="J27" s="1690"/>
      <c r="K27" s="1690"/>
      <c r="L27" s="1690"/>
      <c r="M27" s="1649" t="s">
        <v>634</v>
      </c>
      <c r="N27" s="1650"/>
      <c r="O27" s="1650"/>
      <c r="P27" s="1650"/>
      <c r="Q27" s="1650"/>
      <c r="R27" s="1650"/>
      <c r="S27" s="1650"/>
      <c r="T27" t="s">
        <v>635</v>
      </c>
      <c r="U27" s="1650"/>
      <c r="V27" s="1650"/>
      <c r="W27" s="1650"/>
      <c r="X27" t="s">
        <v>234</v>
      </c>
      <c r="Y27" s="1656"/>
      <c r="Z27" s="1656"/>
      <c r="AA27" s="1656"/>
      <c r="AB27" s="1656"/>
      <c r="AC27" s="1656"/>
      <c r="AD27" s="1656"/>
      <c r="AE27" s="1656"/>
      <c r="AF27" s="1656"/>
      <c r="AG27" s="1656"/>
      <c r="AH27" s="1656"/>
      <c r="AI27" s="1656"/>
      <c r="AJ27" s="1656"/>
      <c r="AK27" s="1656"/>
      <c r="AL27" s="1656"/>
      <c r="AM27" s="1656"/>
      <c r="AN27" s="1666"/>
    </row>
    <row r="28" spans="2:40" ht="14.25" customHeight="1" x14ac:dyDescent="0.2">
      <c r="B28" s="1698"/>
      <c r="C28" s="1690"/>
      <c r="D28" s="1690"/>
      <c r="E28" s="1690"/>
      <c r="F28" s="1690"/>
      <c r="G28" s="1690"/>
      <c r="H28" s="1690"/>
      <c r="I28" s="1690"/>
      <c r="J28" s="1690"/>
      <c r="K28" s="1690"/>
      <c r="L28" s="1690"/>
      <c r="M28" s="1677" t="s">
        <v>1376</v>
      </c>
      <c r="N28" s="1678"/>
      <c r="O28" s="1678"/>
      <c r="P28" s="1678"/>
      <c r="Q28" t="s">
        <v>1377</v>
      </c>
      <c r="R28" s="1678"/>
      <c r="S28" s="1678"/>
      <c r="T28" s="1678"/>
      <c r="U28" s="1678"/>
      <c r="V28" s="1678" t="s">
        <v>1378</v>
      </c>
      <c r="W28" s="1678"/>
      <c r="X28" s="1679"/>
      <c r="Y28" s="1679"/>
      <c r="Z28" s="1679"/>
      <c r="AA28" s="1679"/>
      <c r="AB28" s="1679"/>
      <c r="AC28" s="1679"/>
      <c r="AD28" s="1679"/>
      <c r="AE28" s="1679"/>
      <c r="AF28" s="1679"/>
      <c r="AG28" s="1679"/>
      <c r="AH28" s="1679"/>
      <c r="AI28" s="1679"/>
      <c r="AJ28" s="1679"/>
      <c r="AK28" s="1679"/>
      <c r="AL28" s="1679"/>
      <c r="AM28" s="1679"/>
      <c r="AN28" s="1680"/>
    </row>
    <row r="29" spans="2:40" x14ac:dyDescent="0.2">
      <c r="B29" s="1698"/>
      <c r="C29" s="1690"/>
      <c r="D29" s="1690"/>
      <c r="E29" s="1690"/>
      <c r="F29" s="1690"/>
      <c r="G29" s="1690"/>
      <c r="H29" s="1690"/>
      <c r="I29" s="1690"/>
      <c r="J29" s="1690"/>
      <c r="K29" s="1690"/>
      <c r="L29" s="1690"/>
      <c r="M29" s="1694"/>
      <c r="N29" s="1695"/>
      <c r="O29" s="1695"/>
      <c r="P29" s="1695"/>
      <c r="Q29" s="1695"/>
      <c r="R29" s="1695"/>
      <c r="S29" s="1695"/>
      <c r="T29" s="1695"/>
      <c r="U29" s="1695"/>
      <c r="V29" s="1695"/>
      <c r="W29" s="1695"/>
      <c r="X29" s="1695"/>
      <c r="Y29" s="1695"/>
      <c r="Z29" s="1695"/>
      <c r="AA29" s="1695"/>
      <c r="AB29" s="1695"/>
      <c r="AC29" s="1695"/>
      <c r="AD29" s="1695"/>
      <c r="AE29" s="1695"/>
      <c r="AF29" s="1695"/>
      <c r="AG29" s="1695"/>
      <c r="AH29" s="1695"/>
      <c r="AI29" s="1695"/>
      <c r="AJ29" s="1695"/>
      <c r="AK29" s="1695"/>
      <c r="AL29" s="1695"/>
      <c r="AM29" s="1695"/>
      <c r="AN29" s="1696"/>
    </row>
    <row r="30" spans="2:40" ht="14.25" customHeight="1" x14ac:dyDescent="0.2">
      <c r="B30" s="1698"/>
      <c r="C30" s="1690" t="s">
        <v>84</v>
      </c>
      <c r="D30" s="1690"/>
      <c r="E30" s="1690"/>
      <c r="F30" s="1690"/>
      <c r="G30" s="1690"/>
      <c r="H30" s="1690"/>
      <c r="I30" s="1690"/>
      <c r="J30" s="1690"/>
      <c r="K30" s="1690"/>
      <c r="L30" s="1690"/>
      <c r="M30" s="1645" t="s">
        <v>9</v>
      </c>
      <c r="N30" s="1646"/>
      <c r="O30" s="1646"/>
      <c r="P30" s="1646"/>
      <c r="Q30" s="1647"/>
      <c r="R30" s="1591"/>
      <c r="S30" s="1592"/>
      <c r="T30" s="1592"/>
      <c r="U30" s="1592"/>
      <c r="V30" s="1592"/>
      <c r="W30" s="1592"/>
      <c r="X30" s="1592"/>
      <c r="Y30" s="1592"/>
      <c r="Z30" s="1592"/>
      <c r="AA30" s="1593"/>
      <c r="AB30" s="1649" t="s">
        <v>10</v>
      </c>
      <c r="AC30" s="1650"/>
      <c r="AD30" s="1650"/>
      <c r="AE30" s="1650"/>
      <c r="AF30" s="1651"/>
      <c r="AG30" s="1591"/>
      <c r="AH30" s="1592"/>
      <c r="AI30" s="1592"/>
      <c r="AJ30" s="1592"/>
      <c r="AK30" s="1592"/>
      <c r="AL30" s="1592"/>
      <c r="AM30" s="1592"/>
      <c r="AN30" s="1593"/>
    </row>
    <row r="31" spans="2:40" ht="13.5" customHeight="1" x14ac:dyDescent="0.2">
      <c r="B31" s="1698"/>
      <c r="C31" s="1703" t="s">
        <v>1383</v>
      </c>
      <c r="D31" s="1703"/>
      <c r="E31" s="1703"/>
      <c r="F31" s="1703"/>
      <c r="G31" s="1703"/>
      <c r="H31" s="1703"/>
      <c r="I31" s="1703"/>
      <c r="J31" s="1703"/>
      <c r="K31" s="1703"/>
      <c r="L31" s="1703"/>
      <c r="M31" s="1649" t="s">
        <v>634</v>
      </c>
      <c r="N31" s="1650"/>
      <c r="O31" s="1650"/>
      <c r="P31" s="1650"/>
      <c r="Q31" s="1650"/>
      <c r="R31" s="1650"/>
      <c r="S31" s="1650"/>
      <c r="T31" t="s">
        <v>635</v>
      </c>
      <c r="U31" s="1650"/>
      <c r="V31" s="1650"/>
      <c r="W31" s="1650"/>
      <c r="X31" t="s">
        <v>234</v>
      </c>
      <c r="Y31" s="1656"/>
      <c r="Z31" s="1656"/>
      <c r="AA31" s="1656"/>
      <c r="AB31" s="1656"/>
      <c r="AC31" s="1656"/>
      <c r="AD31" s="1656"/>
      <c r="AE31" s="1656"/>
      <c r="AF31" s="1656"/>
      <c r="AG31" s="1656"/>
      <c r="AH31" s="1656"/>
      <c r="AI31" s="1656"/>
      <c r="AJ31" s="1656"/>
      <c r="AK31" s="1656"/>
      <c r="AL31" s="1656"/>
      <c r="AM31" s="1656"/>
      <c r="AN31" s="1666"/>
    </row>
    <row r="32" spans="2:40" ht="14.25" customHeight="1" x14ac:dyDescent="0.2">
      <c r="B32" s="1698"/>
      <c r="C32" s="1703"/>
      <c r="D32" s="1703"/>
      <c r="E32" s="1703"/>
      <c r="F32" s="1703"/>
      <c r="G32" s="1703"/>
      <c r="H32" s="1703"/>
      <c r="I32" s="1703"/>
      <c r="J32" s="1703"/>
      <c r="K32" s="1703"/>
      <c r="L32" s="1703"/>
      <c r="M32" s="1677" t="s">
        <v>1376</v>
      </c>
      <c r="N32" s="1678"/>
      <c r="O32" s="1678"/>
      <c r="P32" s="1678"/>
      <c r="Q32" t="s">
        <v>1377</v>
      </c>
      <c r="R32" s="1678"/>
      <c r="S32" s="1678"/>
      <c r="T32" s="1678"/>
      <c r="U32" s="1678"/>
      <c r="V32" s="1678" t="s">
        <v>1378</v>
      </c>
      <c r="W32" s="1678"/>
      <c r="X32" s="1679"/>
      <c r="Y32" s="1679"/>
      <c r="Z32" s="1679"/>
      <c r="AA32" s="1679"/>
      <c r="AB32" s="1679"/>
      <c r="AC32" s="1679"/>
      <c r="AD32" s="1679"/>
      <c r="AE32" s="1679"/>
      <c r="AF32" s="1679"/>
      <c r="AG32" s="1679"/>
      <c r="AH32" s="1679"/>
      <c r="AI32" s="1679"/>
      <c r="AJ32" s="1679"/>
      <c r="AK32" s="1679"/>
      <c r="AL32" s="1679"/>
      <c r="AM32" s="1679"/>
      <c r="AN32" s="1680"/>
    </row>
    <row r="33" spans="2:40" x14ac:dyDescent="0.2">
      <c r="B33" s="1698"/>
      <c r="C33" s="1703"/>
      <c r="D33" s="1703"/>
      <c r="E33" s="1703"/>
      <c r="F33" s="1703"/>
      <c r="G33" s="1703"/>
      <c r="H33" s="1703"/>
      <c r="I33" s="1703"/>
      <c r="J33" s="1703"/>
      <c r="K33" s="1703"/>
      <c r="L33" s="1703"/>
      <c r="M33" s="1694"/>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5"/>
      <c r="AL33" s="1695"/>
      <c r="AM33" s="1695"/>
      <c r="AN33" s="1696"/>
    </row>
    <row r="34" spans="2:40" ht="14.25" customHeight="1" x14ac:dyDescent="0.2">
      <c r="B34" s="1698"/>
      <c r="C34" s="1690"/>
      <c r="D34" s="1690"/>
      <c r="E34" s="1690"/>
      <c r="F34" s="1690"/>
      <c r="G34" s="1690"/>
      <c r="H34" s="1690"/>
      <c r="I34" s="1690"/>
      <c r="J34" s="1690"/>
      <c r="K34" s="1690"/>
      <c r="L34" s="1690"/>
      <c r="M34" s="1645" t="s">
        <v>9</v>
      </c>
      <c r="N34" s="1646"/>
      <c r="O34" s="1646"/>
      <c r="P34" s="1646"/>
      <c r="Q34" s="1647"/>
      <c r="R34" s="1591"/>
      <c r="S34" s="1592"/>
      <c r="T34" s="1592"/>
      <c r="U34" s="1592"/>
      <c r="V34" s="1592"/>
      <c r="W34" s="1592"/>
      <c r="X34" s="1592"/>
      <c r="Y34" s="1592"/>
      <c r="Z34" s="1592"/>
      <c r="AA34" s="1593"/>
      <c r="AB34" s="1649" t="s">
        <v>10</v>
      </c>
      <c r="AC34" s="1650"/>
      <c r="AD34" s="1650"/>
      <c r="AE34" s="1650"/>
      <c r="AF34" s="1651"/>
      <c r="AG34" s="1591"/>
      <c r="AH34" s="1592"/>
      <c r="AI34" s="1592"/>
      <c r="AJ34" s="1592"/>
      <c r="AK34" s="1592"/>
      <c r="AL34" s="1592"/>
      <c r="AM34" s="1592"/>
      <c r="AN34" s="1593"/>
    </row>
    <row r="35" spans="2:40" ht="14.25" customHeight="1" x14ac:dyDescent="0.2">
      <c r="B35" s="1698"/>
      <c r="C35" s="1690" t="s">
        <v>17</v>
      </c>
      <c r="D35" s="1690"/>
      <c r="E35" s="1690"/>
      <c r="F35" s="1690"/>
      <c r="G35" s="1690"/>
      <c r="H35" s="1690"/>
      <c r="I35" s="1690"/>
      <c r="J35" s="1690"/>
      <c r="K35" s="1690"/>
      <c r="L35" s="1690"/>
      <c r="M35" s="1681"/>
      <c r="N35" s="1681"/>
      <c r="O35" s="1681"/>
      <c r="P35" s="1681"/>
      <c r="Q35" s="1681"/>
      <c r="R35" s="1681"/>
      <c r="S35" s="1681"/>
      <c r="T35" s="1681"/>
      <c r="U35" s="1681"/>
      <c r="V35" s="1681"/>
      <c r="W35" s="1681"/>
      <c r="X35" s="1681"/>
      <c r="Y35" s="1681"/>
      <c r="Z35" s="1681"/>
      <c r="AA35" s="1681"/>
      <c r="AB35" s="1681"/>
      <c r="AC35" s="1681"/>
      <c r="AD35" s="1681"/>
      <c r="AE35" s="1681"/>
      <c r="AF35" s="1681"/>
      <c r="AG35" s="1681"/>
      <c r="AH35" s="1681"/>
      <c r="AI35" s="1681"/>
      <c r="AJ35" s="1681"/>
      <c r="AK35" s="1681"/>
      <c r="AL35" s="1681"/>
      <c r="AM35" s="1681"/>
      <c r="AN35" s="1681"/>
    </row>
    <row r="36" spans="2:40" ht="13.5" customHeight="1" x14ac:dyDescent="0.2">
      <c r="B36" s="1698"/>
      <c r="C36" s="1690" t="s">
        <v>18</v>
      </c>
      <c r="D36" s="1690"/>
      <c r="E36" s="1690"/>
      <c r="F36" s="1690"/>
      <c r="G36" s="1690"/>
      <c r="H36" s="1690"/>
      <c r="I36" s="1690"/>
      <c r="J36" s="1690"/>
      <c r="K36" s="1690"/>
      <c r="L36" s="1690"/>
      <c r="M36" s="1649" t="s">
        <v>634</v>
      </c>
      <c r="N36" s="1650"/>
      <c r="O36" s="1650"/>
      <c r="P36" s="1650"/>
      <c r="Q36" s="1650"/>
      <c r="R36" s="1650"/>
      <c r="S36" s="1650"/>
      <c r="T36" t="s">
        <v>635</v>
      </c>
      <c r="U36" s="1650"/>
      <c r="V36" s="1650"/>
      <c r="W36" s="1650"/>
      <c r="X36" t="s">
        <v>234</v>
      </c>
      <c r="Y36" s="1656"/>
      <c r="Z36" s="1656"/>
      <c r="AA36" s="1656"/>
      <c r="AB36" s="1656"/>
      <c r="AC36" s="1656"/>
      <c r="AD36" s="1656"/>
      <c r="AE36" s="1656"/>
      <c r="AF36" s="1656"/>
      <c r="AG36" s="1656"/>
      <c r="AH36" s="1656"/>
      <c r="AI36" s="1656"/>
      <c r="AJ36" s="1656"/>
      <c r="AK36" s="1656"/>
      <c r="AL36" s="1656"/>
      <c r="AM36" s="1656"/>
      <c r="AN36" s="1666"/>
    </row>
    <row r="37" spans="2:40" ht="14.25" customHeight="1" x14ac:dyDescent="0.2">
      <c r="B37" s="1698"/>
      <c r="C37" s="1690"/>
      <c r="D37" s="1690"/>
      <c r="E37" s="1690"/>
      <c r="F37" s="1690"/>
      <c r="G37" s="1690"/>
      <c r="H37" s="1690"/>
      <c r="I37" s="1690"/>
      <c r="J37" s="1690"/>
      <c r="K37" s="1690"/>
      <c r="L37" s="1690"/>
      <c r="M37" s="1677" t="s">
        <v>1376</v>
      </c>
      <c r="N37" s="1678"/>
      <c r="O37" s="1678"/>
      <c r="P37" s="1678"/>
      <c r="Q37" t="s">
        <v>1377</v>
      </c>
      <c r="R37" s="1678"/>
      <c r="S37" s="1678"/>
      <c r="T37" s="1678"/>
      <c r="U37" s="1678"/>
      <c r="V37" s="1678" t="s">
        <v>1378</v>
      </c>
      <c r="W37" s="1678"/>
      <c r="X37" s="1679"/>
      <c r="Y37" s="1679"/>
      <c r="Z37" s="1679"/>
      <c r="AA37" s="1679"/>
      <c r="AB37" s="1679"/>
      <c r="AC37" s="1679"/>
      <c r="AD37" s="1679"/>
      <c r="AE37" s="1679"/>
      <c r="AF37" s="1679"/>
      <c r="AG37" s="1679"/>
      <c r="AH37" s="1679"/>
      <c r="AI37" s="1679"/>
      <c r="AJ37" s="1679"/>
      <c r="AK37" s="1679"/>
      <c r="AL37" s="1679"/>
      <c r="AM37" s="1679"/>
      <c r="AN37" s="1680"/>
    </row>
    <row r="38" spans="2:40" x14ac:dyDescent="0.2">
      <c r="B38" s="1699"/>
      <c r="C38" s="1690"/>
      <c r="D38" s="1690"/>
      <c r="E38" s="1690"/>
      <c r="F38" s="1690"/>
      <c r="G38" s="1690"/>
      <c r="H38" s="1690"/>
      <c r="I38" s="1690"/>
      <c r="J38" s="1690"/>
      <c r="K38" s="1690"/>
      <c r="L38" s="1690"/>
      <c r="M38" s="1694"/>
      <c r="N38" s="1695"/>
      <c r="O38" s="1704"/>
      <c r="P38" s="1704"/>
      <c r="Q38" s="1704"/>
      <c r="R38" s="1704"/>
      <c r="S38" s="1704"/>
      <c r="T38" s="1704"/>
      <c r="U38" s="1704"/>
      <c r="V38" s="1704"/>
      <c r="W38" s="1704"/>
      <c r="X38" s="1704"/>
      <c r="Y38" s="1704"/>
      <c r="Z38" s="1704"/>
      <c r="AA38" s="1704"/>
      <c r="AB38" s="1704"/>
      <c r="AC38" s="1704"/>
      <c r="AD38" s="1704"/>
      <c r="AE38" s="1695"/>
      <c r="AF38" s="1695"/>
      <c r="AG38" s="1695"/>
      <c r="AH38" s="1695"/>
      <c r="AI38" s="1695"/>
      <c r="AJ38" s="1704"/>
      <c r="AK38" s="1704"/>
      <c r="AL38" s="1704"/>
      <c r="AM38" s="1704"/>
      <c r="AN38" s="1705"/>
    </row>
    <row r="39" spans="2:40" ht="13.5" customHeight="1" x14ac:dyDescent="0.2">
      <c r="B39" s="1697" t="s">
        <v>1384</v>
      </c>
      <c r="C39" s="1706" t="s">
        <v>86</v>
      </c>
      <c r="D39" s="1707"/>
      <c r="E39" s="1707"/>
      <c r="F39" s="1707"/>
      <c r="G39" s="1707"/>
      <c r="H39" s="1707"/>
      <c r="I39" s="1707"/>
      <c r="J39" s="1707"/>
      <c r="K39" s="1707"/>
      <c r="L39" s="1707"/>
      <c r="M39" s="1707"/>
      <c r="N39" s="1772"/>
      <c r="O39" s="1774" t="s">
        <v>19</v>
      </c>
      <c r="P39" s="1775"/>
      <c r="Q39" s="1778" t="s">
        <v>636</v>
      </c>
      <c r="R39" s="1707"/>
      <c r="S39" s="1707"/>
      <c r="T39" s="1707"/>
      <c r="U39" s="1715"/>
      <c r="V39" s="1765" t="s">
        <v>20</v>
      </c>
      <c r="W39" s="1766"/>
      <c r="X39" s="1766"/>
      <c r="Y39" s="1766"/>
      <c r="Z39" s="1766"/>
      <c r="AA39" s="1766"/>
      <c r="AB39" s="1766"/>
      <c r="AC39" s="1766"/>
      <c r="AD39" s="1767"/>
      <c r="AE39" s="1706" t="s">
        <v>55</v>
      </c>
      <c r="AF39" s="1707"/>
      <c r="AG39" s="1707"/>
      <c r="AH39" s="1707"/>
      <c r="AI39" s="1707"/>
      <c r="AJ39" s="1706" t="s">
        <v>56</v>
      </c>
      <c r="AK39" s="1707"/>
      <c r="AL39" s="1707"/>
      <c r="AM39" s="1707"/>
      <c r="AN39" s="1715"/>
    </row>
    <row r="40" spans="2:40" ht="14.25" customHeight="1" x14ac:dyDescent="0.2">
      <c r="B40" s="1698"/>
      <c r="C40" s="1722"/>
      <c r="D40" s="1723"/>
      <c r="E40" s="1723"/>
      <c r="F40" s="1723"/>
      <c r="G40" s="1723"/>
      <c r="H40" s="1723"/>
      <c r="I40" s="1723"/>
      <c r="J40" s="1723"/>
      <c r="K40" s="1723"/>
      <c r="L40" s="1723"/>
      <c r="M40" s="1723"/>
      <c r="N40" s="1773"/>
      <c r="O40" s="1776"/>
      <c r="P40" s="1777"/>
      <c r="Q40" s="1716" t="s">
        <v>31</v>
      </c>
      <c r="R40" s="1717"/>
      <c r="S40" s="1717"/>
      <c r="T40" s="1717"/>
      <c r="U40" s="1718"/>
      <c r="V40" s="1719"/>
      <c r="W40" s="1720"/>
      <c r="X40" s="1720"/>
      <c r="Y40" s="1720"/>
      <c r="Z40" s="1720"/>
      <c r="AA40" s="1720"/>
      <c r="AB40" s="1720"/>
      <c r="AC40" s="1720"/>
      <c r="AD40" s="1721"/>
      <c r="AE40" s="1722" t="s">
        <v>31</v>
      </c>
      <c r="AF40" s="1723"/>
      <c r="AG40" s="1723"/>
      <c r="AH40" s="1723"/>
      <c r="AI40" s="1723"/>
      <c r="AJ40" s="1724" t="s">
        <v>32</v>
      </c>
      <c r="AK40" s="1717"/>
      <c r="AL40" s="1717"/>
      <c r="AM40" s="1717"/>
      <c r="AN40" s="1718"/>
    </row>
    <row r="41" spans="2:40" ht="14.25" customHeight="1" x14ac:dyDescent="0.2">
      <c r="B41" s="1698"/>
      <c r="C41" s="1653" t="s">
        <v>1385</v>
      </c>
      <c r="E41" s="1710" t="s">
        <v>2</v>
      </c>
      <c r="F41" s="1710"/>
      <c r="G41" s="1710"/>
      <c r="H41" s="1710"/>
      <c r="I41" s="1710"/>
      <c r="J41" s="1710"/>
      <c r="K41" s="1710"/>
      <c r="L41" s="1710"/>
      <c r="M41" s="1710"/>
      <c r="N41" s="1712"/>
      <c r="O41" s="1713"/>
      <c r="P41" s="1714"/>
      <c r="Q41" s="1713"/>
      <c r="R41" s="1683"/>
      <c r="S41" s="1683"/>
      <c r="T41" s="1683"/>
      <c r="U41" s="1684"/>
      <c r="V41" t="s">
        <v>117</v>
      </c>
      <c r="W41" s="1708" t="s">
        <v>1386</v>
      </c>
      <c r="X41" s="1708"/>
      <c r="Y41" t="s">
        <v>117</v>
      </c>
      <c r="Z41" s="1708" t="s">
        <v>637</v>
      </c>
      <c r="AA41" s="1708"/>
      <c r="AB41" t="s">
        <v>117</v>
      </c>
      <c r="AC41" s="1708" t="s">
        <v>638</v>
      </c>
      <c r="AD41" s="1709"/>
      <c r="AE41" s="1591"/>
      <c r="AF41" s="1592"/>
      <c r="AG41" s="1592"/>
      <c r="AH41" s="1592"/>
      <c r="AI41" s="1593"/>
      <c r="AJ41" s="1687"/>
      <c r="AK41" s="1688"/>
      <c r="AL41" s="1688"/>
      <c r="AM41" s="1688"/>
      <c r="AN41" s="1689"/>
    </row>
    <row r="42" spans="2:40" ht="14.25" customHeight="1" x14ac:dyDescent="0.2">
      <c r="B42" s="1698"/>
      <c r="C42" s="1653"/>
      <c r="E42" s="1710" t="s">
        <v>3</v>
      </c>
      <c r="F42" s="1711"/>
      <c r="G42" s="1711"/>
      <c r="H42" s="1711"/>
      <c r="I42" s="1711"/>
      <c r="J42" s="1711"/>
      <c r="K42" s="1711"/>
      <c r="L42" s="1711"/>
      <c r="M42" s="1711"/>
      <c r="N42" s="1712"/>
      <c r="O42" s="1713"/>
      <c r="P42" s="1714"/>
      <c r="Q42" s="1713"/>
      <c r="R42" s="1683"/>
      <c r="S42" s="1683"/>
      <c r="T42" s="1683"/>
      <c r="U42" s="1684"/>
      <c r="V42" t="s">
        <v>117</v>
      </c>
      <c r="W42" s="1708" t="s">
        <v>1386</v>
      </c>
      <c r="X42" s="1708"/>
      <c r="Y42" t="s">
        <v>117</v>
      </c>
      <c r="Z42" s="1708" t="s">
        <v>637</v>
      </c>
      <c r="AA42" s="1708"/>
      <c r="AB42" t="s">
        <v>117</v>
      </c>
      <c r="AC42" s="1708" t="s">
        <v>638</v>
      </c>
      <c r="AD42" s="1709"/>
      <c r="AE42" s="1591"/>
      <c r="AF42" s="1592"/>
      <c r="AG42" s="1592"/>
      <c r="AH42" s="1592"/>
      <c r="AI42" s="1593"/>
      <c r="AJ42" s="1687"/>
      <c r="AK42" s="1688"/>
      <c r="AL42" s="1688"/>
      <c r="AM42" s="1688"/>
      <c r="AN42" s="1689"/>
    </row>
    <row r="43" spans="2:40" ht="14.25" customHeight="1" x14ac:dyDescent="0.2">
      <c r="B43" s="1698"/>
      <c r="C43" s="1653"/>
      <c r="E43" s="1710" t="s">
        <v>639</v>
      </c>
      <c r="F43" s="1711"/>
      <c r="G43" s="1711"/>
      <c r="H43" s="1711"/>
      <c r="I43" s="1711"/>
      <c r="J43" s="1711"/>
      <c r="K43" s="1711"/>
      <c r="L43" s="1711"/>
      <c r="M43" s="1711"/>
      <c r="N43" s="1712"/>
      <c r="O43" s="1713"/>
      <c r="P43" s="1714"/>
      <c r="Q43" s="1713"/>
      <c r="R43" s="1683"/>
      <c r="S43" s="1683"/>
      <c r="T43" s="1683"/>
      <c r="U43" s="1684"/>
      <c r="V43" t="s">
        <v>117</v>
      </c>
      <c r="W43" s="1708" t="s">
        <v>1386</v>
      </c>
      <c r="X43" s="1708"/>
      <c r="Y43" t="s">
        <v>117</v>
      </c>
      <c r="Z43" s="1708" t="s">
        <v>637</v>
      </c>
      <c r="AA43" s="1708"/>
      <c r="AB43" t="s">
        <v>117</v>
      </c>
      <c r="AC43" s="1708" t="s">
        <v>638</v>
      </c>
      <c r="AD43" s="1709"/>
      <c r="AE43" s="1591"/>
      <c r="AF43" s="1592"/>
      <c r="AG43" s="1592"/>
      <c r="AH43" s="1592"/>
      <c r="AI43" s="1593"/>
      <c r="AJ43" s="1687"/>
      <c r="AK43" s="1688"/>
      <c r="AL43" s="1688"/>
      <c r="AM43" s="1688"/>
      <c r="AN43" s="1689"/>
    </row>
    <row r="44" spans="2:40" ht="14.25" customHeight="1" x14ac:dyDescent="0.2">
      <c r="B44" s="1698"/>
      <c r="C44" s="1653"/>
      <c r="E44" s="1710" t="s">
        <v>590</v>
      </c>
      <c r="F44" s="1711"/>
      <c r="G44" s="1711"/>
      <c r="H44" s="1711"/>
      <c r="I44" s="1711"/>
      <c r="J44" s="1711"/>
      <c r="K44" s="1711"/>
      <c r="L44" s="1711"/>
      <c r="M44" s="1711"/>
      <c r="N44" s="1712"/>
      <c r="O44" s="1713"/>
      <c r="P44" s="1714"/>
      <c r="Q44" s="1713"/>
      <c r="R44" s="1683"/>
      <c r="S44" s="1683"/>
      <c r="T44" s="1683"/>
      <c r="U44" s="1684"/>
      <c r="V44" t="s">
        <v>117</v>
      </c>
      <c r="W44" s="1708" t="s">
        <v>1386</v>
      </c>
      <c r="X44" s="1708"/>
      <c r="Y44" t="s">
        <v>117</v>
      </c>
      <c r="Z44" s="1708" t="s">
        <v>637</v>
      </c>
      <c r="AA44" s="1708"/>
      <c r="AB44" t="s">
        <v>117</v>
      </c>
      <c r="AC44" s="1708" t="s">
        <v>638</v>
      </c>
      <c r="AD44" s="1709"/>
      <c r="AE44" s="1591"/>
      <c r="AF44" s="1592"/>
      <c r="AG44" s="1592"/>
      <c r="AH44" s="1592"/>
      <c r="AI44" s="1593"/>
      <c r="AJ44" s="1687"/>
      <c r="AK44" s="1688"/>
      <c r="AL44" s="1688"/>
      <c r="AM44" s="1688"/>
      <c r="AN44" s="1689"/>
    </row>
    <row r="45" spans="2:40" ht="14.25" customHeight="1" x14ac:dyDescent="0.2">
      <c r="B45" s="1698"/>
      <c r="C45" s="1653"/>
      <c r="E45" s="1710" t="s">
        <v>640</v>
      </c>
      <c r="F45" s="1711"/>
      <c r="G45" s="1711"/>
      <c r="H45" s="1711"/>
      <c r="I45" s="1711"/>
      <c r="J45" s="1711"/>
      <c r="K45" s="1711"/>
      <c r="L45" s="1711"/>
      <c r="M45" s="1711"/>
      <c r="N45" s="1712"/>
      <c r="O45" s="1713"/>
      <c r="P45" s="1714"/>
      <c r="Q45" s="1713"/>
      <c r="R45" s="1683"/>
      <c r="S45" s="1683"/>
      <c r="T45" s="1683"/>
      <c r="U45" s="1684"/>
      <c r="V45" t="s">
        <v>117</v>
      </c>
      <c r="W45" s="1708" t="s">
        <v>1386</v>
      </c>
      <c r="X45" s="1708"/>
      <c r="Y45" t="s">
        <v>117</v>
      </c>
      <c r="Z45" s="1708" t="s">
        <v>637</v>
      </c>
      <c r="AA45" s="1708"/>
      <c r="AB45" t="s">
        <v>117</v>
      </c>
      <c r="AC45" s="1708" t="s">
        <v>638</v>
      </c>
      <c r="AD45" s="1709"/>
      <c r="AE45" s="1591"/>
      <c r="AF45" s="1592"/>
      <c r="AG45" s="1592"/>
      <c r="AH45" s="1592"/>
      <c r="AI45" s="1593"/>
      <c r="AJ45" s="1687"/>
      <c r="AK45" s="1688"/>
      <c r="AL45" s="1688"/>
      <c r="AM45" s="1688"/>
      <c r="AN45" s="1689"/>
    </row>
    <row r="46" spans="2:40" ht="14.25" customHeight="1" x14ac:dyDescent="0.2">
      <c r="B46" s="1698"/>
      <c r="C46" s="1653"/>
      <c r="E46" s="1710" t="s">
        <v>4</v>
      </c>
      <c r="F46" s="1711"/>
      <c r="G46" s="1711"/>
      <c r="H46" s="1711"/>
      <c r="I46" s="1711"/>
      <c r="J46" s="1711"/>
      <c r="K46" s="1711"/>
      <c r="L46" s="1711"/>
      <c r="M46" s="1711"/>
      <c r="N46" s="1712"/>
      <c r="O46" s="1713"/>
      <c r="P46" s="1714"/>
      <c r="Q46" s="1713"/>
      <c r="R46" s="1683"/>
      <c r="S46" s="1683"/>
      <c r="T46" s="1683"/>
      <c r="U46" s="1684"/>
      <c r="V46" t="s">
        <v>117</v>
      </c>
      <c r="W46" s="1708" t="s">
        <v>1386</v>
      </c>
      <c r="X46" s="1708"/>
      <c r="Y46" t="s">
        <v>117</v>
      </c>
      <c r="Z46" s="1708" t="s">
        <v>637</v>
      </c>
      <c r="AA46" s="1708"/>
      <c r="AB46" t="s">
        <v>117</v>
      </c>
      <c r="AC46" s="1708" t="s">
        <v>638</v>
      </c>
      <c r="AD46" s="1709"/>
      <c r="AE46" s="1591"/>
      <c r="AF46" s="1592"/>
      <c r="AG46" s="1592"/>
      <c r="AH46" s="1592"/>
      <c r="AI46" s="1593"/>
      <c r="AJ46" s="1687"/>
      <c r="AK46" s="1688"/>
      <c r="AL46" s="1688"/>
      <c r="AM46" s="1688"/>
      <c r="AN46" s="1689"/>
    </row>
    <row r="47" spans="2:40" ht="14.25" customHeight="1" x14ac:dyDescent="0.2">
      <c r="B47" s="1698"/>
      <c r="C47" s="1653"/>
      <c r="E47" s="1710" t="s">
        <v>1387</v>
      </c>
      <c r="F47" s="1711"/>
      <c r="G47" s="1711"/>
      <c r="H47" s="1711"/>
      <c r="I47" s="1711"/>
      <c r="J47" s="1711"/>
      <c r="K47" s="1711"/>
      <c r="L47" s="1711"/>
      <c r="M47" s="1711"/>
      <c r="N47" s="1712"/>
      <c r="O47" s="1713"/>
      <c r="P47" s="1714"/>
      <c r="Q47" s="1713"/>
      <c r="R47" s="1683"/>
      <c r="S47" s="1683"/>
      <c r="T47" s="1683"/>
      <c r="U47" s="1684"/>
      <c r="V47" t="s">
        <v>117</v>
      </c>
      <c r="W47" s="1708" t="s">
        <v>1386</v>
      </c>
      <c r="X47" s="1708"/>
      <c r="Y47" t="s">
        <v>117</v>
      </c>
      <c r="Z47" s="1708" t="s">
        <v>637</v>
      </c>
      <c r="AA47" s="1708"/>
      <c r="AB47" t="s">
        <v>117</v>
      </c>
      <c r="AC47" s="1708" t="s">
        <v>638</v>
      </c>
      <c r="AD47" s="1709"/>
      <c r="AE47" s="1591"/>
      <c r="AF47" s="1592"/>
      <c r="AG47" s="1592"/>
      <c r="AH47" s="1592"/>
      <c r="AI47" s="1593"/>
      <c r="AJ47" s="1687"/>
      <c r="AK47" s="1688"/>
      <c r="AL47" s="1688"/>
      <c r="AM47" s="1688"/>
      <c r="AN47" s="1689"/>
    </row>
    <row r="48" spans="2:40" ht="14.25" customHeight="1" x14ac:dyDescent="0.2">
      <c r="B48" s="1698"/>
      <c r="C48" s="1653"/>
      <c r="E48" s="1710" t="s">
        <v>6</v>
      </c>
      <c r="F48" s="1711"/>
      <c r="G48" s="1711"/>
      <c r="H48" s="1711"/>
      <c r="I48" s="1711"/>
      <c r="J48" s="1711"/>
      <c r="K48" s="1711"/>
      <c r="L48" s="1711"/>
      <c r="M48" s="1711"/>
      <c r="N48" s="1712"/>
      <c r="O48" s="1713"/>
      <c r="P48" s="1714"/>
      <c r="Q48" s="1713"/>
      <c r="R48" s="1683"/>
      <c r="S48" s="1683"/>
      <c r="T48" s="1683"/>
      <c r="U48" s="1684"/>
      <c r="V48" t="s">
        <v>117</v>
      </c>
      <c r="W48" s="1708" t="s">
        <v>1386</v>
      </c>
      <c r="X48" s="1708"/>
      <c r="Y48" t="s">
        <v>117</v>
      </c>
      <c r="Z48" s="1708" t="s">
        <v>637</v>
      </c>
      <c r="AA48" s="1708"/>
      <c r="AB48" t="s">
        <v>117</v>
      </c>
      <c r="AC48" s="1708" t="s">
        <v>638</v>
      </c>
      <c r="AD48" s="1709"/>
      <c r="AE48" s="1591"/>
      <c r="AF48" s="1592"/>
      <c r="AG48" s="1592"/>
      <c r="AH48" s="1592"/>
      <c r="AI48" s="1593"/>
      <c r="AJ48" s="1687"/>
      <c r="AK48" s="1688"/>
      <c r="AL48" s="1688"/>
      <c r="AM48" s="1688"/>
      <c r="AN48" s="1689"/>
    </row>
    <row r="49" spans="2:40" ht="14.25" customHeight="1" x14ac:dyDescent="0.2">
      <c r="B49" s="1698"/>
      <c r="C49" s="1653"/>
      <c r="E49" s="1710" t="s">
        <v>613</v>
      </c>
      <c r="F49" s="1711"/>
      <c r="G49" s="1711"/>
      <c r="H49" s="1711"/>
      <c r="I49" s="1711"/>
      <c r="J49" s="1711"/>
      <c r="K49" s="1711"/>
      <c r="L49" s="1711"/>
      <c r="M49" s="1711"/>
      <c r="N49" s="1712"/>
      <c r="O49" s="1713"/>
      <c r="P49" s="1714"/>
      <c r="Q49" s="1713"/>
      <c r="R49" s="1683"/>
      <c r="S49" s="1683"/>
      <c r="T49" s="1683"/>
      <c r="U49" s="1684"/>
      <c r="V49" t="s">
        <v>117</v>
      </c>
      <c r="W49" s="1708" t="s">
        <v>1386</v>
      </c>
      <c r="X49" s="1708"/>
      <c r="Y49" t="s">
        <v>117</v>
      </c>
      <c r="Z49" s="1708" t="s">
        <v>637</v>
      </c>
      <c r="AA49" s="1708"/>
      <c r="AB49" t="s">
        <v>117</v>
      </c>
      <c r="AC49" s="1708" t="s">
        <v>638</v>
      </c>
      <c r="AD49" s="1709"/>
      <c r="AE49" s="1591"/>
      <c r="AF49" s="1592"/>
      <c r="AG49" s="1592"/>
      <c r="AH49" s="1592"/>
      <c r="AI49" s="1593"/>
      <c r="AJ49" s="1687"/>
      <c r="AK49" s="1688"/>
      <c r="AL49" s="1688"/>
      <c r="AM49" s="1688"/>
      <c r="AN49" s="1689"/>
    </row>
    <row r="50" spans="2:40" ht="14.25" customHeight="1" x14ac:dyDescent="0.2">
      <c r="B50" s="1698"/>
      <c r="C50" s="1653"/>
      <c r="E50" s="1710" t="s">
        <v>641</v>
      </c>
      <c r="F50" s="1711"/>
      <c r="G50" s="1711"/>
      <c r="H50" s="1711"/>
      <c r="I50" s="1711"/>
      <c r="J50" s="1711"/>
      <c r="K50" s="1711"/>
      <c r="L50" s="1711"/>
      <c r="M50" s="1711"/>
      <c r="N50" s="1712"/>
      <c r="O50" s="1713"/>
      <c r="P50" s="1714"/>
      <c r="Q50" s="1713"/>
      <c r="R50" s="1683"/>
      <c r="S50" s="1683"/>
      <c r="T50" s="1683"/>
      <c r="U50" s="1684"/>
      <c r="V50" t="s">
        <v>117</v>
      </c>
      <c r="W50" s="1708" t="s">
        <v>1386</v>
      </c>
      <c r="X50" s="1708"/>
      <c r="Y50" t="s">
        <v>117</v>
      </c>
      <c r="Z50" s="1708" t="s">
        <v>637</v>
      </c>
      <c r="AA50" s="1708"/>
      <c r="AB50" t="s">
        <v>117</v>
      </c>
      <c r="AC50" s="1708" t="s">
        <v>638</v>
      </c>
      <c r="AD50" s="1709"/>
      <c r="AE50" s="1591"/>
      <c r="AF50" s="1592"/>
      <c r="AG50" s="1592"/>
      <c r="AH50" s="1592"/>
      <c r="AI50" s="1593"/>
      <c r="AJ50" s="1687"/>
      <c r="AK50" s="1688"/>
      <c r="AL50" s="1688"/>
      <c r="AM50" s="1688"/>
      <c r="AN50" s="1689"/>
    </row>
    <row r="51" spans="2:40" ht="14.25" customHeight="1" thickBot="1" x14ac:dyDescent="0.25">
      <c r="B51" s="1698"/>
      <c r="C51" s="1653"/>
      <c r="E51" s="1746" t="s">
        <v>5</v>
      </c>
      <c r="F51" s="1747"/>
      <c r="G51" s="1747"/>
      <c r="H51" s="1747"/>
      <c r="I51" s="1747"/>
      <c r="J51" s="1747"/>
      <c r="K51" s="1747"/>
      <c r="L51" s="1747"/>
      <c r="M51" s="1747"/>
      <c r="N51" s="1748"/>
      <c r="O51" s="1749"/>
      <c r="P51" s="1750"/>
      <c r="Q51" s="1749"/>
      <c r="R51" s="1751"/>
      <c r="S51" s="1751"/>
      <c r="T51" s="1751"/>
      <c r="U51" s="1752"/>
      <c r="V51" t="s">
        <v>117</v>
      </c>
      <c r="W51" s="1753" t="s">
        <v>1386</v>
      </c>
      <c r="X51" s="1753"/>
      <c r="Y51" t="s">
        <v>117</v>
      </c>
      <c r="Z51" s="1753" t="s">
        <v>637</v>
      </c>
      <c r="AA51" s="1753"/>
      <c r="AB51" t="s">
        <v>117</v>
      </c>
      <c r="AC51" s="1753" t="s">
        <v>638</v>
      </c>
      <c r="AD51" s="1754"/>
      <c r="AE51" s="1725"/>
      <c r="AF51" s="1726"/>
      <c r="AG51" s="1726"/>
      <c r="AH51" s="1726"/>
      <c r="AI51" s="1727"/>
      <c r="AJ51" s="1728"/>
      <c r="AK51" s="1729"/>
      <c r="AL51" s="1729"/>
      <c r="AM51" s="1729"/>
      <c r="AN51" s="1730"/>
    </row>
    <row r="52" spans="2:40" ht="14.25" customHeight="1" thickTop="1" x14ac:dyDescent="0.2">
      <c r="B52" s="1698"/>
      <c r="C52" s="1653"/>
      <c r="E52" s="1731" t="s">
        <v>72</v>
      </c>
      <c r="F52" s="1732"/>
      <c r="G52" s="1732"/>
      <c r="H52" s="1732"/>
      <c r="I52" s="1732"/>
      <c r="J52" s="1732"/>
      <c r="K52" s="1732"/>
      <c r="L52" s="1732"/>
      <c r="M52" s="1732"/>
      <c r="N52" s="1733"/>
      <c r="O52" s="1734"/>
      <c r="P52" s="1735"/>
      <c r="Q52" s="1734"/>
      <c r="R52" s="1736"/>
      <c r="S52" s="1736"/>
      <c r="T52" s="1736"/>
      <c r="U52" s="1737"/>
      <c r="V52" t="s">
        <v>117</v>
      </c>
      <c r="W52" s="1738" t="s">
        <v>1386</v>
      </c>
      <c r="X52" s="1738"/>
      <c r="Y52" t="s">
        <v>117</v>
      </c>
      <c r="Z52" s="1738" t="s">
        <v>637</v>
      </c>
      <c r="AA52" s="1738"/>
      <c r="AB52" t="s">
        <v>117</v>
      </c>
      <c r="AC52" s="1738" t="s">
        <v>638</v>
      </c>
      <c r="AD52" s="1739"/>
      <c r="AE52" s="1740"/>
      <c r="AF52" s="1741"/>
      <c r="AG52" s="1741"/>
      <c r="AH52" s="1741"/>
      <c r="AI52" s="1742"/>
      <c r="AJ52" s="1743"/>
      <c r="AK52" s="1744"/>
      <c r="AL52" s="1744"/>
      <c r="AM52" s="1744"/>
      <c r="AN52" s="1745"/>
    </row>
    <row r="53" spans="2:40" ht="14.25" customHeight="1" x14ac:dyDescent="0.2">
      <c r="B53" s="1698"/>
      <c r="C53" s="1653"/>
      <c r="E53" s="1755" t="s">
        <v>642</v>
      </c>
      <c r="F53" s="1756"/>
      <c r="G53" s="1756"/>
      <c r="H53" s="1756"/>
      <c r="I53" s="1756"/>
      <c r="J53" s="1756"/>
      <c r="K53" s="1756"/>
      <c r="L53" s="1756"/>
      <c r="M53" s="1756"/>
      <c r="N53" s="1757"/>
      <c r="O53" s="1713"/>
      <c r="P53" s="1714"/>
      <c r="Q53" s="1713"/>
      <c r="R53" s="1683"/>
      <c r="S53" s="1683"/>
      <c r="T53" s="1683"/>
      <c r="U53" s="1684"/>
      <c r="V53" t="s">
        <v>117</v>
      </c>
      <c r="W53" s="1708" t="s">
        <v>1386</v>
      </c>
      <c r="X53" s="1708"/>
      <c r="Y53" t="s">
        <v>117</v>
      </c>
      <c r="Z53" s="1708" t="s">
        <v>637</v>
      </c>
      <c r="AA53" s="1708"/>
      <c r="AB53" t="s">
        <v>117</v>
      </c>
      <c r="AC53" s="1708" t="s">
        <v>638</v>
      </c>
      <c r="AD53" s="1709"/>
      <c r="AE53" s="1591"/>
      <c r="AF53" s="1592"/>
      <c r="AG53" s="1592"/>
      <c r="AH53" s="1592"/>
      <c r="AI53" s="1593"/>
      <c r="AJ53" s="1687"/>
      <c r="AK53" s="1688"/>
      <c r="AL53" s="1688"/>
      <c r="AM53" s="1688"/>
      <c r="AN53" s="1689"/>
    </row>
    <row r="54" spans="2:40" ht="14.25" customHeight="1" x14ac:dyDescent="0.2">
      <c r="B54" s="1698"/>
      <c r="C54" s="1653"/>
      <c r="E54" s="1755" t="s">
        <v>643</v>
      </c>
      <c r="F54" s="1756"/>
      <c r="G54" s="1756"/>
      <c r="H54" s="1756"/>
      <c r="I54" s="1756"/>
      <c r="J54" s="1756"/>
      <c r="K54" s="1756"/>
      <c r="L54" s="1756"/>
      <c r="M54" s="1756"/>
      <c r="N54" s="1757"/>
      <c r="O54" s="1713"/>
      <c r="P54" s="1714"/>
      <c r="Q54" s="1713"/>
      <c r="R54" s="1683"/>
      <c r="S54" s="1683"/>
      <c r="T54" s="1683"/>
      <c r="U54" s="1684"/>
      <c r="V54" t="s">
        <v>117</v>
      </c>
      <c r="W54" s="1708" t="s">
        <v>1386</v>
      </c>
      <c r="X54" s="1708"/>
      <c r="Y54" t="s">
        <v>117</v>
      </c>
      <c r="Z54" s="1708" t="s">
        <v>637</v>
      </c>
      <c r="AA54" s="1708"/>
      <c r="AB54" t="s">
        <v>117</v>
      </c>
      <c r="AC54" s="1708" t="s">
        <v>638</v>
      </c>
      <c r="AD54" s="1709"/>
      <c r="AE54" s="1591"/>
      <c r="AF54" s="1592"/>
      <c r="AG54" s="1592"/>
      <c r="AH54" s="1592"/>
      <c r="AI54" s="1593"/>
      <c r="AJ54" s="1687"/>
      <c r="AK54" s="1688"/>
      <c r="AL54" s="1688"/>
      <c r="AM54" s="1688"/>
      <c r="AN54" s="1689"/>
    </row>
    <row r="55" spans="2:40" ht="14.25" customHeight="1" x14ac:dyDescent="0.2">
      <c r="B55" s="1698"/>
      <c r="C55" s="1653"/>
      <c r="E55" s="1755" t="s">
        <v>644</v>
      </c>
      <c r="F55" s="1756"/>
      <c r="G55" s="1756"/>
      <c r="H55" s="1756"/>
      <c r="I55" s="1756"/>
      <c r="J55" s="1756"/>
      <c r="K55" s="1756"/>
      <c r="L55" s="1756"/>
      <c r="M55" s="1756"/>
      <c r="N55" s="1757"/>
      <c r="O55" s="1713"/>
      <c r="P55" s="1714"/>
      <c r="Q55" s="1713"/>
      <c r="R55" s="1683"/>
      <c r="S55" s="1683"/>
      <c r="T55" s="1683"/>
      <c r="U55" s="1684"/>
      <c r="V55" t="s">
        <v>117</v>
      </c>
      <c r="W55" s="1708" t="s">
        <v>1386</v>
      </c>
      <c r="X55" s="1708"/>
      <c r="Y55" t="s">
        <v>117</v>
      </c>
      <c r="Z55" s="1708" t="s">
        <v>637</v>
      </c>
      <c r="AA55" s="1708"/>
      <c r="AB55" t="s">
        <v>117</v>
      </c>
      <c r="AC55" s="1708" t="s">
        <v>638</v>
      </c>
      <c r="AD55" s="1709"/>
      <c r="AE55" s="1591"/>
      <c r="AF55" s="1592"/>
      <c r="AG55" s="1592"/>
      <c r="AH55" s="1592"/>
      <c r="AI55" s="1593"/>
      <c r="AJ55" s="1687"/>
      <c r="AK55" s="1688"/>
      <c r="AL55" s="1688"/>
      <c r="AM55" s="1688"/>
      <c r="AN55" s="1689"/>
    </row>
    <row r="56" spans="2:40" ht="14.25" customHeight="1" x14ac:dyDescent="0.2">
      <c r="B56" s="1698"/>
      <c r="C56" s="1653"/>
      <c r="E56" s="1755" t="s">
        <v>645</v>
      </c>
      <c r="F56" s="1756"/>
      <c r="G56" s="1756"/>
      <c r="H56" s="1756"/>
      <c r="I56" s="1756"/>
      <c r="J56" s="1756"/>
      <c r="K56" s="1756"/>
      <c r="L56" s="1756"/>
      <c r="M56" s="1756"/>
      <c r="N56" s="1757"/>
      <c r="O56" s="1713"/>
      <c r="P56" s="1714"/>
      <c r="Q56" s="1713"/>
      <c r="R56" s="1683"/>
      <c r="S56" s="1683"/>
      <c r="T56" s="1683"/>
      <c r="U56" s="1684"/>
      <c r="V56" t="s">
        <v>117</v>
      </c>
      <c r="W56" s="1708" t="s">
        <v>1386</v>
      </c>
      <c r="X56" s="1708"/>
      <c r="Y56" t="s">
        <v>117</v>
      </c>
      <c r="Z56" s="1708" t="s">
        <v>637</v>
      </c>
      <c r="AA56" s="1708"/>
      <c r="AB56" t="s">
        <v>117</v>
      </c>
      <c r="AC56" s="1708" t="s">
        <v>638</v>
      </c>
      <c r="AD56" s="1709"/>
      <c r="AE56" s="1591"/>
      <c r="AF56" s="1592"/>
      <c r="AG56" s="1592"/>
      <c r="AH56" s="1592"/>
      <c r="AI56" s="1593"/>
      <c r="AJ56" s="1687"/>
      <c r="AK56" s="1688"/>
      <c r="AL56" s="1688"/>
      <c r="AM56" s="1688"/>
      <c r="AN56" s="1689"/>
    </row>
    <row r="57" spans="2:40" ht="14.25" customHeight="1" x14ac:dyDescent="0.2">
      <c r="B57" s="1698"/>
      <c r="C57" s="1653"/>
      <c r="E57" s="1755" t="s">
        <v>74</v>
      </c>
      <c r="F57" s="1756"/>
      <c r="G57" s="1756"/>
      <c r="H57" s="1756"/>
      <c r="I57" s="1756"/>
      <c r="J57" s="1756"/>
      <c r="K57" s="1756"/>
      <c r="L57" s="1756"/>
      <c r="M57" s="1756"/>
      <c r="N57" s="1757"/>
      <c r="O57" s="1713"/>
      <c r="P57" s="1714"/>
      <c r="Q57" s="1713"/>
      <c r="R57" s="1683"/>
      <c r="S57" s="1683"/>
      <c r="T57" s="1683"/>
      <c r="U57" s="1684"/>
      <c r="V57" t="s">
        <v>117</v>
      </c>
      <c r="W57" s="1708" t="s">
        <v>1386</v>
      </c>
      <c r="X57" s="1708"/>
      <c r="Y57" t="s">
        <v>117</v>
      </c>
      <c r="Z57" s="1708" t="s">
        <v>637</v>
      </c>
      <c r="AA57" s="1708"/>
      <c r="AB57" t="s">
        <v>117</v>
      </c>
      <c r="AC57" s="1708" t="s">
        <v>638</v>
      </c>
      <c r="AD57" s="1709"/>
      <c r="AE57" s="1591"/>
      <c r="AF57" s="1592"/>
      <c r="AG57" s="1592"/>
      <c r="AH57" s="1592"/>
      <c r="AI57" s="1593"/>
      <c r="AJ57" s="1687"/>
      <c r="AK57" s="1688"/>
      <c r="AL57" s="1688"/>
      <c r="AM57" s="1688"/>
      <c r="AN57" s="1689"/>
    </row>
    <row r="58" spans="2:40" ht="14.25" customHeight="1" x14ac:dyDescent="0.2">
      <c r="B58" s="1698"/>
      <c r="C58" s="1653"/>
      <c r="E58" s="1755" t="s">
        <v>646</v>
      </c>
      <c r="F58" s="1756"/>
      <c r="G58" s="1756"/>
      <c r="H58" s="1756"/>
      <c r="I58" s="1756"/>
      <c r="J58" s="1756"/>
      <c r="K58" s="1756"/>
      <c r="L58" s="1756"/>
      <c r="M58" s="1756"/>
      <c r="N58" s="1757"/>
      <c r="O58" s="1713"/>
      <c r="P58" s="1714"/>
      <c r="Q58" s="1713"/>
      <c r="R58" s="1683"/>
      <c r="S58" s="1683"/>
      <c r="T58" s="1683"/>
      <c r="U58" s="1684"/>
      <c r="V58" t="s">
        <v>117</v>
      </c>
      <c r="W58" s="1708" t="s">
        <v>1386</v>
      </c>
      <c r="X58" s="1708"/>
      <c r="Y58" t="s">
        <v>117</v>
      </c>
      <c r="Z58" s="1708" t="s">
        <v>637</v>
      </c>
      <c r="AA58" s="1708"/>
      <c r="AB58" t="s">
        <v>117</v>
      </c>
      <c r="AC58" s="1708" t="s">
        <v>638</v>
      </c>
      <c r="AD58" s="1709"/>
      <c r="AE58" s="1591"/>
      <c r="AF58" s="1592"/>
      <c r="AG58" s="1592"/>
      <c r="AH58" s="1592"/>
      <c r="AI58" s="1593"/>
      <c r="AJ58" s="1687"/>
      <c r="AK58" s="1688"/>
      <c r="AL58" s="1688"/>
      <c r="AM58" s="1688"/>
      <c r="AN58" s="1689"/>
    </row>
    <row r="59" spans="2:40" ht="14.25" customHeight="1" x14ac:dyDescent="0.2">
      <c r="B59" s="1698"/>
      <c r="C59" s="1653"/>
      <c r="E59" s="1755" t="s">
        <v>647</v>
      </c>
      <c r="F59" s="1756"/>
      <c r="G59" s="1756"/>
      <c r="H59" s="1756"/>
      <c r="I59" s="1756"/>
      <c r="J59" s="1756"/>
      <c r="K59" s="1756"/>
      <c r="L59" s="1756"/>
      <c r="M59" s="1756"/>
      <c r="N59" s="1757"/>
      <c r="O59" s="1713"/>
      <c r="P59" s="1714"/>
      <c r="Q59" s="1713"/>
      <c r="R59" s="1683"/>
      <c r="S59" s="1683"/>
      <c r="T59" s="1683"/>
      <c r="U59" s="1684"/>
      <c r="V59" t="s">
        <v>117</v>
      </c>
      <c r="W59" s="1708" t="s">
        <v>1386</v>
      </c>
      <c r="X59" s="1708"/>
      <c r="Y59" t="s">
        <v>117</v>
      </c>
      <c r="Z59" s="1708" t="s">
        <v>637</v>
      </c>
      <c r="AA59" s="1708"/>
      <c r="AB59" t="s">
        <v>117</v>
      </c>
      <c r="AC59" s="1708" t="s">
        <v>638</v>
      </c>
      <c r="AD59" s="1709"/>
      <c r="AE59" s="1591"/>
      <c r="AF59" s="1592"/>
      <c r="AG59" s="1592"/>
      <c r="AH59" s="1592"/>
      <c r="AI59" s="1593"/>
      <c r="AJ59" s="1687"/>
      <c r="AK59" s="1688"/>
      <c r="AL59" s="1688"/>
      <c r="AM59" s="1688"/>
      <c r="AN59" s="1689"/>
    </row>
    <row r="60" spans="2:40" ht="14.25" customHeight="1" x14ac:dyDescent="0.2">
      <c r="B60" s="1698"/>
      <c r="C60" s="1654"/>
      <c r="E60" s="1755" t="s">
        <v>75</v>
      </c>
      <c r="F60" s="1756"/>
      <c r="G60" s="1756"/>
      <c r="H60" s="1756"/>
      <c r="I60" s="1756"/>
      <c r="J60" s="1756"/>
      <c r="K60" s="1756"/>
      <c r="L60" s="1756"/>
      <c r="M60" s="1756"/>
      <c r="N60" s="1757"/>
      <c r="O60" s="1713"/>
      <c r="P60" s="1714"/>
      <c r="Q60" s="1713"/>
      <c r="R60" s="1683"/>
      <c r="S60" s="1683"/>
      <c r="T60" s="1683"/>
      <c r="U60" s="1684"/>
      <c r="V60" t="s">
        <v>117</v>
      </c>
      <c r="W60" s="1708" t="s">
        <v>1386</v>
      </c>
      <c r="X60" s="1708"/>
      <c r="Y60" t="s">
        <v>117</v>
      </c>
      <c r="Z60" s="1708" t="s">
        <v>637</v>
      </c>
      <c r="AA60" s="1708"/>
      <c r="AB60" t="s">
        <v>117</v>
      </c>
      <c r="AC60" s="1708" t="s">
        <v>638</v>
      </c>
      <c r="AD60" s="1709"/>
      <c r="AE60" s="1591"/>
      <c r="AF60" s="1592"/>
      <c r="AG60" s="1592"/>
      <c r="AH60" s="1592"/>
      <c r="AI60" s="1593"/>
      <c r="AJ60" s="1687"/>
      <c r="AK60" s="1688"/>
      <c r="AL60" s="1688"/>
      <c r="AM60" s="1688"/>
      <c r="AN60" s="1689"/>
    </row>
    <row r="61" spans="2:40" ht="14.25" customHeight="1" x14ac:dyDescent="0.2">
      <c r="B61" s="1698"/>
      <c r="C61" s="1771" t="s">
        <v>1388</v>
      </c>
      <c r="E61" s="1710" t="s">
        <v>1389</v>
      </c>
      <c r="F61" s="1710"/>
      <c r="G61" s="1710"/>
      <c r="H61" s="1710"/>
      <c r="I61" s="1710"/>
      <c r="J61" s="1710"/>
      <c r="K61" s="1710"/>
      <c r="L61" s="1710"/>
      <c r="M61" s="1710"/>
      <c r="N61" s="1758"/>
      <c r="O61" s="1713"/>
      <c r="P61" s="1714"/>
      <c r="Q61" s="1713"/>
      <c r="R61" s="1683"/>
      <c r="S61" s="1683"/>
      <c r="T61" s="1683"/>
      <c r="U61" s="1684"/>
      <c r="V61" t="s">
        <v>117</v>
      </c>
      <c r="W61" s="1708" t="s">
        <v>1386</v>
      </c>
      <c r="X61" s="1708"/>
      <c r="Y61" t="s">
        <v>117</v>
      </c>
      <c r="Z61" s="1708" t="s">
        <v>637</v>
      </c>
      <c r="AA61" s="1708"/>
      <c r="AB61" t="s">
        <v>117</v>
      </c>
      <c r="AC61" s="1708" t="s">
        <v>638</v>
      </c>
      <c r="AD61" s="1709"/>
      <c r="AE61" s="1591"/>
      <c r="AF61" s="1592"/>
      <c r="AG61" s="1592"/>
      <c r="AH61" s="1592"/>
      <c r="AI61" s="1593"/>
      <c r="AJ61" s="1687"/>
      <c r="AK61" s="1688"/>
      <c r="AL61" s="1688"/>
      <c r="AM61" s="1688"/>
      <c r="AN61" s="1689"/>
    </row>
    <row r="62" spans="2:40" ht="14.25" customHeight="1" x14ac:dyDescent="0.2">
      <c r="B62" s="1698"/>
      <c r="C62" s="1771"/>
      <c r="E62" s="1710" t="s">
        <v>619</v>
      </c>
      <c r="F62" s="1710"/>
      <c r="G62" s="1710"/>
      <c r="H62" s="1710"/>
      <c r="I62" s="1710"/>
      <c r="J62" s="1710"/>
      <c r="K62" s="1710"/>
      <c r="L62" s="1710"/>
      <c r="M62" s="1710"/>
      <c r="N62" s="1758"/>
      <c r="O62" s="1713"/>
      <c r="P62" s="1714"/>
      <c r="Q62" s="1713"/>
      <c r="R62" s="1683"/>
      <c r="S62" s="1683"/>
      <c r="T62" s="1683"/>
      <c r="U62" s="1684"/>
      <c r="V62" t="s">
        <v>117</v>
      </c>
      <c r="W62" s="1708" t="s">
        <v>1386</v>
      </c>
      <c r="X62" s="1708"/>
      <c r="Y62" t="s">
        <v>117</v>
      </c>
      <c r="Z62" s="1708" t="s">
        <v>637</v>
      </c>
      <c r="AA62" s="1708"/>
      <c r="AB62" t="s">
        <v>117</v>
      </c>
      <c r="AC62" s="1708" t="s">
        <v>638</v>
      </c>
      <c r="AD62" s="1709"/>
      <c r="AE62" s="1591"/>
      <c r="AF62" s="1592"/>
      <c r="AG62" s="1592"/>
      <c r="AH62" s="1592"/>
      <c r="AI62" s="1593"/>
      <c r="AJ62" s="1687"/>
      <c r="AK62" s="1688"/>
      <c r="AL62" s="1688"/>
      <c r="AM62" s="1688"/>
      <c r="AN62" s="1689"/>
    </row>
    <row r="63" spans="2:40" ht="14.25" customHeight="1" x14ac:dyDescent="0.2">
      <c r="B63" s="1699"/>
      <c r="C63" s="1771"/>
      <c r="E63" s="1710" t="s">
        <v>452</v>
      </c>
      <c r="F63" s="1710"/>
      <c r="G63" s="1710"/>
      <c r="H63" s="1710"/>
      <c r="I63" s="1710"/>
      <c r="J63" s="1710"/>
      <c r="K63" s="1710"/>
      <c r="L63" s="1710"/>
      <c r="M63" s="1710"/>
      <c r="N63" s="1758"/>
      <c r="O63" s="1713"/>
      <c r="P63" s="1714"/>
      <c r="Q63" s="1713"/>
      <c r="R63" s="1683"/>
      <c r="S63" s="1683"/>
      <c r="T63" s="1683"/>
      <c r="U63" s="1684"/>
      <c r="V63" t="s">
        <v>117</v>
      </c>
      <c r="W63" s="1708" t="s">
        <v>1386</v>
      </c>
      <c r="X63" s="1708"/>
      <c r="Y63" t="s">
        <v>117</v>
      </c>
      <c r="Z63" s="1708" t="s">
        <v>637</v>
      </c>
      <c r="AA63" s="1708"/>
      <c r="AB63" t="s">
        <v>117</v>
      </c>
      <c r="AC63" s="1708" t="s">
        <v>638</v>
      </c>
      <c r="AD63" s="1709"/>
      <c r="AE63" s="1591"/>
      <c r="AF63" s="1592"/>
      <c r="AG63" s="1592"/>
      <c r="AH63" s="1592"/>
      <c r="AI63" s="1593"/>
      <c r="AJ63" s="1687"/>
      <c r="AK63" s="1688"/>
      <c r="AL63" s="1688"/>
      <c r="AM63" s="1688"/>
      <c r="AN63" s="1689"/>
    </row>
    <row r="64" spans="2:40" ht="14.25" customHeight="1" x14ac:dyDescent="0.2">
      <c r="B64" s="1759" t="s">
        <v>21</v>
      </c>
      <c r="C64" s="1710"/>
      <c r="D64" s="1710"/>
      <c r="E64" s="1710"/>
      <c r="F64" s="1710"/>
      <c r="G64" s="1710"/>
      <c r="H64" s="1710"/>
      <c r="I64" s="1710"/>
      <c r="J64" s="1710"/>
      <c r="K64" s="1710"/>
      <c r="L64" s="1760"/>
      <c r="W64" s="1761"/>
      <c r="X64" s="1761"/>
      <c r="Y64" s="1761"/>
      <c r="Z64" s="1761"/>
      <c r="AA64" s="1761"/>
      <c r="AB64" s="1761"/>
      <c r="AC64" s="1761"/>
      <c r="AD64" s="1761"/>
      <c r="AE64" s="1761"/>
      <c r="AF64" s="1761"/>
      <c r="AG64" s="1761"/>
      <c r="AH64" s="1761"/>
      <c r="AI64" s="1761"/>
      <c r="AJ64" s="1761"/>
      <c r="AK64" s="1761"/>
      <c r="AL64" s="1761"/>
      <c r="AM64" s="1761"/>
      <c r="AN64" s="1761"/>
    </row>
    <row r="65" spans="2:40" ht="14.25" customHeight="1" x14ac:dyDescent="0.2">
      <c r="B65" s="1762" t="s">
        <v>40</v>
      </c>
      <c r="C65" s="1763"/>
      <c r="D65" s="1763"/>
      <c r="E65" s="1763"/>
      <c r="F65" s="1763"/>
      <c r="G65" s="1763"/>
      <c r="H65" s="1763"/>
      <c r="I65" s="1763"/>
      <c r="J65" s="1763"/>
      <c r="K65" s="1763"/>
      <c r="L65" s="1763"/>
      <c r="M65" s="1763"/>
      <c r="N65" s="1763"/>
      <c r="O65" s="1764"/>
      <c r="W65" s="1761"/>
      <c r="X65" s="1761"/>
      <c r="Y65" s="1761"/>
      <c r="Z65" s="1761"/>
      <c r="AA65" s="1761"/>
      <c r="AB65" s="1761"/>
      <c r="AC65" s="1761"/>
      <c r="AD65" s="1761"/>
      <c r="AE65" s="1761"/>
      <c r="AF65" s="1761"/>
      <c r="AG65" s="1761"/>
      <c r="AH65" s="1761"/>
      <c r="AI65" s="1761"/>
      <c r="AJ65" s="1761"/>
      <c r="AK65" s="1761"/>
      <c r="AL65" s="1761"/>
      <c r="AM65" s="1761"/>
      <c r="AN65" s="1761"/>
    </row>
    <row r="66" spans="2:40" ht="14.25" customHeight="1" x14ac:dyDescent="0.2">
      <c r="B66" s="1652" t="s">
        <v>22</v>
      </c>
      <c r="C66" s="1682" t="s">
        <v>87</v>
      </c>
      <c r="D66" s="1683"/>
      <c r="E66" s="1683"/>
      <c r="F66" s="1683"/>
      <c r="G66" s="1683"/>
      <c r="H66" s="1683"/>
      <c r="I66" s="1683"/>
      <c r="J66" s="1683"/>
      <c r="K66" s="1683"/>
      <c r="L66" s="1683"/>
      <c r="M66" s="1683"/>
      <c r="N66" s="1683"/>
      <c r="O66" s="1683"/>
      <c r="P66" s="1683"/>
      <c r="Q66" s="1683"/>
      <c r="R66" s="1683"/>
      <c r="S66" s="1683"/>
      <c r="T66" s="1683"/>
      <c r="U66" s="1684"/>
      <c r="V66" s="1682" t="s">
        <v>33</v>
      </c>
      <c r="W66" s="1683"/>
      <c r="X66" s="1683"/>
      <c r="Y66" s="1683"/>
      <c r="Z66" s="1683"/>
      <c r="AA66" s="1683"/>
      <c r="AB66" s="1683"/>
      <c r="AC66" s="1683"/>
      <c r="AD66" s="1683"/>
      <c r="AE66" s="1683"/>
      <c r="AF66" s="1683"/>
      <c r="AG66" s="1683"/>
      <c r="AH66" s="1683"/>
      <c r="AI66" s="1683"/>
      <c r="AJ66" s="1683"/>
      <c r="AK66" s="1683"/>
      <c r="AL66" s="1683"/>
      <c r="AM66" s="1683"/>
      <c r="AN66" s="1684"/>
    </row>
    <row r="67" spans="2:40" x14ac:dyDescent="0.2">
      <c r="B67" s="1653"/>
      <c r="C67" s="1765"/>
      <c r="D67" s="1766"/>
      <c r="E67" s="1766"/>
      <c r="F67" s="1766"/>
      <c r="G67" s="1766"/>
      <c r="H67" s="1766"/>
      <c r="I67" s="1766"/>
      <c r="J67" s="1766"/>
      <c r="K67" s="1766"/>
      <c r="L67" s="1766"/>
      <c r="M67" s="1766"/>
      <c r="N67" s="1766"/>
      <c r="O67" s="1766"/>
      <c r="P67" s="1766"/>
      <c r="Q67" s="1766"/>
      <c r="R67" s="1766"/>
      <c r="S67" s="1766"/>
      <c r="T67" s="1766"/>
      <c r="U67" s="1767"/>
      <c r="V67" s="1765"/>
      <c r="W67" s="1766"/>
      <c r="X67" s="1766"/>
      <c r="Y67" s="1766"/>
      <c r="Z67" s="1766"/>
      <c r="AA67" s="1766"/>
      <c r="AB67" s="1766"/>
      <c r="AC67" s="1766"/>
      <c r="AD67" s="1766"/>
      <c r="AE67" s="1766"/>
      <c r="AF67" s="1766"/>
      <c r="AG67" s="1766"/>
      <c r="AH67" s="1766"/>
      <c r="AI67" s="1766"/>
      <c r="AJ67" s="1766"/>
      <c r="AK67" s="1766"/>
      <c r="AL67" s="1766"/>
      <c r="AM67" s="1766"/>
      <c r="AN67" s="1767"/>
    </row>
    <row r="68" spans="2:40" x14ac:dyDescent="0.2">
      <c r="B68" s="1653"/>
      <c r="C68" s="1768"/>
      <c r="D68" s="1769"/>
      <c r="E68" s="1769"/>
      <c r="F68" s="1769"/>
      <c r="G68" s="1769"/>
      <c r="H68" s="1769"/>
      <c r="I68" s="1769"/>
      <c r="J68" s="1769"/>
      <c r="K68" s="1769"/>
      <c r="L68" s="1769"/>
      <c r="M68" s="1769"/>
      <c r="N68" s="1769"/>
      <c r="O68" s="1769"/>
      <c r="P68" s="1769"/>
      <c r="Q68" s="1769"/>
      <c r="R68" s="1769"/>
      <c r="S68" s="1769"/>
      <c r="T68" s="1769"/>
      <c r="U68" s="1770"/>
      <c r="V68" s="1768"/>
      <c r="W68" s="1769"/>
      <c r="X68" s="1769"/>
      <c r="Y68" s="1769"/>
      <c r="Z68" s="1769"/>
      <c r="AA68" s="1769"/>
      <c r="AB68" s="1769"/>
      <c r="AC68" s="1769"/>
      <c r="AD68" s="1769"/>
      <c r="AE68" s="1769"/>
      <c r="AF68" s="1769"/>
      <c r="AG68" s="1769"/>
      <c r="AH68" s="1769"/>
      <c r="AI68" s="1769"/>
      <c r="AJ68" s="1769"/>
      <c r="AK68" s="1769"/>
      <c r="AL68" s="1769"/>
      <c r="AM68" s="1769"/>
      <c r="AN68" s="1770"/>
    </row>
    <row r="69" spans="2:40" x14ac:dyDescent="0.2">
      <c r="B69" s="1653"/>
      <c r="C69" s="1768"/>
      <c r="D69" s="1769"/>
      <c r="E69" s="1769"/>
      <c r="F69" s="1769"/>
      <c r="G69" s="1769"/>
      <c r="H69" s="1769"/>
      <c r="I69" s="1769"/>
      <c r="J69" s="1769"/>
      <c r="K69" s="1769"/>
      <c r="L69" s="1769"/>
      <c r="M69" s="1769"/>
      <c r="N69" s="1769"/>
      <c r="O69" s="1769"/>
      <c r="P69" s="1769"/>
      <c r="Q69" s="1769"/>
      <c r="R69" s="1769"/>
      <c r="S69" s="1769"/>
      <c r="T69" s="1769"/>
      <c r="U69" s="1770"/>
      <c r="V69" s="1768"/>
      <c r="W69" s="1769"/>
      <c r="X69" s="1769"/>
      <c r="Y69" s="1769"/>
      <c r="Z69" s="1769"/>
      <c r="AA69" s="1769"/>
      <c r="AB69" s="1769"/>
      <c r="AC69" s="1769"/>
      <c r="AD69" s="1769"/>
      <c r="AE69" s="1769"/>
      <c r="AF69" s="1769"/>
      <c r="AG69" s="1769"/>
      <c r="AH69" s="1769"/>
      <c r="AI69" s="1769"/>
      <c r="AJ69" s="1769"/>
      <c r="AK69" s="1769"/>
      <c r="AL69" s="1769"/>
      <c r="AM69" s="1769"/>
      <c r="AN69" s="1770"/>
    </row>
    <row r="70" spans="2:40" x14ac:dyDescent="0.2">
      <c r="B70" s="1654"/>
      <c r="C70" s="1719"/>
      <c r="D70" s="1720"/>
      <c r="E70" s="1720"/>
      <c r="F70" s="1720"/>
      <c r="G70" s="1720"/>
      <c r="H70" s="1720"/>
      <c r="I70" s="1720"/>
      <c r="J70" s="1720"/>
      <c r="K70" s="1720"/>
      <c r="L70" s="1720"/>
      <c r="M70" s="1720"/>
      <c r="N70" s="1720"/>
      <c r="O70" s="1720"/>
      <c r="P70" s="1720"/>
      <c r="Q70" s="1720"/>
      <c r="R70" s="1720"/>
      <c r="S70" s="1720"/>
      <c r="T70" s="1720"/>
      <c r="U70" s="1721"/>
      <c r="V70" s="1719"/>
      <c r="W70" s="1720"/>
      <c r="X70" s="1720"/>
      <c r="Y70" s="1720"/>
      <c r="Z70" s="1720"/>
      <c r="AA70" s="1720"/>
      <c r="AB70" s="1720"/>
      <c r="AC70" s="1720"/>
      <c r="AD70" s="1720"/>
      <c r="AE70" s="1720"/>
      <c r="AF70" s="1720"/>
      <c r="AG70" s="1720"/>
      <c r="AH70" s="1720"/>
      <c r="AI70" s="1720"/>
      <c r="AJ70" s="1720"/>
      <c r="AK70" s="1720"/>
      <c r="AL70" s="1720"/>
      <c r="AM70" s="1720"/>
      <c r="AN70" s="1721"/>
    </row>
    <row r="71" spans="2:40" ht="14.25" customHeight="1" x14ac:dyDescent="0.2">
      <c r="B71" s="1645" t="s">
        <v>23</v>
      </c>
      <c r="C71" s="1646"/>
      <c r="D71" s="1646"/>
      <c r="E71" s="1646"/>
      <c r="F71" s="1647"/>
      <c r="G71" s="1681" t="s">
        <v>24</v>
      </c>
      <c r="H71" s="1681"/>
      <c r="I71" s="1681"/>
      <c r="J71" s="1681"/>
      <c r="K71" s="1681"/>
      <c r="L71" s="1681"/>
      <c r="M71" s="1681"/>
      <c r="N71" s="1681"/>
      <c r="O71" s="1681"/>
      <c r="P71" s="1681"/>
      <c r="Q71" s="1681"/>
      <c r="R71" s="1681"/>
      <c r="S71" s="1681"/>
      <c r="T71" s="1681"/>
      <c r="U71" s="1681"/>
      <c r="V71" s="1681"/>
      <c r="W71" s="1681"/>
      <c r="X71" s="1681"/>
      <c r="Y71" s="1681"/>
      <c r="Z71" s="1681"/>
      <c r="AA71" s="1681"/>
      <c r="AB71" s="1681"/>
      <c r="AC71" s="1681"/>
      <c r="AD71" s="1681"/>
      <c r="AE71" s="1681"/>
      <c r="AF71" s="1681"/>
      <c r="AG71" s="1681"/>
      <c r="AH71" s="1681"/>
      <c r="AI71" s="1681"/>
      <c r="AJ71" s="1681"/>
      <c r="AK71" s="1681"/>
      <c r="AL71" s="1681"/>
      <c r="AM71" s="1681"/>
      <c r="AN71" s="1681"/>
    </row>
    <row r="73" spans="2:40" x14ac:dyDescent="0.2">
      <c r="B73" t="s">
        <v>1390</v>
      </c>
    </row>
    <row r="74" spans="2:40" x14ac:dyDescent="0.2">
      <c r="B74" t="s">
        <v>1391</v>
      </c>
    </row>
    <row r="75" spans="2:40" x14ac:dyDescent="0.2">
      <c r="B75" t="s">
        <v>1392</v>
      </c>
    </row>
    <row r="76" spans="2:40" x14ac:dyDescent="0.2">
      <c r="B76" t="s">
        <v>101</v>
      </c>
    </row>
    <row r="77" spans="2:40" x14ac:dyDescent="0.2">
      <c r="B77" t="s">
        <v>58</v>
      </c>
    </row>
    <row r="78" spans="2:40" x14ac:dyDescent="0.2">
      <c r="B78" t="s">
        <v>1393</v>
      </c>
    </row>
    <row r="79" spans="2:40" x14ac:dyDescent="0.2">
      <c r="B79" t="s">
        <v>1394</v>
      </c>
    </row>
    <row r="80" spans="2:40" x14ac:dyDescent="0.2">
      <c r="D80" t="s">
        <v>1395</v>
      </c>
    </row>
    <row r="81" spans="2:2" x14ac:dyDescent="0.2">
      <c r="B81" t="s">
        <v>1396</v>
      </c>
    </row>
    <row r="82" spans="2:2" x14ac:dyDescent="0.2">
      <c r="B82" t="s">
        <v>1397</v>
      </c>
    </row>
    <row r="83" spans="2:2" x14ac:dyDescent="0.2">
      <c r="B83" t="s">
        <v>96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xr:uid="{00000000-0002-0000-0500-000000000000}">
      <formula1>"○"</formula1>
    </dataValidation>
    <dataValidation type="list" allowBlank="1" showInputMessage="1" showErrorMessage="1" sqref="AB41:AB63 Y41:Y63 V41:V63" xr:uid="{00000000-0002-0000-05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9A14-6EA5-4A79-9220-4ED0DCC9DD73}">
  <sheetPr>
    <tabColor rgb="FFFFFF00"/>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1282" customWidth="1"/>
    <col min="2" max="34" width="3.44140625" style="1282" customWidth="1"/>
    <col min="35" max="256" width="4" style="1282"/>
    <col min="257" max="257" width="1.21875" style="1282" customWidth="1"/>
    <col min="258" max="290" width="3.44140625" style="1282" customWidth="1"/>
    <col min="291" max="512" width="4" style="1282"/>
    <col min="513" max="513" width="1.21875" style="1282" customWidth="1"/>
    <col min="514" max="546" width="3.44140625" style="1282" customWidth="1"/>
    <col min="547" max="768" width="4" style="1282"/>
    <col min="769" max="769" width="1.21875" style="1282" customWidth="1"/>
    <col min="770" max="802" width="3.44140625" style="1282" customWidth="1"/>
    <col min="803" max="1024" width="4" style="1282"/>
    <col min="1025" max="1025" width="1.21875" style="1282" customWidth="1"/>
    <col min="1026" max="1058" width="3.44140625" style="1282" customWidth="1"/>
    <col min="1059" max="1280" width="4" style="1282"/>
    <col min="1281" max="1281" width="1.21875" style="1282" customWidth="1"/>
    <col min="1282" max="1314" width="3.44140625" style="1282" customWidth="1"/>
    <col min="1315" max="1536" width="4" style="1282"/>
    <col min="1537" max="1537" width="1.21875" style="1282" customWidth="1"/>
    <col min="1538" max="1570" width="3.44140625" style="1282" customWidth="1"/>
    <col min="1571" max="1792" width="4" style="1282"/>
    <col min="1793" max="1793" width="1.21875" style="1282" customWidth="1"/>
    <col min="1794" max="1826" width="3.44140625" style="1282" customWidth="1"/>
    <col min="1827" max="2048" width="4" style="1282"/>
    <col min="2049" max="2049" width="1.21875" style="1282" customWidth="1"/>
    <col min="2050" max="2082" width="3.44140625" style="1282" customWidth="1"/>
    <col min="2083" max="2304" width="4" style="1282"/>
    <col min="2305" max="2305" width="1.21875" style="1282" customWidth="1"/>
    <col min="2306" max="2338" width="3.44140625" style="1282" customWidth="1"/>
    <col min="2339" max="2560" width="4" style="1282"/>
    <col min="2561" max="2561" width="1.21875" style="1282" customWidth="1"/>
    <col min="2562" max="2594" width="3.44140625" style="1282" customWidth="1"/>
    <col min="2595" max="2816" width="4" style="1282"/>
    <col min="2817" max="2817" width="1.21875" style="1282" customWidth="1"/>
    <col min="2818" max="2850" width="3.44140625" style="1282" customWidth="1"/>
    <col min="2851" max="3072" width="4" style="1282"/>
    <col min="3073" max="3073" width="1.21875" style="1282" customWidth="1"/>
    <col min="3074" max="3106" width="3.44140625" style="1282" customWidth="1"/>
    <col min="3107" max="3328" width="4" style="1282"/>
    <col min="3329" max="3329" width="1.21875" style="1282" customWidth="1"/>
    <col min="3330" max="3362" width="3.44140625" style="1282" customWidth="1"/>
    <col min="3363" max="3584" width="4" style="1282"/>
    <col min="3585" max="3585" width="1.21875" style="1282" customWidth="1"/>
    <col min="3586" max="3618" width="3.44140625" style="1282" customWidth="1"/>
    <col min="3619" max="3840" width="4" style="1282"/>
    <col min="3841" max="3841" width="1.21875" style="1282" customWidth="1"/>
    <col min="3842" max="3874" width="3.44140625" style="1282" customWidth="1"/>
    <col min="3875" max="4096" width="4" style="1282"/>
    <col min="4097" max="4097" width="1.21875" style="1282" customWidth="1"/>
    <col min="4098" max="4130" width="3.44140625" style="1282" customWidth="1"/>
    <col min="4131" max="4352" width="4" style="1282"/>
    <col min="4353" max="4353" width="1.21875" style="1282" customWidth="1"/>
    <col min="4354" max="4386" width="3.44140625" style="1282" customWidth="1"/>
    <col min="4387" max="4608" width="4" style="1282"/>
    <col min="4609" max="4609" width="1.21875" style="1282" customWidth="1"/>
    <col min="4610" max="4642" width="3.44140625" style="1282" customWidth="1"/>
    <col min="4643" max="4864" width="4" style="1282"/>
    <col min="4865" max="4865" width="1.21875" style="1282" customWidth="1"/>
    <col min="4866" max="4898" width="3.44140625" style="1282" customWidth="1"/>
    <col min="4899" max="5120" width="4" style="1282"/>
    <col min="5121" max="5121" width="1.21875" style="1282" customWidth="1"/>
    <col min="5122" max="5154" width="3.44140625" style="1282" customWidth="1"/>
    <col min="5155" max="5376" width="4" style="1282"/>
    <col min="5377" max="5377" width="1.21875" style="1282" customWidth="1"/>
    <col min="5378" max="5410" width="3.44140625" style="1282" customWidth="1"/>
    <col min="5411" max="5632" width="4" style="1282"/>
    <col min="5633" max="5633" width="1.21875" style="1282" customWidth="1"/>
    <col min="5634" max="5666" width="3.44140625" style="1282" customWidth="1"/>
    <col min="5667" max="5888" width="4" style="1282"/>
    <col min="5889" max="5889" width="1.21875" style="1282" customWidth="1"/>
    <col min="5890" max="5922" width="3.44140625" style="1282" customWidth="1"/>
    <col min="5923" max="6144" width="4" style="1282"/>
    <col min="6145" max="6145" width="1.21875" style="1282" customWidth="1"/>
    <col min="6146" max="6178" width="3.44140625" style="1282" customWidth="1"/>
    <col min="6179" max="6400" width="4" style="1282"/>
    <col min="6401" max="6401" width="1.21875" style="1282" customWidth="1"/>
    <col min="6402" max="6434" width="3.44140625" style="1282" customWidth="1"/>
    <col min="6435" max="6656" width="4" style="1282"/>
    <col min="6657" max="6657" width="1.21875" style="1282" customWidth="1"/>
    <col min="6658" max="6690" width="3.44140625" style="1282" customWidth="1"/>
    <col min="6691" max="6912" width="4" style="1282"/>
    <col min="6913" max="6913" width="1.21875" style="1282" customWidth="1"/>
    <col min="6914" max="6946" width="3.44140625" style="1282" customWidth="1"/>
    <col min="6947" max="7168" width="4" style="1282"/>
    <col min="7169" max="7169" width="1.21875" style="1282" customWidth="1"/>
    <col min="7170" max="7202" width="3.44140625" style="1282" customWidth="1"/>
    <col min="7203" max="7424" width="4" style="1282"/>
    <col min="7425" max="7425" width="1.21875" style="1282" customWidth="1"/>
    <col min="7426" max="7458" width="3.44140625" style="1282" customWidth="1"/>
    <col min="7459" max="7680" width="4" style="1282"/>
    <col min="7681" max="7681" width="1.21875" style="1282" customWidth="1"/>
    <col min="7682" max="7714" width="3.44140625" style="1282" customWidth="1"/>
    <col min="7715" max="7936" width="4" style="1282"/>
    <col min="7937" max="7937" width="1.21875" style="1282" customWidth="1"/>
    <col min="7938" max="7970" width="3.44140625" style="1282" customWidth="1"/>
    <col min="7971" max="8192" width="4" style="1282"/>
    <col min="8193" max="8193" width="1.21875" style="1282" customWidth="1"/>
    <col min="8194" max="8226" width="3.44140625" style="1282" customWidth="1"/>
    <col min="8227" max="8448" width="4" style="1282"/>
    <col min="8449" max="8449" width="1.21875" style="1282" customWidth="1"/>
    <col min="8450" max="8482" width="3.44140625" style="1282" customWidth="1"/>
    <col min="8483" max="8704" width="4" style="1282"/>
    <col min="8705" max="8705" width="1.21875" style="1282" customWidth="1"/>
    <col min="8706" max="8738" width="3.44140625" style="1282" customWidth="1"/>
    <col min="8739" max="8960" width="4" style="1282"/>
    <col min="8961" max="8961" width="1.21875" style="1282" customWidth="1"/>
    <col min="8962" max="8994" width="3.44140625" style="1282" customWidth="1"/>
    <col min="8995" max="9216" width="4" style="1282"/>
    <col min="9217" max="9217" width="1.21875" style="1282" customWidth="1"/>
    <col min="9218" max="9250" width="3.44140625" style="1282" customWidth="1"/>
    <col min="9251" max="9472" width="4" style="1282"/>
    <col min="9473" max="9473" width="1.21875" style="1282" customWidth="1"/>
    <col min="9474" max="9506" width="3.44140625" style="1282" customWidth="1"/>
    <col min="9507" max="9728" width="4" style="1282"/>
    <col min="9729" max="9729" width="1.21875" style="1282" customWidth="1"/>
    <col min="9730" max="9762" width="3.44140625" style="1282" customWidth="1"/>
    <col min="9763" max="9984" width="4" style="1282"/>
    <col min="9985" max="9985" width="1.21875" style="1282" customWidth="1"/>
    <col min="9986" max="10018" width="3.44140625" style="1282" customWidth="1"/>
    <col min="10019" max="10240" width="4" style="1282"/>
    <col min="10241" max="10241" width="1.21875" style="1282" customWidth="1"/>
    <col min="10242" max="10274" width="3.44140625" style="1282" customWidth="1"/>
    <col min="10275" max="10496" width="4" style="1282"/>
    <col min="10497" max="10497" width="1.21875" style="1282" customWidth="1"/>
    <col min="10498" max="10530" width="3.44140625" style="1282" customWidth="1"/>
    <col min="10531" max="10752" width="4" style="1282"/>
    <col min="10753" max="10753" width="1.21875" style="1282" customWidth="1"/>
    <col min="10754" max="10786" width="3.44140625" style="1282" customWidth="1"/>
    <col min="10787" max="11008" width="4" style="1282"/>
    <col min="11009" max="11009" width="1.21875" style="1282" customWidth="1"/>
    <col min="11010" max="11042" width="3.44140625" style="1282" customWidth="1"/>
    <col min="11043" max="11264" width="4" style="1282"/>
    <col min="11265" max="11265" width="1.21875" style="1282" customWidth="1"/>
    <col min="11266" max="11298" width="3.44140625" style="1282" customWidth="1"/>
    <col min="11299" max="11520" width="4" style="1282"/>
    <col min="11521" max="11521" width="1.21875" style="1282" customWidth="1"/>
    <col min="11522" max="11554" width="3.44140625" style="1282" customWidth="1"/>
    <col min="11555" max="11776" width="4" style="1282"/>
    <col min="11777" max="11777" width="1.21875" style="1282" customWidth="1"/>
    <col min="11778" max="11810" width="3.44140625" style="1282" customWidth="1"/>
    <col min="11811" max="12032" width="4" style="1282"/>
    <col min="12033" max="12033" width="1.21875" style="1282" customWidth="1"/>
    <col min="12034" max="12066" width="3.44140625" style="1282" customWidth="1"/>
    <col min="12067" max="12288" width="4" style="1282"/>
    <col min="12289" max="12289" width="1.21875" style="1282" customWidth="1"/>
    <col min="12290" max="12322" width="3.44140625" style="1282" customWidth="1"/>
    <col min="12323" max="12544" width="4" style="1282"/>
    <col min="12545" max="12545" width="1.21875" style="1282" customWidth="1"/>
    <col min="12546" max="12578" width="3.44140625" style="1282" customWidth="1"/>
    <col min="12579" max="12800" width="4" style="1282"/>
    <col min="12801" max="12801" width="1.21875" style="1282" customWidth="1"/>
    <col min="12802" max="12834" width="3.44140625" style="1282" customWidth="1"/>
    <col min="12835" max="13056" width="4" style="1282"/>
    <col min="13057" max="13057" width="1.21875" style="1282" customWidth="1"/>
    <col min="13058" max="13090" width="3.44140625" style="1282" customWidth="1"/>
    <col min="13091" max="13312" width="4" style="1282"/>
    <col min="13313" max="13313" width="1.21875" style="1282" customWidth="1"/>
    <col min="13314" max="13346" width="3.44140625" style="1282" customWidth="1"/>
    <col min="13347" max="13568" width="4" style="1282"/>
    <col min="13569" max="13569" width="1.21875" style="1282" customWidth="1"/>
    <col min="13570" max="13602" width="3.44140625" style="1282" customWidth="1"/>
    <col min="13603" max="13824" width="4" style="1282"/>
    <col min="13825" max="13825" width="1.21875" style="1282" customWidth="1"/>
    <col min="13826" max="13858" width="3.44140625" style="1282" customWidth="1"/>
    <col min="13859" max="14080" width="4" style="1282"/>
    <col min="14081" max="14081" width="1.21875" style="1282" customWidth="1"/>
    <col min="14082" max="14114" width="3.44140625" style="1282" customWidth="1"/>
    <col min="14115" max="14336" width="4" style="1282"/>
    <col min="14337" max="14337" width="1.21875" style="1282" customWidth="1"/>
    <col min="14338" max="14370" width="3.44140625" style="1282" customWidth="1"/>
    <col min="14371" max="14592" width="4" style="1282"/>
    <col min="14593" max="14593" width="1.21875" style="1282" customWidth="1"/>
    <col min="14594" max="14626" width="3.44140625" style="1282" customWidth="1"/>
    <col min="14627" max="14848" width="4" style="1282"/>
    <col min="14849" max="14849" width="1.21875" style="1282" customWidth="1"/>
    <col min="14850" max="14882" width="3.44140625" style="1282" customWidth="1"/>
    <col min="14883" max="15104" width="4" style="1282"/>
    <col min="15105" max="15105" width="1.21875" style="1282" customWidth="1"/>
    <col min="15106" max="15138" width="3.44140625" style="1282" customWidth="1"/>
    <col min="15139" max="15360" width="4" style="1282"/>
    <col min="15361" max="15361" width="1.21875" style="1282" customWidth="1"/>
    <col min="15362" max="15394" width="3.44140625" style="1282" customWidth="1"/>
    <col min="15395" max="15616" width="4" style="1282"/>
    <col min="15617" max="15617" width="1.21875" style="1282" customWidth="1"/>
    <col min="15618" max="15650" width="3.44140625" style="1282" customWidth="1"/>
    <col min="15651" max="15872" width="4" style="1282"/>
    <col min="15873" max="15873" width="1.21875" style="1282" customWidth="1"/>
    <col min="15874" max="15906" width="3.44140625" style="1282" customWidth="1"/>
    <col min="15907" max="16128" width="4" style="1282"/>
    <col min="16129" max="16129" width="1.21875" style="1282" customWidth="1"/>
    <col min="16130" max="16162" width="3.44140625" style="1282" customWidth="1"/>
    <col min="16163" max="16384" width="4" style="1282"/>
  </cols>
  <sheetData>
    <row r="2" spans="1:37" x14ac:dyDescent="0.2">
      <c r="A2" s="1282" t="s">
        <v>2034</v>
      </c>
    </row>
    <row r="3" spans="1:37" ht="6.75" customHeight="1" x14ac:dyDescent="0.2"/>
    <row r="4" spans="1:37" x14ac:dyDescent="0.2">
      <c r="B4" s="1282" t="s">
        <v>2035</v>
      </c>
    </row>
    <row r="5" spans="1:37" ht="7.5" customHeight="1" x14ac:dyDescent="0.2"/>
    <row r="6" spans="1:37" s="1283" customFormat="1" ht="24" customHeight="1" x14ac:dyDescent="0.2">
      <c r="F6" s="1284" t="s">
        <v>2036</v>
      </c>
      <c r="G6" s="1285"/>
      <c r="H6" s="1285"/>
      <c r="I6" s="1285"/>
      <c r="J6" s="1285"/>
      <c r="K6" s="1285"/>
      <c r="L6" s="1286"/>
      <c r="M6" s="1779"/>
      <c r="N6" s="1780"/>
      <c r="O6" s="1780"/>
      <c r="P6" s="1780"/>
      <c r="Q6" s="1780"/>
      <c r="R6" s="1780"/>
      <c r="S6" s="1780"/>
      <c r="T6" s="1780"/>
      <c r="U6" s="1780"/>
      <c r="V6" s="1780"/>
      <c r="W6" s="1780"/>
      <c r="X6" s="1780"/>
      <c r="Y6" s="1781"/>
      <c r="AA6" s="1283" t="s">
        <v>2037</v>
      </c>
    </row>
    <row r="7" spans="1:37" ht="21.75" customHeight="1" x14ac:dyDescent="0.2"/>
    <row r="8" spans="1:37" x14ac:dyDescent="0.2">
      <c r="B8" s="1287"/>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c r="AK8" s="1289"/>
    </row>
    <row r="9" spans="1:37" x14ac:dyDescent="0.2">
      <c r="B9" s="1290"/>
      <c r="AK9" s="1291"/>
    </row>
    <row r="10" spans="1:37" x14ac:dyDescent="0.2">
      <c r="B10" s="1290"/>
      <c r="AK10" s="1291"/>
    </row>
    <row r="11" spans="1:37" x14ac:dyDescent="0.2">
      <c r="B11" s="1290"/>
      <c r="D11" s="1287"/>
      <c r="E11" s="1288"/>
      <c r="F11" s="1288"/>
      <c r="G11" s="1288"/>
      <c r="H11" s="1288"/>
      <c r="I11" s="1287"/>
      <c r="J11" s="1288"/>
      <c r="K11" s="1288"/>
      <c r="L11" s="1289"/>
      <c r="M11" s="1288"/>
      <c r="N11" s="1288"/>
      <c r="O11" s="1288"/>
      <c r="P11" s="1289"/>
      <c r="Q11" s="1287"/>
      <c r="R11" s="1288"/>
      <c r="S11" s="1288"/>
      <c r="T11" s="1289"/>
      <c r="U11" s="1287"/>
      <c r="V11" s="1288"/>
      <c r="W11" s="1288"/>
      <c r="X11" s="1288"/>
      <c r="Y11" s="1288"/>
      <c r="Z11" s="1289"/>
      <c r="AA11" s="1782" t="s">
        <v>2038</v>
      </c>
      <c r="AB11" s="1783"/>
      <c r="AC11" s="1783"/>
      <c r="AD11" s="1783"/>
      <c r="AE11" s="1783"/>
      <c r="AF11" s="1783"/>
      <c r="AG11" s="1783"/>
      <c r="AH11" s="1783"/>
      <c r="AI11" s="1784"/>
      <c r="AK11" s="1291"/>
    </row>
    <row r="12" spans="1:37" x14ac:dyDescent="0.2">
      <c r="B12" s="1290"/>
      <c r="D12" s="1290"/>
      <c r="I12" s="1290" t="s">
        <v>2039</v>
      </c>
      <c r="L12" s="1291"/>
      <c r="M12" s="1282" t="s">
        <v>2040</v>
      </c>
      <c r="P12" s="1291"/>
      <c r="Q12" s="1290" t="s">
        <v>2041</v>
      </c>
      <c r="T12" s="1291"/>
      <c r="U12" s="1290" t="s">
        <v>2042</v>
      </c>
      <c r="Y12" s="1282" t="s">
        <v>2043</v>
      </c>
      <c r="AA12" s="1785"/>
      <c r="AB12" s="1786"/>
      <c r="AC12" s="1786"/>
      <c r="AD12" s="1786"/>
      <c r="AE12" s="1786"/>
      <c r="AF12" s="1786"/>
      <c r="AG12" s="1786"/>
      <c r="AH12" s="1786"/>
      <c r="AI12" s="1787"/>
      <c r="AK12" s="1291"/>
    </row>
    <row r="13" spans="1:37" ht="6.75" customHeight="1" x14ac:dyDescent="0.2">
      <c r="B13" s="1290"/>
      <c r="D13" s="1290"/>
      <c r="I13" s="1290"/>
      <c r="L13" s="1291"/>
      <c r="P13" s="1291"/>
      <c r="Q13" s="1290"/>
      <c r="T13" s="1291"/>
      <c r="U13" s="1290"/>
      <c r="Z13" s="1291"/>
      <c r="AA13" s="1292"/>
      <c r="AB13" s="1293"/>
      <c r="AC13" s="1293"/>
      <c r="AD13" s="1293"/>
      <c r="AE13" s="1788" t="s">
        <v>2044</v>
      </c>
      <c r="AF13" s="1788"/>
      <c r="AG13" s="1788"/>
      <c r="AH13" s="1788"/>
      <c r="AI13" s="1294"/>
      <c r="AK13" s="1291"/>
    </row>
    <row r="14" spans="1:37" x14ac:dyDescent="0.2">
      <c r="B14" s="1290"/>
      <c r="D14" s="1290"/>
      <c r="I14" s="1290"/>
      <c r="K14" s="1282" t="s">
        <v>2043</v>
      </c>
      <c r="L14" s="1291"/>
      <c r="O14" s="1282" t="s">
        <v>2043</v>
      </c>
      <c r="P14" s="1291"/>
      <c r="Q14" s="1290"/>
      <c r="S14" s="1282" t="s">
        <v>2043</v>
      </c>
      <c r="T14" s="1291"/>
      <c r="U14" s="1290" t="s">
        <v>2045</v>
      </c>
      <c r="Z14" s="1291"/>
      <c r="AA14" s="1290"/>
      <c r="AE14" s="1789"/>
      <c r="AF14" s="1789"/>
      <c r="AG14" s="1789"/>
      <c r="AH14" s="1789"/>
      <c r="AI14" s="1291"/>
      <c r="AK14" s="1291"/>
    </row>
    <row r="15" spans="1:37" x14ac:dyDescent="0.2">
      <c r="B15" s="1290"/>
      <c r="D15" s="1290"/>
      <c r="I15" s="1295"/>
      <c r="J15" s="1296"/>
      <c r="K15" s="1296"/>
      <c r="L15" s="1297"/>
      <c r="M15" s="1296"/>
      <c r="N15" s="1296"/>
      <c r="O15" s="1296"/>
      <c r="P15" s="1297"/>
      <c r="Q15" s="1295"/>
      <c r="R15" s="1296"/>
      <c r="S15" s="1296"/>
      <c r="T15" s="1297"/>
      <c r="U15" s="1295"/>
      <c r="V15" s="1296"/>
      <c r="W15" s="1296"/>
      <c r="X15" s="1296"/>
      <c r="Y15" s="1296"/>
      <c r="Z15" s="1297"/>
      <c r="AE15" s="1789"/>
      <c r="AF15" s="1789"/>
      <c r="AG15" s="1789"/>
      <c r="AH15" s="1789"/>
      <c r="AK15" s="1291"/>
    </row>
    <row r="16" spans="1:37" x14ac:dyDescent="0.2">
      <c r="B16" s="1290"/>
      <c r="D16" s="1290"/>
      <c r="L16" s="1291"/>
      <c r="AE16" s="1789"/>
      <c r="AF16" s="1789"/>
      <c r="AG16" s="1789"/>
      <c r="AH16" s="1789"/>
      <c r="AK16" s="1291"/>
    </row>
    <row r="17" spans="2:37" x14ac:dyDescent="0.2">
      <c r="B17" s="1290"/>
      <c r="D17" s="1290"/>
      <c r="L17" s="1291"/>
      <c r="AE17" s="1789"/>
      <c r="AF17" s="1789"/>
      <c r="AG17" s="1789"/>
      <c r="AH17" s="1789"/>
      <c r="AI17" s="1291"/>
      <c r="AK17" s="1291"/>
    </row>
    <row r="18" spans="2:37" x14ac:dyDescent="0.2">
      <c r="B18" s="1290"/>
      <c r="D18" s="1290"/>
      <c r="L18" s="1291"/>
      <c r="AE18" s="1790"/>
      <c r="AF18" s="1790"/>
      <c r="AG18" s="1790"/>
      <c r="AH18" s="1790"/>
      <c r="AI18" s="1291"/>
      <c r="AK18" s="1291"/>
    </row>
    <row r="19" spans="2:37" x14ac:dyDescent="0.2">
      <c r="B19" s="1290"/>
      <c r="D19" s="1290"/>
      <c r="L19" s="1291"/>
      <c r="M19" s="1288"/>
      <c r="N19" s="1288"/>
      <c r="O19" s="1288"/>
      <c r="P19" s="1288"/>
      <c r="Q19" s="1288"/>
      <c r="R19" s="1288"/>
      <c r="S19" s="1288"/>
      <c r="T19" s="1288"/>
      <c r="U19" s="1288"/>
      <c r="V19" s="1288"/>
      <c r="W19" s="1289"/>
      <c r="X19" s="1287"/>
      <c r="Y19" s="1288"/>
      <c r="Z19" s="1289"/>
      <c r="AD19" s="1287"/>
      <c r="AE19" s="1288"/>
      <c r="AF19" s="1288"/>
      <c r="AG19" s="1288"/>
      <c r="AH19" s="1288"/>
      <c r="AI19" s="1289"/>
      <c r="AK19" s="1291"/>
    </row>
    <row r="20" spans="2:37" x14ac:dyDescent="0.2">
      <c r="B20" s="1290"/>
      <c r="D20" s="1290"/>
      <c r="E20" s="1282" t="s">
        <v>2046</v>
      </c>
      <c r="J20" s="1298" t="s">
        <v>2043</v>
      </c>
      <c r="L20" s="1291"/>
      <c r="W20" s="1291"/>
      <c r="X20" s="1290"/>
      <c r="Z20" s="1291"/>
      <c r="AD20" s="1290"/>
      <c r="AI20" s="1291"/>
      <c r="AK20" s="1291"/>
    </row>
    <row r="21" spans="2:37" ht="6.75" customHeight="1" x14ac:dyDescent="0.2">
      <c r="B21" s="1290"/>
      <c r="D21" s="1290"/>
      <c r="J21" s="1298"/>
      <c r="L21" s="1291"/>
      <c r="W21" s="1291"/>
      <c r="X21" s="1290"/>
      <c r="Z21" s="1291"/>
      <c r="AD21" s="1290"/>
      <c r="AI21" s="1291"/>
      <c r="AK21" s="1291"/>
    </row>
    <row r="22" spans="2:37" x14ac:dyDescent="0.2">
      <c r="B22" s="1290"/>
      <c r="D22" s="1290"/>
      <c r="E22" s="1282" t="s">
        <v>2047</v>
      </c>
      <c r="L22" s="1291"/>
      <c r="W22" s="1291"/>
      <c r="X22" s="1290" t="s">
        <v>2048</v>
      </c>
      <c r="Z22" s="1291"/>
      <c r="AD22" s="1290"/>
      <c r="AI22" s="1291"/>
      <c r="AK22" s="1291"/>
    </row>
    <row r="23" spans="2:37" x14ac:dyDescent="0.2">
      <c r="B23" s="1290"/>
      <c r="D23" s="1290"/>
      <c r="L23" s="1291"/>
      <c r="O23" s="1282" t="s">
        <v>2049</v>
      </c>
      <c r="R23" s="1298" t="s">
        <v>2043</v>
      </c>
      <c r="W23" s="1291"/>
      <c r="X23" s="1290"/>
      <c r="Z23" s="1291" t="s">
        <v>2043</v>
      </c>
      <c r="AD23" s="1290"/>
      <c r="AE23" s="1282" t="s">
        <v>2050</v>
      </c>
      <c r="AH23" s="1298" t="s">
        <v>2043</v>
      </c>
      <c r="AI23" s="1291"/>
      <c r="AK23" s="1291"/>
    </row>
    <row r="24" spans="2:37" x14ac:dyDescent="0.2">
      <c r="B24" s="1290"/>
      <c r="D24" s="1290"/>
      <c r="L24" s="1291"/>
      <c r="W24" s="1291"/>
      <c r="X24" s="1290"/>
      <c r="Z24" s="1291"/>
      <c r="AD24" s="1290"/>
      <c r="AI24" s="1291"/>
      <c r="AK24" s="1291"/>
    </row>
    <row r="25" spans="2:37" ht="6.75" customHeight="1" x14ac:dyDescent="0.2">
      <c r="B25" s="1290"/>
      <c r="D25" s="1290"/>
      <c r="L25" s="1291"/>
      <c r="W25" s="1291"/>
      <c r="X25" s="1290"/>
      <c r="Z25" s="1291"/>
      <c r="AD25" s="1290"/>
      <c r="AI25" s="1291"/>
      <c r="AK25" s="1291"/>
    </row>
    <row r="26" spans="2:37" x14ac:dyDescent="0.2">
      <c r="B26" s="1290"/>
      <c r="D26" s="1290"/>
      <c r="L26" s="1291"/>
      <c r="W26" s="1291"/>
      <c r="X26" s="1290"/>
      <c r="Z26" s="1291"/>
      <c r="AD26" s="1290"/>
      <c r="AI26" s="1291"/>
      <c r="AK26" s="1291"/>
    </row>
    <row r="27" spans="2:37" x14ac:dyDescent="0.2">
      <c r="B27" s="1290"/>
      <c r="D27" s="1295"/>
      <c r="E27" s="1296"/>
      <c r="F27" s="1296"/>
      <c r="G27" s="1296"/>
      <c r="H27" s="1296"/>
      <c r="I27" s="1296"/>
      <c r="J27" s="1296"/>
      <c r="K27" s="1296"/>
      <c r="L27" s="1297"/>
      <c r="M27" s="1296"/>
      <c r="N27" s="1296"/>
      <c r="O27" s="1296"/>
      <c r="P27" s="1296"/>
      <c r="Q27" s="1296"/>
      <c r="R27" s="1296"/>
      <c r="S27" s="1296"/>
      <c r="T27" s="1296"/>
      <c r="U27" s="1296"/>
      <c r="V27" s="1296"/>
      <c r="W27" s="1297"/>
      <c r="X27" s="1295"/>
      <c r="Y27" s="1296"/>
      <c r="Z27" s="1297"/>
      <c r="AA27" s="1296"/>
      <c r="AB27" s="1296"/>
      <c r="AC27" s="1296"/>
      <c r="AD27" s="1295"/>
      <c r="AE27" s="1296"/>
      <c r="AF27" s="1296"/>
      <c r="AG27" s="1296"/>
      <c r="AH27" s="1296"/>
      <c r="AI27" s="1297"/>
      <c r="AK27" s="1291"/>
    </row>
    <row r="28" spans="2:37" x14ac:dyDescent="0.2">
      <c r="B28" s="1290"/>
      <c r="AK28" s="1291"/>
    </row>
    <row r="29" spans="2:37" x14ac:dyDescent="0.2">
      <c r="B29" s="1290"/>
      <c r="AK29" s="1291"/>
    </row>
    <row r="30" spans="2:37" x14ac:dyDescent="0.2">
      <c r="B30" s="1295"/>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c r="AJ30" s="1296"/>
      <c r="AK30" s="1297"/>
    </row>
    <row r="32" spans="2:37" s="1300" customFormat="1" x14ac:dyDescent="0.2">
      <c r="B32" s="1299" t="s">
        <v>2051</v>
      </c>
    </row>
    <row r="33" spans="2:2" s="1300" customFormat="1" x14ac:dyDescent="0.2">
      <c r="B33" s="1299" t="s">
        <v>2052</v>
      </c>
    </row>
    <row r="122" spans="1:1" x14ac:dyDescent="0.2">
      <c r="A122" s="1296"/>
    </row>
    <row r="158" spans="1:1" x14ac:dyDescent="0.2">
      <c r="A158" s="1295"/>
    </row>
    <row r="209" spans="1:1" x14ac:dyDescent="0.2">
      <c r="A209" s="1295"/>
    </row>
    <row r="258" spans="1:1" x14ac:dyDescent="0.2">
      <c r="A258" s="1295"/>
    </row>
    <row r="285" spans="1:1" x14ac:dyDescent="0.2">
      <c r="A285" s="1296"/>
    </row>
    <row r="335" spans="1:1" x14ac:dyDescent="0.2">
      <c r="A335" s="1295"/>
    </row>
    <row r="359" spans="1:1" x14ac:dyDescent="0.2">
      <c r="A359" s="1296"/>
    </row>
    <row r="387" spans="1:1" x14ac:dyDescent="0.2">
      <c r="A387" s="1296"/>
    </row>
    <row r="415" spans="1:1" x14ac:dyDescent="0.2">
      <c r="A415" s="1296"/>
    </row>
    <row r="439" spans="1:1" x14ac:dyDescent="0.2">
      <c r="A439" s="1296"/>
    </row>
    <row r="468" spans="1:1" x14ac:dyDescent="0.2">
      <c r="A468" s="1296"/>
    </row>
    <row r="497" spans="1:1" x14ac:dyDescent="0.2">
      <c r="A497" s="1296"/>
    </row>
    <row r="546" spans="1:1" x14ac:dyDescent="0.2">
      <c r="A546" s="1295"/>
    </row>
    <row r="577" spans="1:1" x14ac:dyDescent="0.2">
      <c r="A577" s="1295"/>
    </row>
    <row r="621" spans="1:1" x14ac:dyDescent="0.2">
      <c r="A621" s="1295"/>
    </row>
    <row r="657" spans="1:1" x14ac:dyDescent="0.2">
      <c r="A657" s="1296"/>
    </row>
    <row r="696" spans="1:1" x14ac:dyDescent="0.2">
      <c r="A696" s="1295"/>
    </row>
    <row r="725" spans="1:1" x14ac:dyDescent="0.2">
      <c r="A725" s="1295"/>
    </row>
    <row r="764" spans="1:1" x14ac:dyDescent="0.2">
      <c r="A764" s="1295"/>
    </row>
    <row r="803" spans="1:1" x14ac:dyDescent="0.2">
      <c r="A803" s="1295"/>
    </row>
    <row r="831" spans="1:1" x14ac:dyDescent="0.2">
      <c r="A831" s="1295"/>
    </row>
    <row r="871" spans="1:1" x14ac:dyDescent="0.2">
      <c r="A871" s="1295"/>
    </row>
    <row r="911" spans="1:1" x14ac:dyDescent="0.2">
      <c r="A911" s="1295"/>
    </row>
    <row r="940" spans="1:1" x14ac:dyDescent="0.2">
      <c r="A940" s="1295"/>
    </row>
  </sheetData>
  <mergeCells count="3">
    <mergeCell ref="M6:Y6"/>
    <mergeCell ref="AA11:AI12"/>
    <mergeCell ref="AE13:AH18"/>
  </mergeCells>
  <phoneticPr fontId="2"/>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4973D-336D-4F88-A6C6-FCA36797927A}">
  <sheetPr>
    <tabColor rgb="FFFFFF00"/>
    <pageSetUpPr fitToPage="1"/>
  </sheetPr>
  <dimension ref="B2:AK89"/>
  <sheetViews>
    <sheetView view="pageBreakPreview" zoomScale="70" zoomScaleNormal="100" zoomScaleSheetLayoutView="70" workbookViewId="0">
      <selection activeCell="E26" sqref="E26"/>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256" width="9" style="3"/>
    <col min="257" max="257" width="1.44140625" style="3" customWidth="1"/>
    <col min="258" max="258" width="10" style="3" customWidth="1"/>
    <col min="259" max="259" width="6.77734375" style="3" customWidth="1"/>
    <col min="260" max="260" width="10" style="3" customWidth="1"/>
    <col min="261" max="288" width="3.88671875" style="3" customWidth="1"/>
    <col min="289" max="291" width="9" style="3"/>
    <col min="292" max="292" width="2.44140625" style="3" customWidth="1"/>
    <col min="293" max="512" width="9" style="3"/>
    <col min="513" max="513" width="1.44140625" style="3" customWidth="1"/>
    <col min="514" max="514" width="10" style="3" customWidth="1"/>
    <col min="515" max="515" width="6.77734375" style="3" customWidth="1"/>
    <col min="516" max="516" width="10" style="3" customWidth="1"/>
    <col min="517" max="544" width="3.88671875" style="3" customWidth="1"/>
    <col min="545" max="547" width="9" style="3"/>
    <col min="548" max="548" width="2.44140625" style="3" customWidth="1"/>
    <col min="549" max="768" width="9" style="3"/>
    <col min="769" max="769" width="1.44140625" style="3" customWidth="1"/>
    <col min="770" max="770" width="10" style="3" customWidth="1"/>
    <col min="771" max="771" width="6.77734375" style="3" customWidth="1"/>
    <col min="772" max="772" width="10" style="3" customWidth="1"/>
    <col min="773" max="800" width="3.88671875" style="3" customWidth="1"/>
    <col min="801" max="803" width="9" style="3"/>
    <col min="804" max="804" width="2.44140625" style="3" customWidth="1"/>
    <col min="805" max="1024" width="9" style="3"/>
    <col min="1025" max="1025" width="1.44140625" style="3" customWidth="1"/>
    <col min="1026" max="1026" width="10" style="3" customWidth="1"/>
    <col min="1027" max="1027" width="6.77734375" style="3" customWidth="1"/>
    <col min="1028" max="1028" width="10" style="3" customWidth="1"/>
    <col min="1029" max="1056" width="3.88671875" style="3" customWidth="1"/>
    <col min="1057" max="1059" width="9" style="3"/>
    <col min="1060" max="1060" width="2.44140625" style="3" customWidth="1"/>
    <col min="1061" max="1280" width="9" style="3"/>
    <col min="1281" max="1281" width="1.44140625" style="3" customWidth="1"/>
    <col min="1282" max="1282" width="10" style="3" customWidth="1"/>
    <col min="1283" max="1283" width="6.77734375" style="3" customWidth="1"/>
    <col min="1284" max="1284" width="10" style="3" customWidth="1"/>
    <col min="1285" max="1312" width="3.88671875" style="3" customWidth="1"/>
    <col min="1313" max="1315" width="9" style="3"/>
    <col min="1316" max="1316" width="2.44140625" style="3" customWidth="1"/>
    <col min="1317" max="1536" width="9" style="3"/>
    <col min="1537" max="1537" width="1.44140625" style="3" customWidth="1"/>
    <col min="1538" max="1538" width="10" style="3" customWidth="1"/>
    <col min="1539" max="1539" width="6.77734375" style="3" customWidth="1"/>
    <col min="1540" max="1540" width="10" style="3" customWidth="1"/>
    <col min="1541" max="1568" width="3.88671875" style="3" customWidth="1"/>
    <col min="1569" max="1571" width="9" style="3"/>
    <col min="1572" max="1572" width="2.44140625" style="3" customWidth="1"/>
    <col min="1573" max="1792" width="9" style="3"/>
    <col min="1793" max="1793" width="1.44140625" style="3" customWidth="1"/>
    <col min="1794" max="1794" width="10" style="3" customWidth="1"/>
    <col min="1795" max="1795" width="6.77734375" style="3" customWidth="1"/>
    <col min="1796" max="1796" width="10" style="3" customWidth="1"/>
    <col min="1797" max="1824" width="3.88671875" style="3" customWidth="1"/>
    <col min="1825" max="1827" width="9" style="3"/>
    <col min="1828" max="1828" width="2.44140625" style="3" customWidth="1"/>
    <col min="1829" max="2048" width="9" style="3"/>
    <col min="2049" max="2049" width="1.44140625" style="3" customWidth="1"/>
    <col min="2050" max="2050" width="10" style="3" customWidth="1"/>
    <col min="2051" max="2051" width="6.77734375" style="3" customWidth="1"/>
    <col min="2052" max="2052" width="10" style="3" customWidth="1"/>
    <col min="2053" max="2080" width="3.88671875" style="3" customWidth="1"/>
    <col min="2081" max="2083" width="9" style="3"/>
    <col min="2084" max="2084" width="2.44140625" style="3" customWidth="1"/>
    <col min="2085" max="2304" width="9" style="3"/>
    <col min="2305" max="2305" width="1.44140625" style="3" customWidth="1"/>
    <col min="2306" max="2306" width="10" style="3" customWidth="1"/>
    <col min="2307" max="2307" width="6.77734375" style="3" customWidth="1"/>
    <col min="2308" max="2308" width="10" style="3" customWidth="1"/>
    <col min="2309" max="2336" width="3.88671875" style="3" customWidth="1"/>
    <col min="2337" max="2339" width="9" style="3"/>
    <col min="2340" max="2340" width="2.44140625" style="3" customWidth="1"/>
    <col min="2341" max="2560" width="9" style="3"/>
    <col min="2561" max="2561" width="1.44140625" style="3" customWidth="1"/>
    <col min="2562" max="2562" width="10" style="3" customWidth="1"/>
    <col min="2563" max="2563" width="6.77734375" style="3" customWidth="1"/>
    <col min="2564" max="2564" width="10" style="3" customWidth="1"/>
    <col min="2565" max="2592" width="3.88671875" style="3" customWidth="1"/>
    <col min="2593" max="2595" width="9" style="3"/>
    <col min="2596" max="2596" width="2.44140625" style="3" customWidth="1"/>
    <col min="2597" max="2816" width="9" style="3"/>
    <col min="2817" max="2817" width="1.44140625" style="3" customWidth="1"/>
    <col min="2818" max="2818" width="10" style="3" customWidth="1"/>
    <col min="2819" max="2819" width="6.77734375" style="3" customWidth="1"/>
    <col min="2820" max="2820" width="10" style="3" customWidth="1"/>
    <col min="2821" max="2848" width="3.88671875" style="3" customWidth="1"/>
    <col min="2849" max="2851" width="9" style="3"/>
    <col min="2852" max="2852" width="2.44140625" style="3" customWidth="1"/>
    <col min="2853" max="3072" width="9" style="3"/>
    <col min="3073" max="3073" width="1.44140625" style="3" customWidth="1"/>
    <col min="3074" max="3074" width="10" style="3" customWidth="1"/>
    <col min="3075" max="3075" width="6.77734375" style="3" customWidth="1"/>
    <col min="3076" max="3076" width="10" style="3" customWidth="1"/>
    <col min="3077" max="3104" width="3.88671875" style="3" customWidth="1"/>
    <col min="3105" max="3107" width="9" style="3"/>
    <col min="3108" max="3108" width="2.44140625" style="3" customWidth="1"/>
    <col min="3109" max="3328" width="9" style="3"/>
    <col min="3329" max="3329" width="1.44140625" style="3" customWidth="1"/>
    <col min="3330" max="3330" width="10" style="3" customWidth="1"/>
    <col min="3331" max="3331" width="6.77734375" style="3" customWidth="1"/>
    <col min="3332" max="3332" width="10" style="3" customWidth="1"/>
    <col min="3333" max="3360" width="3.88671875" style="3" customWidth="1"/>
    <col min="3361" max="3363" width="9" style="3"/>
    <col min="3364" max="3364" width="2.44140625" style="3" customWidth="1"/>
    <col min="3365" max="3584" width="9" style="3"/>
    <col min="3585" max="3585" width="1.44140625" style="3" customWidth="1"/>
    <col min="3586" max="3586" width="10" style="3" customWidth="1"/>
    <col min="3587" max="3587" width="6.77734375" style="3" customWidth="1"/>
    <col min="3588" max="3588" width="10" style="3" customWidth="1"/>
    <col min="3589" max="3616" width="3.88671875" style="3" customWidth="1"/>
    <col min="3617" max="3619" width="9" style="3"/>
    <col min="3620" max="3620" width="2.44140625" style="3" customWidth="1"/>
    <col min="3621" max="3840" width="9" style="3"/>
    <col min="3841" max="3841" width="1.44140625" style="3" customWidth="1"/>
    <col min="3842" max="3842" width="10" style="3" customWidth="1"/>
    <col min="3843" max="3843" width="6.77734375" style="3" customWidth="1"/>
    <col min="3844" max="3844" width="10" style="3" customWidth="1"/>
    <col min="3845" max="3872" width="3.88671875" style="3" customWidth="1"/>
    <col min="3873" max="3875" width="9" style="3"/>
    <col min="3876" max="3876" width="2.44140625" style="3" customWidth="1"/>
    <col min="3877" max="4096" width="9" style="3"/>
    <col min="4097" max="4097" width="1.44140625" style="3" customWidth="1"/>
    <col min="4098" max="4098" width="10" style="3" customWidth="1"/>
    <col min="4099" max="4099" width="6.77734375" style="3" customWidth="1"/>
    <col min="4100" max="4100" width="10" style="3" customWidth="1"/>
    <col min="4101" max="4128" width="3.88671875" style="3" customWidth="1"/>
    <col min="4129" max="4131" width="9" style="3"/>
    <col min="4132" max="4132" width="2.44140625" style="3" customWidth="1"/>
    <col min="4133" max="4352" width="9" style="3"/>
    <col min="4353" max="4353" width="1.44140625" style="3" customWidth="1"/>
    <col min="4354" max="4354" width="10" style="3" customWidth="1"/>
    <col min="4355" max="4355" width="6.77734375" style="3" customWidth="1"/>
    <col min="4356" max="4356" width="10" style="3" customWidth="1"/>
    <col min="4357" max="4384" width="3.88671875" style="3" customWidth="1"/>
    <col min="4385" max="4387" width="9" style="3"/>
    <col min="4388" max="4388" width="2.44140625" style="3" customWidth="1"/>
    <col min="4389" max="4608" width="9" style="3"/>
    <col min="4609" max="4609" width="1.44140625" style="3" customWidth="1"/>
    <col min="4610" max="4610" width="10" style="3" customWidth="1"/>
    <col min="4611" max="4611" width="6.77734375" style="3" customWidth="1"/>
    <col min="4612" max="4612" width="10" style="3" customWidth="1"/>
    <col min="4613" max="4640" width="3.88671875" style="3" customWidth="1"/>
    <col min="4641" max="4643" width="9" style="3"/>
    <col min="4644" max="4644" width="2.44140625" style="3" customWidth="1"/>
    <col min="4645" max="4864" width="9" style="3"/>
    <col min="4865" max="4865" width="1.44140625" style="3" customWidth="1"/>
    <col min="4866" max="4866" width="10" style="3" customWidth="1"/>
    <col min="4867" max="4867" width="6.77734375" style="3" customWidth="1"/>
    <col min="4868" max="4868" width="10" style="3" customWidth="1"/>
    <col min="4869" max="4896" width="3.88671875" style="3" customWidth="1"/>
    <col min="4897" max="4899" width="9" style="3"/>
    <col min="4900" max="4900" width="2.44140625" style="3" customWidth="1"/>
    <col min="4901" max="5120" width="9" style="3"/>
    <col min="5121" max="5121" width="1.44140625" style="3" customWidth="1"/>
    <col min="5122" max="5122" width="10" style="3" customWidth="1"/>
    <col min="5123" max="5123" width="6.77734375" style="3" customWidth="1"/>
    <col min="5124" max="5124" width="10" style="3" customWidth="1"/>
    <col min="5125" max="5152" width="3.88671875" style="3" customWidth="1"/>
    <col min="5153" max="5155" width="9" style="3"/>
    <col min="5156" max="5156" width="2.44140625" style="3" customWidth="1"/>
    <col min="5157" max="5376" width="9" style="3"/>
    <col min="5377" max="5377" width="1.44140625" style="3" customWidth="1"/>
    <col min="5378" max="5378" width="10" style="3" customWidth="1"/>
    <col min="5379" max="5379" width="6.77734375" style="3" customWidth="1"/>
    <col min="5380" max="5380" width="10" style="3" customWidth="1"/>
    <col min="5381" max="5408" width="3.88671875" style="3" customWidth="1"/>
    <col min="5409" max="5411" width="9" style="3"/>
    <col min="5412" max="5412" width="2.44140625" style="3" customWidth="1"/>
    <col min="5413" max="5632" width="9" style="3"/>
    <col min="5633" max="5633" width="1.44140625" style="3" customWidth="1"/>
    <col min="5634" max="5634" width="10" style="3" customWidth="1"/>
    <col min="5635" max="5635" width="6.77734375" style="3" customWidth="1"/>
    <col min="5636" max="5636" width="10" style="3" customWidth="1"/>
    <col min="5637" max="5664" width="3.88671875" style="3" customWidth="1"/>
    <col min="5665" max="5667" width="9" style="3"/>
    <col min="5668" max="5668" width="2.44140625" style="3" customWidth="1"/>
    <col min="5669" max="5888" width="9" style="3"/>
    <col min="5889" max="5889" width="1.44140625" style="3" customWidth="1"/>
    <col min="5890" max="5890" width="10" style="3" customWidth="1"/>
    <col min="5891" max="5891" width="6.77734375" style="3" customWidth="1"/>
    <col min="5892" max="5892" width="10" style="3" customWidth="1"/>
    <col min="5893" max="5920" width="3.88671875" style="3" customWidth="1"/>
    <col min="5921" max="5923" width="9" style="3"/>
    <col min="5924" max="5924" width="2.44140625" style="3" customWidth="1"/>
    <col min="5925" max="6144" width="9" style="3"/>
    <col min="6145" max="6145" width="1.44140625" style="3" customWidth="1"/>
    <col min="6146" max="6146" width="10" style="3" customWidth="1"/>
    <col min="6147" max="6147" width="6.77734375" style="3" customWidth="1"/>
    <col min="6148" max="6148" width="10" style="3" customWidth="1"/>
    <col min="6149" max="6176" width="3.88671875" style="3" customWidth="1"/>
    <col min="6177" max="6179" width="9" style="3"/>
    <col min="6180" max="6180" width="2.44140625" style="3" customWidth="1"/>
    <col min="6181" max="6400" width="9" style="3"/>
    <col min="6401" max="6401" width="1.44140625" style="3" customWidth="1"/>
    <col min="6402" max="6402" width="10" style="3" customWidth="1"/>
    <col min="6403" max="6403" width="6.77734375" style="3" customWidth="1"/>
    <col min="6404" max="6404" width="10" style="3" customWidth="1"/>
    <col min="6405" max="6432" width="3.88671875" style="3" customWidth="1"/>
    <col min="6433" max="6435" width="9" style="3"/>
    <col min="6436" max="6436" width="2.44140625" style="3" customWidth="1"/>
    <col min="6437" max="6656" width="9" style="3"/>
    <col min="6657" max="6657" width="1.44140625" style="3" customWidth="1"/>
    <col min="6658" max="6658" width="10" style="3" customWidth="1"/>
    <col min="6659" max="6659" width="6.77734375" style="3" customWidth="1"/>
    <col min="6660" max="6660" width="10" style="3" customWidth="1"/>
    <col min="6661" max="6688" width="3.88671875" style="3" customWidth="1"/>
    <col min="6689" max="6691" width="9" style="3"/>
    <col min="6692" max="6692" width="2.44140625" style="3" customWidth="1"/>
    <col min="6693" max="6912" width="9" style="3"/>
    <col min="6913" max="6913" width="1.44140625" style="3" customWidth="1"/>
    <col min="6914" max="6914" width="10" style="3" customWidth="1"/>
    <col min="6915" max="6915" width="6.77734375" style="3" customWidth="1"/>
    <col min="6916" max="6916" width="10" style="3" customWidth="1"/>
    <col min="6917" max="6944" width="3.88671875" style="3" customWidth="1"/>
    <col min="6945" max="6947" width="9" style="3"/>
    <col min="6948" max="6948" width="2.44140625" style="3" customWidth="1"/>
    <col min="6949" max="7168" width="9" style="3"/>
    <col min="7169" max="7169" width="1.44140625" style="3" customWidth="1"/>
    <col min="7170" max="7170" width="10" style="3" customWidth="1"/>
    <col min="7171" max="7171" width="6.77734375" style="3" customWidth="1"/>
    <col min="7172" max="7172" width="10" style="3" customWidth="1"/>
    <col min="7173" max="7200" width="3.88671875" style="3" customWidth="1"/>
    <col min="7201" max="7203" width="9" style="3"/>
    <col min="7204" max="7204" width="2.44140625" style="3" customWidth="1"/>
    <col min="7205" max="7424" width="9" style="3"/>
    <col min="7425" max="7425" width="1.44140625" style="3" customWidth="1"/>
    <col min="7426" max="7426" width="10" style="3" customWidth="1"/>
    <col min="7427" max="7427" width="6.77734375" style="3" customWidth="1"/>
    <col min="7428" max="7428" width="10" style="3" customWidth="1"/>
    <col min="7429" max="7456" width="3.88671875" style="3" customWidth="1"/>
    <col min="7457" max="7459" width="9" style="3"/>
    <col min="7460" max="7460" width="2.44140625" style="3" customWidth="1"/>
    <col min="7461" max="7680" width="9" style="3"/>
    <col min="7681" max="7681" width="1.44140625" style="3" customWidth="1"/>
    <col min="7682" max="7682" width="10" style="3" customWidth="1"/>
    <col min="7683" max="7683" width="6.77734375" style="3" customWidth="1"/>
    <col min="7684" max="7684" width="10" style="3" customWidth="1"/>
    <col min="7685" max="7712" width="3.88671875" style="3" customWidth="1"/>
    <col min="7713" max="7715" width="9" style="3"/>
    <col min="7716" max="7716" width="2.44140625" style="3" customWidth="1"/>
    <col min="7717" max="7936" width="9" style="3"/>
    <col min="7937" max="7937" width="1.44140625" style="3" customWidth="1"/>
    <col min="7938" max="7938" width="10" style="3" customWidth="1"/>
    <col min="7939" max="7939" width="6.77734375" style="3" customWidth="1"/>
    <col min="7940" max="7940" width="10" style="3" customWidth="1"/>
    <col min="7941" max="7968" width="3.88671875" style="3" customWidth="1"/>
    <col min="7969" max="7971" width="9" style="3"/>
    <col min="7972" max="7972" width="2.44140625" style="3" customWidth="1"/>
    <col min="7973" max="8192" width="9" style="3"/>
    <col min="8193" max="8193" width="1.44140625" style="3" customWidth="1"/>
    <col min="8194" max="8194" width="10" style="3" customWidth="1"/>
    <col min="8195" max="8195" width="6.77734375" style="3" customWidth="1"/>
    <col min="8196" max="8196" width="10" style="3" customWidth="1"/>
    <col min="8197" max="8224" width="3.88671875" style="3" customWidth="1"/>
    <col min="8225" max="8227" width="9" style="3"/>
    <col min="8228" max="8228" width="2.44140625" style="3" customWidth="1"/>
    <col min="8229" max="8448" width="9" style="3"/>
    <col min="8449" max="8449" width="1.44140625" style="3" customWidth="1"/>
    <col min="8450" max="8450" width="10" style="3" customWidth="1"/>
    <col min="8451" max="8451" width="6.77734375" style="3" customWidth="1"/>
    <col min="8452" max="8452" width="10" style="3" customWidth="1"/>
    <col min="8453" max="8480" width="3.88671875" style="3" customWidth="1"/>
    <col min="8481" max="8483" width="9" style="3"/>
    <col min="8484" max="8484" width="2.44140625" style="3" customWidth="1"/>
    <col min="8485" max="8704" width="9" style="3"/>
    <col min="8705" max="8705" width="1.44140625" style="3" customWidth="1"/>
    <col min="8706" max="8706" width="10" style="3" customWidth="1"/>
    <col min="8707" max="8707" width="6.77734375" style="3" customWidth="1"/>
    <col min="8708" max="8708" width="10" style="3" customWidth="1"/>
    <col min="8709" max="8736" width="3.88671875" style="3" customWidth="1"/>
    <col min="8737" max="8739" width="9" style="3"/>
    <col min="8740" max="8740" width="2.44140625" style="3" customWidth="1"/>
    <col min="8741" max="8960" width="9" style="3"/>
    <col min="8961" max="8961" width="1.44140625" style="3" customWidth="1"/>
    <col min="8962" max="8962" width="10" style="3" customWidth="1"/>
    <col min="8963" max="8963" width="6.77734375" style="3" customWidth="1"/>
    <col min="8964" max="8964" width="10" style="3" customWidth="1"/>
    <col min="8965" max="8992" width="3.88671875" style="3" customWidth="1"/>
    <col min="8993" max="8995" width="9" style="3"/>
    <col min="8996" max="8996" width="2.44140625" style="3" customWidth="1"/>
    <col min="8997" max="9216" width="9" style="3"/>
    <col min="9217" max="9217" width="1.44140625" style="3" customWidth="1"/>
    <col min="9218" max="9218" width="10" style="3" customWidth="1"/>
    <col min="9219" max="9219" width="6.77734375" style="3" customWidth="1"/>
    <col min="9220" max="9220" width="10" style="3" customWidth="1"/>
    <col min="9221" max="9248" width="3.88671875" style="3" customWidth="1"/>
    <col min="9249" max="9251" width="9" style="3"/>
    <col min="9252" max="9252" width="2.44140625" style="3" customWidth="1"/>
    <col min="9253" max="9472" width="9" style="3"/>
    <col min="9473" max="9473" width="1.44140625" style="3" customWidth="1"/>
    <col min="9474" max="9474" width="10" style="3" customWidth="1"/>
    <col min="9475" max="9475" width="6.77734375" style="3" customWidth="1"/>
    <col min="9476" max="9476" width="10" style="3" customWidth="1"/>
    <col min="9477" max="9504" width="3.88671875" style="3" customWidth="1"/>
    <col min="9505" max="9507" width="9" style="3"/>
    <col min="9508" max="9508" width="2.44140625" style="3" customWidth="1"/>
    <col min="9509" max="9728" width="9" style="3"/>
    <col min="9729" max="9729" width="1.44140625" style="3" customWidth="1"/>
    <col min="9730" max="9730" width="10" style="3" customWidth="1"/>
    <col min="9731" max="9731" width="6.77734375" style="3" customWidth="1"/>
    <col min="9732" max="9732" width="10" style="3" customWidth="1"/>
    <col min="9733" max="9760" width="3.88671875" style="3" customWidth="1"/>
    <col min="9761" max="9763" width="9" style="3"/>
    <col min="9764" max="9764" width="2.44140625" style="3" customWidth="1"/>
    <col min="9765" max="9984" width="9" style="3"/>
    <col min="9985" max="9985" width="1.44140625" style="3" customWidth="1"/>
    <col min="9986" max="9986" width="10" style="3" customWidth="1"/>
    <col min="9987" max="9987" width="6.77734375" style="3" customWidth="1"/>
    <col min="9988" max="9988" width="10" style="3" customWidth="1"/>
    <col min="9989" max="10016" width="3.88671875" style="3" customWidth="1"/>
    <col min="10017" max="10019" width="9" style="3"/>
    <col min="10020" max="10020" width="2.44140625" style="3" customWidth="1"/>
    <col min="10021" max="10240" width="9" style="3"/>
    <col min="10241" max="10241" width="1.44140625" style="3" customWidth="1"/>
    <col min="10242" max="10242" width="10" style="3" customWidth="1"/>
    <col min="10243" max="10243" width="6.77734375" style="3" customWidth="1"/>
    <col min="10244" max="10244" width="10" style="3" customWidth="1"/>
    <col min="10245" max="10272" width="3.88671875" style="3" customWidth="1"/>
    <col min="10273" max="10275" width="9" style="3"/>
    <col min="10276" max="10276" width="2.44140625" style="3" customWidth="1"/>
    <col min="10277" max="10496" width="9" style="3"/>
    <col min="10497" max="10497" width="1.44140625" style="3" customWidth="1"/>
    <col min="10498" max="10498" width="10" style="3" customWidth="1"/>
    <col min="10499" max="10499" width="6.77734375" style="3" customWidth="1"/>
    <col min="10500" max="10500" width="10" style="3" customWidth="1"/>
    <col min="10501" max="10528" width="3.88671875" style="3" customWidth="1"/>
    <col min="10529" max="10531" width="9" style="3"/>
    <col min="10532" max="10532" width="2.44140625" style="3" customWidth="1"/>
    <col min="10533" max="10752" width="9" style="3"/>
    <col min="10753" max="10753" width="1.44140625" style="3" customWidth="1"/>
    <col min="10754" max="10754" width="10" style="3" customWidth="1"/>
    <col min="10755" max="10755" width="6.77734375" style="3" customWidth="1"/>
    <col min="10756" max="10756" width="10" style="3" customWidth="1"/>
    <col min="10757" max="10784" width="3.88671875" style="3" customWidth="1"/>
    <col min="10785" max="10787" width="9" style="3"/>
    <col min="10788" max="10788" width="2.44140625" style="3" customWidth="1"/>
    <col min="10789" max="11008" width="9" style="3"/>
    <col min="11009" max="11009" width="1.44140625" style="3" customWidth="1"/>
    <col min="11010" max="11010" width="10" style="3" customWidth="1"/>
    <col min="11011" max="11011" width="6.77734375" style="3" customWidth="1"/>
    <col min="11012" max="11012" width="10" style="3" customWidth="1"/>
    <col min="11013" max="11040" width="3.88671875" style="3" customWidth="1"/>
    <col min="11041" max="11043" width="9" style="3"/>
    <col min="11044" max="11044" width="2.44140625" style="3" customWidth="1"/>
    <col min="11045" max="11264" width="9" style="3"/>
    <col min="11265" max="11265" width="1.44140625" style="3" customWidth="1"/>
    <col min="11266" max="11266" width="10" style="3" customWidth="1"/>
    <col min="11267" max="11267" width="6.77734375" style="3" customWidth="1"/>
    <col min="11268" max="11268" width="10" style="3" customWidth="1"/>
    <col min="11269" max="11296" width="3.88671875" style="3" customWidth="1"/>
    <col min="11297" max="11299" width="9" style="3"/>
    <col min="11300" max="11300" width="2.44140625" style="3" customWidth="1"/>
    <col min="11301" max="11520" width="9" style="3"/>
    <col min="11521" max="11521" width="1.44140625" style="3" customWidth="1"/>
    <col min="11522" max="11522" width="10" style="3" customWidth="1"/>
    <col min="11523" max="11523" width="6.77734375" style="3" customWidth="1"/>
    <col min="11524" max="11524" width="10" style="3" customWidth="1"/>
    <col min="11525" max="11552" width="3.88671875" style="3" customWidth="1"/>
    <col min="11553" max="11555" width="9" style="3"/>
    <col min="11556" max="11556" width="2.44140625" style="3" customWidth="1"/>
    <col min="11557" max="11776" width="9" style="3"/>
    <col min="11777" max="11777" width="1.44140625" style="3" customWidth="1"/>
    <col min="11778" max="11778" width="10" style="3" customWidth="1"/>
    <col min="11779" max="11779" width="6.77734375" style="3" customWidth="1"/>
    <col min="11780" max="11780" width="10" style="3" customWidth="1"/>
    <col min="11781" max="11808" width="3.88671875" style="3" customWidth="1"/>
    <col min="11809" max="11811" width="9" style="3"/>
    <col min="11812" max="11812" width="2.44140625" style="3" customWidth="1"/>
    <col min="11813" max="12032" width="9" style="3"/>
    <col min="12033" max="12033" width="1.44140625" style="3" customWidth="1"/>
    <col min="12034" max="12034" width="10" style="3" customWidth="1"/>
    <col min="12035" max="12035" width="6.77734375" style="3" customWidth="1"/>
    <col min="12036" max="12036" width="10" style="3" customWidth="1"/>
    <col min="12037" max="12064" width="3.88671875" style="3" customWidth="1"/>
    <col min="12065" max="12067" width="9" style="3"/>
    <col min="12068" max="12068" width="2.44140625" style="3" customWidth="1"/>
    <col min="12069" max="12288" width="9" style="3"/>
    <col min="12289" max="12289" width="1.44140625" style="3" customWidth="1"/>
    <col min="12290" max="12290" width="10" style="3" customWidth="1"/>
    <col min="12291" max="12291" width="6.77734375" style="3" customWidth="1"/>
    <col min="12292" max="12292" width="10" style="3" customWidth="1"/>
    <col min="12293" max="12320" width="3.88671875" style="3" customWidth="1"/>
    <col min="12321" max="12323" width="9" style="3"/>
    <col min="12324" max="12324" width="2.44140625" style="3" customWidth="1"/>
    <col min="12325" max="12544" width="9" style="3"/>
    <col min="12545" max="12545" width="1.44140625" style="3" customWidth="1"/>
    <col min="12546" max="12546" width="10" style="3" customWidth="1"/>
    <col min="12547" max="12547" width="6.77734375" style="3" customWidth="1"/>
    <col min="12548" max="12548" width="10" style="3" customWidth="1"/>
    <col min="12549" max="12576" width="3.88671875" style="3" customWidth="1"/>
    <col min="12577" max="12579" width="9" style="3"/>
    <col min="12580" max="12580" width="2.44140625" style="3" customWidth="1"/>
    <col min="12581" max="12800" width="9" style="3"/>
    <col min="12801" max="12801" width="1.44140625" style="3" customWidth="1"/>
    <col min="12802" max="12802" width="10" style="3" customWidth="1"/>
    <col min="12803" max="12803" width="6.77734375" style="3" customWidth="1"/>
    <col min="12804" max="12804" width="10" style="3" customWidth="1"/>
    <col min="12805" max="12832" width="3.88671875" style="3" customWidth="1"/>
    <col min="12833" max="12835" width="9" style="3"/>
    <col min="12836" max="12836" width="2.44140625" style="3" customWidth="1"/>
    <col min="12837" max="13056" width="9" style="3"/>
    <col min="13057" max="13057" width="1.44140625" style="3" customWidth="1"/>
    <col min="13058" max="13058" width="10" style="3" customWidth="1"/>
    <col min="13059" max="13059" width="6.77734375" style="3" customWidth="1"/>
    <col min="13060" max="13060" width="10" style="3" customWidth="1"/>
    <col min="13061" max="13088" width="3.88671875" style="3" customWidth="1"/>
    <col min="13089" max="13091" width="9" style="3"/>
    <col min="13092" max="13092" width="2.44140625" style="3" customWidth="1"/>
    <col min="13093" max="13312" width="9" style="3"/>
    <col min="13313" max="13313" width="1.44140625" style="3" customWidth="1"/>
    <col min="13314" max="13314" width="10" style="3" customWidth="1"/>
    <col min="13315" max="13315" width="6.77734375" style="3" customWidth="1"/>
    <col min="13316" max="13316" width="10" style="3" customWidth="1"/>
    <col min="13317" max="13344" width="3.88671875" style="3" customWidth="1"/>
    <col min="13345" max="13347" width="9" style="3"/>
    <col min="13348" max="13348" width="2.44140625" style="3" customWidth="1"/>
    <col min="13349" max="13568" width="9" style="3"/>
    <col min="13569" max="13569" width="1.44140625" style="3" customWidth="1"/>
    <col min="13570" max="13570" width="10" style="3" customWidth="1"/>
    <col min="13571" max="13571" width="6.77734375" style="3" customWidth="1"/>
    <col min="13572" max="13572" width="10" style="3" customWidth="1"/>
    <col min="13573" max="13600" width="3.88671875" style="3" customWidth="1"/>
    <col min="13601" max="13603" width="9" style="3"/>
    <col min="13604" max="13604" width="2.44140625" style="3" customWidth="1"/>
    <col min="13605" max="13824" width="9" style="3"/>
    <col min="13825" max="13825" width="1.44140625" style="3" customWidth="1"/>
    <col min="13826" max="13826" width="10" style="3" customWidth="1"/>
    <col min="13827" max="13827" width="6.77734375" style="3" customWidth="1"/>
    <col min="13828" max="13828" width="10" style="3" customWidth="1"/>
    <col min="13829" max="13856" width="3.88671875" style="3" customWidth="1"/>
    <col min="13857" max="13859" width="9" style="3"/>
    <col min="13860" max="13860" width="2.44140625" style="3" customWidth="1"/>
    <col min="13861" max="14080" width="9" style="3"/>
    <col min="14081" max="14081" width="1.44140625" style="3" customWidth="1"/>
    <col min="14082" max="14082" width="10" style="3" customWidth="1"/>
    <col min="14083" max="14083" width="6.77734375" style="3" customWidth="1"/>
    <col min="14084" max="14084" width="10" style="3" customWidth="1"/>
    <col min="14085" max="14112" width="3.88671875" style="3" customWidth="1"/>
    <col min="14113" max="14115" width="9" style="3"/>
    <col min="14116" max="14116" width="2.44140625" style="3" customWidth="1"/>
    <col min="14117" max="14336" width="9" style="3"/>
    <col min="14337" max="14337" width="1.44140625" style="3" customWidth="1"/>
    <col min="14338" max="14338" width="10" style="3" customWidth="1"/>
    <col min="14339" max="14339" width="6.77734375" style="3" customWidth="1"/>
    <col min="14340" max="14340" width="10" style="3" customWidth="1"/>
    <col min="14341" max="14368" width="3.88671875" style="3" customWidth="1"/>
    <col min="14369" max="14371" width="9" style="3"/>
    <col min="14372" max="14372" width="2.44140625" style="3" customWidth="1"/>
    <col min="14373" max="14592" width="9" style="3"/>
    <col min="14593" max="14593" width="1.44140625" style="3" customWidth="1"/>
    <col min="14594" max="14594" width="10" style="3" customWidth="1"/>
    <col min="14595" max="14595" width="6.77734375" style="3" customWidth="1"/>
    <col min="14596" max="14596" width="10" style="3" customWidth="1"/>
    <col min="14597" max="14624" width="3.88671875" style="3" customWidth="1"/>
    <col min="14625" max="14627" width="9" style="3"/>
    <col min="14628" max="14628" width="2.44140625" style="3" customWidth="1"/>
    <col min="14629" max="14848" width="9" style="3"/>
    <col min="14849" max="14849" width="1.44140625" style="3" customWidth="1"/>
    <col min="14850" max="14850" width="10" style="3" customWidth="1"/>
    <col min="14851" max="14851" width="6.77734375" style="3" customWidth="1"/>
    <col min="14852" max="14852" width="10" style="3" customWidth="1"/>
    <col min="14853" max="14880" width="3.88671875" style="3" customWidth="1"/>
    <col min="14881" max="14883" width="9" style="3"/>
    <col min="14884" max="14884" width="2.44140625" style="3" customWidth="1"/>
    <col min="14885" max="15104" width="9" style="3"/>
    <col min="15105" max="15105" width="1.44140625" style="3" customWidth="1"/>
    <col min="15106" max="15106" width="10" style="3" customWidth="1"/>
    <col min="15107" max="15107" width="6.77734375" style="3" customWidth="1"/>
    <col min="15108" max="15108" width="10" style="3" customWidth="1"/>
    <col min="15109" max="15136" width="3.88671875" style="3" customWidth="1"/>
    <col min="15137" max="15139" width="9" style="3"/>
    <col min="15140" max="15140" width="2.44140625" style="3" customWidth="1"/>
    <col min="15141" max="15360" width="9" style="3"/>
    <col min="15361" max="15361" width="1.44140625" style="3" customWidth="1"/>
    <col min="15362" max="15362" width="10" style="3" customWidth="1"/>
    <col min="15363" max="15363" width="6.77734375" style="3" customWidth="1"/>
    <col min="15364" max="15364" width="10" style="3" customWidth="1"/>
    <col min="15365" max="15392" width="3.88671875" style="3" customWidth="1"/>
    <col min="15393" max="15395" width="9" style="3"/>
    <col min="15396" max="15396" width="2.44140625" style="3" customWidth="1"/>
    <col min="15397" max="15616" width="9" style="3"/>
    <col min="15617" max="15617" width="1.44140625" style="3" customWidth="1"/>
    <col min="15618" max="15618" width="10" style="3" customWidth="1"/>
    <col min="15619" max="15619" width="6.77734375" style="3" customWidth="1"/>
    <col min="15620" max="15620" width="10" style="3" customWidth="1"/>
    <col min="15621" max="15648" width="3.88671875" style="3" customWidth="1"/>
    <col min="15649" max="15651" width="9" style="3"/>
    <col min="15652" max="15652" width="2.44140625" style="3" customWidth="1"/>
    <col min="15653" max="15872" width="9" style="3"/>
    <col min="15873" max="15873" width="1.44140625" style="3" customWidth="1"/>
    <col min="15874" max="15874" width="10" style="3" customWidth="1"/>
    <col min="15875" max="15875" width="6.77734375" style="3" customWidth="1"/>
    <col min="15876" max="15876" width="10" style="3" customWidth="1"/>
    <col min="15877" max="15904" width="3.88671875" style="3" customWidth="1"/>
    <col min="15905" max="15907" width="9" style="3"/>
    <col min="15908" max="15908" width="2.44140625" style="3" customWidth="1"/>
    <col min="15909" max="16128" width="9" style="3"/>
    <col min="16129" max="16129" width="1.44140625" style="3" customWidth="1"/>
    <col min="16130" max="16130" width="10" style="3" customWidth="1"/>
    <col min="16131" max="16131" width="6.77734375" style="3" customWidth="1"/>
    <col min="16132" max="16132" width="10" style="3" customWidth="1"/>
    <col min="16133" max="16160" width="3.88671875" style="3" customWidth="1"/>
    <col min="16161" max="16163" width="9" style="3"/>
    <col min="16164" max="16164" width="2.44140625" style="3" customWidth="1"/>
    <col min="16165" max="16384" width="9" style="3"/>
  </cols>
  <sheetData>
    <row r="2" spans="2:37" x14ac:dyDescent="0.2">
      <c r="B2" s="436" t="s">
        <v>877</v>
      </c>
    </row>
    <row r="3" spans="2:37" x14ac:dyDescent="0.2">
      <c r="B3" s="437"/>
    </row>
    <row r="4" spans="2:37" ht="13.5" customHeight="1" x14ac:dyDescent="0.2">
      <c r="B4" s="436" t="s">
        <v>878</v>
      </c>
      <c r="X4" s="438" t="s">
        <v>879</v>
      </c>
    </row>
    <row r="5" spans="2:37" ht="6.75" customHeight="1" x14ac:dyDescent="0.2">
      <c r="B5" s="436"/>
      <c r="W5" s="438"/>
      <c r="AJ5" s="439"/>
      <c r="AK5" s="439"/>
    </row>
    <row r="6" spans="2:37" ht="13.5" customHeight="1" x14ac:dyDescent="0.2">
      <c r="X6" s="436" t="s">
        <v>880</v>
      </c>
      <c r="AJ6" s="439"/>
      <c r="AK6" s="439"/>
    </row>
    <row r="7" spans="2:37" ht="6.75" customHeight="1" x14ac:dyDescent="0.2">
      <c r="W7" s="436"/>
      <c r="AJ7" s="439"/>
      <c r="AK7" s="439"/>
    </row>
    <row r="8" spans="2:37" ht="14.25" customHeight="1" x14ac:dyDescent="0.2">
      <c r="B8" s="436" t="s">
        <v>881</v>
      </c>
      <c r="AB8" s="436" t="s">
        <v>882</v>
      </c>
      <c r="AJ8" s="439"/>
      <c r="AK8" s="439"/>
    </row>
    <row r="9" spans="2:37" ht="14.25" customHeight="1" x14ac:dyDescent="0.2">
      <c r="B9" s="437"/>
      <c r="AJ9" s="439"/>
      <c r="AK9" s="439"/>
    </row>
    <row r="10" spans="2:37" ht="18" customHeight="1" x14ac:dyDescent="0.2">
      <c r="B10" s="1800" t="s">
        <v>883</v>
      </c>
      <c r="C10" s="1800" t="s">
        <v>884</v>
      </c>
      <c r="D10" s="1800" t="s">
        <v>885</v>
      </c>
      <c r="E10" s="1794" t="s">
        <v>886</v>
      </c>
      <c r="F10" s="1795"/>
      <c r="G10" s="1795"/>
      <c r="H10" s="1795"/>
      <c r="I10" s="1795"/>
      <c r="J10" s="1795"/>
      <c r="K10" s="1805"/>
      <c r="L10" s="1794" t="s">
        <v>887</v>
      </c>
      <c r="M10" s="1795"/>
      <c r="N10" s="1795"/>
      <c r="O10" s="1795"/>
      <c r="P10" s="1795"/>
      <c r="Q10" s="1795"/>
      <c r="R10" s="1805"/>
      <c r="S10" s="1794" t="s">
        <v>888</v>
      </c>
      <c r="T10" s="1795"/>
      <c r="U10" s="1795"/>
      <c r="V10" s="1795"/>
      <c r="W10" s="1795"/>
      <c r="X10" s="1795"/>
      <c r="Y10" s="1805"/>
      <c r="Z10" s="1794" t="s">
        <v>889</v>
      </c>
      <c r="AA10" s="1795"/>
      <c r="AB10" s="1795"/>
      <c r="AC10" s="1795"/>
      <c r="AD10" s="1795"/>
      <c r="AE10" s="1795"/>
      <c r="AF10" s="1796"/>
      <c r="AG10" s="1797" t="s">
        <v>890</v>
      </c>
      <c r="AH10" s="1800" t="s">
        <v>891</v>
      </c>
      <c r="AI10" s="1800" t="s">
        <v>892</v>
      </c>
      <c r="AJ10" s="439"/>
      <c r="AK10" s="439"/>
    </row>
    <row r="11" spans="2:37" ht="18" customHeight="1" x14ac:dyDescent="0.2">
      <c r="B11" s="1803"/>
      <c r="C11" s="1803"/>
      <c r="D11" s="1803"/>
      <c r="E11" s="440">
        <v>1</v>
      </c>
      <c r="F11" s="440">
        <v>2</v>
      </c>
      <c r="G11" s="440">
        <v>3</v>
      </c>
      <c r="H11" s="440">
        <v>4</v>
      </c>
      <c r="I11" s="440">
        <v>5</v>
      </c>
      <c r="J11" s="440">
        <v>6</v>
      </c>
      <c r="K11" s="440">
        <v>7</v>
      </c>
      <c r="L11" s="440">
        <v>8</v>
      </c>
      <c r="M11" s="440">
        <v>9</v>
      </c>
      <c r="N11" s="440">
        <v>10</v>
      </c>
      <c r="O11" s="440">
        <v>11</v>
      </c>
      <c r="P11" s="440">
        <v>12</v>
      </c>
      <c r="Q11" s="440">
        <v>13</v>
      </c>
      <c r="R11" s="440">
        <v>14</v>
      </c>
      <c r="S11" s="440">
        <v>15</v>
      </c>
      <c r="T11" s="440">
        <v>16</v>
      </c>
      <c r="U11" s="440">
        <v>17</v>
      </c>
      <c r="V11" s="440">
        <v>18</v>
      </c>
      <c r="W11" s="440">
        <v>19</v>
      </c>
      <c r="X11" s="440">
        <v>20</v>
      </c>
      <c r="Y11" s="440">
        <v>21</v>
      </c>
      <c r="Z11" s="440">
        <v>22</v>
      </c>
      <c r="AA11" s="440">
        <v>23</v>
      </c>
      <c r="AB11" s="440">
        <v>24</v>
      </c>
      <c r="AC11" s="440">
        <v>25</v>
      </c>
      <c r="AD11" s="440">
        <v>26</v>
      </c>
      <c r="AE11" s="440">
        <v>27</v>
      </c>
      <c r="AF11" s="611">
        <v>28</v>
      </c>
      <c r="AG11" s="1798"/>
      <c r="AH11" s="1801"/>
      <c r="AI11" s="1801"/>
      <c r="AJ11" s="439"/>
      <c r="AK11" s="439"/>
    </row>
    <row r="12" spans="2:37" ht="18" customHeight="1" x14ac:dyDescent="0.2">
      <c r="B12" s="1804"/>
      <c r="C12" s="1804"/>
      <c r="D12" s="1804"/>
      <c r="E12" s="440" t="s">
        <v>893</v>
      </c>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2"/>
      <c r="AG12" s="1799"/>
      <c r="AH12" s="1802"/>
      <c r="AI12" s="1802"/>
      <c r="AJ12" s="439"/>
      <c r="AK12" s="439"/>
    </row>
    <row r="13" spans="2:37" ht="18" customHeight="1" x14ac:dyDescent="0.2">
      <c r="B13" s="1792" t="s">
        <v>894</v>
      </c>
      <c r="C13" s="1792"/>
      <c r="D13" s="1792"/>
      <c r="E13" s="610" t="s">
        <v>339</v>
      </c>
      <c r="F13" s="610" t="s">
        <v>339</v>
      </c>
      <c r="G13" s="610" t="s">
        <v>251</v>
      </c>
      <c r="H13" s="610" t="s">
        <v>341</v>
      </c>
      <c r="I13" s="610" t="s">
        <v>254</v>
      </c>
      <c r="J13" s="610" t="s">
        <v>339</v>
      </c>
      <c r="K13" s="610" t="s">
        <v>254</v>
      </c>
      <c r="L13" s="443"/>
      <c r="M13" s="443"/>
      <c r="N13" s="443"/>
      <c r="O13" s="443"/>
      <c r="P13" s="443"/>
      <c r="Q13" s="443"/>
      <c r="R13" s="443"/>
      <c r="S13" s="443"/>
      <c r="T13" s="443"/>
      <c r="U13" s="443"/>
      <c r="V13" s="443"/>
      <c r="W13" s="443"/>
      <c r="X13" s="443"/>
      <c r="Y13" s="443"/>
      <c r="Z13" s="443"/>
      <c r="AA13" s="443"/>
      <c r="AB13" s="443"/>
      <c r="AC13" s="443"/>
      <c r="AD13" s="443"/>
      <c r="AE13" s="443"/>
      <c r="AF13" s="444"/>
      <c r="AG13" s="445"/>
      <c r="AH13" s="446"/>
      <c r="AI13" s="446"/>
    </row>
    <row r="14" spans="2:37" ht="18" customHeight="1" x14ac:dyDescent="0.2">
      <c r="B14" s="1792" t="s">
        <v>895</v>
      </c>
      <c r="C14" s="1792"/>
      <c r="D14" s="1792"/>
      <c r="E14" s="610" t="s">
        <v>896</v>
      </c>
      <c r="F14" s="610" t="s">
        <v>896</v>
      </c>
      <c r="G14" s="610" t="s">
        <v>896</v>
      </c>
      <c r="H14" s="610" t="s">
        <v>897</v>
      </c>
      <c r="I14" s="610" t="s">
        <v>897</v>
      </c>
      <c r="J14" s="610" t="s">
        <v>898</v>
      </c>
      <c r="K14" s="610" t="s">
        <v>898</v>
      </c>
      <c r="L14" s="443"/>
      <c r="M14" s="443"/>
      <c r="N14" s="443"/>
      <c r="O14" s="443"/>
      <c r="P14" s="443"/>
      <c r="Q14" s="443"/>
      <c r="R14" s="443"/>
      <c r="S14" s="443"/>
      <c r="T14" s="443"/>
      <c r="U14" s="443"/>
      <c r="V14" s="443"/>
      <c r="W14" s="443"/>
      <c r="X14" s="443"/>
      <c r="Y14" s="443"/>
      <c r="Z14" s="443"/>
      <c r="AA14" s="443"/>
      <c r="AB14" s="443"/>
      <c r="AC14" s="443"/>
      <c r="AD14" s="443"/>
      <c r="AE14" s="443"/>
      <c r="AF14" s="444"/>
      <c r="AG14" s="445"/>
      <c r="AH14" s="446"/>
      <c r="AI14" s="446"/>
    </row>
    <row r="15" spans="2:37" ht="18" customHeight="1" x14ac:dyDescent="0.2">
      <c r="B15" s="446"/>
      <c r="C15" s="446"/>
      <c r="D15" s="446"/>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447"/>
      <c r="AG15" s="445"/>
      <c r="AH15" s="446"/>
      <c r="AI15" s="446"/>
    </row>
    <row r="16" spans="2:37" ht="18" customHeight="1" x14ac:dyDescent="0.2">
      <c r="B16" s="446"/>
      <c r="C16" s="446"/>
      <c r="D16" s="446"/>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447"/>
      <c r="AG16" s="445"/>
      <c r="AH16" s="446"/>
      <c r="AI16" s="446"/>
    </row>
    <row r="17" spans="2:37" ht="18" customHeight="1" x14ac:dyDescent="0.2">
      <c r="B17" s="446"/>
      <c r="C17" s="446"/>
      <c r="D17" s="446"/>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447"/>
      <c r="AG17" s="445"/>
      <c r="AH17" s="446"/>
      <c r="AI17" s="446"/>
    </row>
    <row r="18" spans="2:37" ht="18" customHeight="1" x14ac:dyDescent="0.2">
      <c r="B18" s="446"/>
      <c r="C18" s="446"/>
      <c r="D18" s="446"/>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447"/>
      <c r="AG18" s="445"/>
      <c r="AH18" s="446"/>
      <c r="AI18" s="446"/>
    </row>
    <row r="19" spans="2:37" ht="18" customHeight="1" x14ac:dyDescent="0.2">
      <c r="B19" s="446"/>
      <c r="C19" s="446"/>
      <c r="D19" s="446"/>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447"/>
      <c r="AG19" s="445"/>
      <c r="AH19" s="446"/>
      <c r="AI19" s="446"/>
    </row>
    <row r="20" spans="2:37" ht="18" customHeight="1" x14ac:dyDescent="0.2">
      <c r="B20" s="446"/>
      <c r="C20" s="446"/>
      <c r="D20" s="446"/>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447"/>
      <c r="AG20" s="445"/>
      <c r="AH20" s="446"/>
      <c r="AI20" s="446"/>
    </row>
    <row r="21" spans="2:37" ht="18" customHeight="1" x14ac:dyDescent="0.2">
      <c r="B21" s="446"/>
      <c r="C21" s="446"/>
      <c r="D21" s="446"/>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447"/>
      <c r="AG21" s="445"/>
      <c r="AH21" s="446"/>
      <c r="AI21" s="446"/>
    </row>
    <row r="22" spans="2:37" ht="18" customHeight="1" x14ac:dyDescent="0.2">
      <c r="B22" s="446"/>
      <c r="C22" s="446"/>
      <c r="D22" s="446"/>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445"/>
      <c r="AH22" s="446"/>
      <c r="AI22" s="446"/>
    </row>
    <row r="23" spans="2:37" ht="18" customHeight="1" x14ac:dyDescent="0.2">
      <c r="B23" s="446"/>
      <c r="C23" s="446"/>
      <c r="D23" s="446"/>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445"/>
      <c r="AH23" s="446"/>
      <c r="AI23" s="446"/>
    </row>
    <row r="24" spans="2:37" ht="18" customHeight="1" thickBot="1" x14ac:dyDescent="0.25">
      <c r="B24" s="448"/>
      <c r="D24" s="448"/>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445"/>
      <c r="AH24" s="446"/>
      <c r="AI24" s="446"/>
    </row>
    <row r="25" spans="2:37" ht="18" customHeight="1" thickTop="1" x14ac:dyDescent="0.2">
      <c r="B25" s="1791" t="s">
        <v>899</v>
      </c>
      <c r="C25" s="1793" t="s">
        <v>900</v>
      </c>
      <c r="D25" s="1793"/>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I25" s="59"/>
    </row>
    <row r="26" spans="2:37" ht="30" customHeight="1" x14ac:dyDescent="0.2">
      <c r="B26" s="1792"/>
      <c r="C26" s="1792" t="s">
        <v>901</v>
      </c>
      <c r="D26" s="1792"/>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I26" s="450"/>
    </row>
    <row r="27" spans="2:37" ht="8.25" customHeight="1" x14ac:dyDescent="0.2">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I27" s="450"/>
    </row>
    <row r="28" spans="2:37" x14ac:dyDescent="0.2">
      <c r="B28" s="453" t="s">
        <v>902</v>
      </c>
      <c r="E28" s="454"/>
      <c r="AI28" s="455"/>
      <c r="AJ28" s="456"/>
      <c r="AK28" s="456"/>
    </row>
    <row r="29" spans="2:37" ht="6" customHeight="1" x14ac:dyDescent="0.2">
      <c r="B29" s="453"/>
      <c r="AI29" s="450"/>
    </row>
    <row r="30" spans="2:37" x14ac:dyDescent="0.2">
      <c r="B30" s="453" t="s">
        <v>903</v>
      </c>
      <c r="AI30" s="450"/>
    </row>
    <row r="31" spans="2:37" x14ac:dyDescent="0.2">
      <c r="B31" s="453" t="s">
        <v>904</v>
      </c>
      <c r="AI31" s="450"/>
    </row>
    <row r="32" spans="2:37" ht="6.75" customHeight="1" x14ac:dyDescent="0.2">
      <c r="B32" s="453"/>
      <c r="AI32" s="450"/>
    </row>
    <row r="33" spans="2:35" x14ac:dyDescent="0.2">
      <c r="B33" s="453" t="s">
        <v>905</v>
      </c>
      <c r="AI33" s="450"/>
    </row>
    <row r="34" spans="2:35" x14ac:dyDescent="0.2">
      <c r="B34" s="453" t="s">
        <v>904</v>
      </c>
      <c r="AI34" s="450"/>
    </row>
    <row r="35" spans="2:35" ht="6.75" customHeight="1" x14ac:dyDescent="0.2">
      <c r="B35" s="453"/>
      <c r="AI35" s="450"/>
    </row>
    <row r="36" spans="2:35" x14ac:dyDescent="0.2">
      <c r="B36" s="453" t="s">
        <v>906</v>
      </c>
      <c r="AI36" s="450"/>
    </row>
    <row r="37" spans="2:35" x14ac:dyDescent="0.2">
      <c r="B37" s="453" t="s">
        <v>904</v>
      </c>
      <c r="AI37" s="450"/>
    </row>
    <row r="38" spans="2:35" ht="6" customHeight="1" x14ac:dyDescent="0.2">
      <c r="B38" s="45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2">
      <c r="B39" s="436"/>
      <c r="C39" s="58"/>
    </row>
    <row r="40" spans="2:35" ht="6.75" customHeight="1" x14ac:dyDescent="0.2">
      <c r="B40" s="436"/>
    </row>
    <row r="41" spans="2:35" x14ac:dyDescent="0.2">
      <c r="B41" s="1" t="s">
        <v>907</v>
      </c>
    </row>
    <row r="42" spans="2:35" x14ac:dyDescent="0.2">
      <c r="B42" s="1" t="s">
        <v>908</v>
      </c>
    </row>
    <row r="43" spans="2:35" x14ac:dyDescent="0.2">
      <c r="B43" s="1" t="s">
        <v>909</v>
      </c>
    </row>
    <row r="44" spans="2:35" x14ac:dyDescent="0.2">
      <c r="B44" s="1" t="s">
        <v>910</v>
      </c>
    </row>
    <row r="45" spans="2:35" x14ac:dyDescent="0.2">
      <c r="B45" s="1" t="s">
        <v>911</v>
      </c>
    </row>
    <row r="46" spans="2:35" x14ac:dyDescent="0.2">
      <c r="B46" s="1" t="s">
        <v>1503</v>
      </c>
    </row>
    <row r="47" spans="2:35" x14ac:dyDescent="0.2">
      <c r="B47" s="1" t="s">
        <v>912</v>
      </c>
    </row>
    <row r="48" spans="2:35" x14ac:dyDescent="0.2">
      <c r="B48" s="1" t="s">
        <v>913</v>
      </c>
    </row>
    <row r="49" spans="2:2" x14ac:dyDescent="0.2">
      <c r="B49" s="1" t="s">
        <v>914</v>
      </c>
    </row>
    <row r="50" spans="2:2" x14ac:dyDescent="0.2">
      <c r="B50" s="1" t="s">
        <v>915</v>
      </c>
    </row>
    <row r="51" spans="2:2" ht="14.4" x14ac:dyDescent="0.2">
      <c r="B51" s="458" t="s">
        <v>916</v>
      </c>
    </row>
    <row r="52" spans="2:2" x14ac:dyDescent="0.2">
      <c r="B52" s="1" t="s">
        <v>917</v>
      </c>
    </row>
    <row r="53" spans="2:2" x14ac:dyDescent="0.2">
      <c r="B53" s="1" t="s">
        <v>918</v>
      </c>
    </row>
    <row r="54" spans="2:2" x14ac:dyDescent="0.2">
      <c r="B54" s="1" t="s">
        <v>919</v>
      </c>
    </row>
    <row r="55" spans="2:2" x14ac:dyDescent="0.2">
      <c r="B55" s="1" t="s">
        <v>920</v>
      </c>
    </row>
    <row r="56" spans="2:2" x14ac:dyDescent="0.2">
      <c r="B56" s="1" t="s">
        <v>1504</v>
      </c>
    </row>
    <row r="57" spans="2:2" x14ac:dyDescent="0.2">
      <c r="B57" s="1" t="s">
        <v>921</v>
      </c>
    </row>
    <row r="58" spans="2:2" x14ac:dyDescent="0.2">
      <c r="B58" s="1" t="s">
        <v>922</v>
      </c>
    </row>
    <row r="59" spans="2:2" x14ac:dyDescent="0.2">
      <c r="B59" s="1" t="s">
        <v>923</v>
      </c>
    </row>
    <row r="60" spans="2:2" x14ac:dyDescent="0.2">
      <c r="B60" s="1" t="s">
        <v>924</v>
      </c>
    </row>
    <row r="61" spans="2:2" x14ac:dyDescent="0.2">
      <c r="B61" s="1" t="s">
        <v>925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781"/>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9E73-41B5-4943-BD9A-F26412B1B405}">
  <sheetPr>
    <tabColor rgb="FFFFFF00"/>
  </sheetPr>
  <dimension ref="A1:X965"/>
  <sheetViews>
    <sheetView view="pageBreakPreview" zoomScale="70" zoomScaleNormal="100" zoomScaleSheetLayoutView="70" workbookViewId="0">
      <selection activeCell="E26" sqref="E26"/>
    </sheetView>
  </sheetViews>
  <sheetFormatPr defaultColWidth="9" defaultRowHeight="13.2" x14ac:dyDescent="0.2"/>
  <cols>
    <col min="1" max="1" width="1.6640625" style="784" customWidth="1"/>
    <col min="2" max="2" width="9.6640625" style="784" customWidth="1"/>
    <col min="3" max="3" width="8.6640625" style="784" customWidth="1"/>
    <col min="4" max="4" width="5.6640625" style="784" customWidth="1"/>
    <col min="5" max="6" width="15.6640625" style="784" customWidth="1"/>
    <col min="7" max="7" width="5.6640625" style="784" customWidth="1"/>
    <col min="8" max="8" width="16.6640625" style="784" customWidth="1"/>
    <col min="9" max="9" width="5.6640625" style="784" customWidth="1"/>
    <col min="10" max="10" width="15.6640625" style="784" customWidth="1"/>
    <col min="11" max="11" width="5.6640625" style="784" customWidth="1"/>
    <col min="12" max="12" width="3.109375" style="784" customWidth="1"/>
    <col min="13" max="18" width="4.6640625" style="784" customWidth="1"/>
    <col min="19" max="19" width="1.6640625" style="784" customWidth="1"/>
    <col min="20" max="21" width="9" style="784"/>
    <col min="22" max="22" width="18.44140625" style="784" bestFit="1" customWidth="1"/>
    <col min="23" max="23" width="29.88671875" style="784" bestFit="1" customWidth="1"/>
    <col min="24" max="24" width="30.33203125" style="784" bestFit="1" customWidth="1"/>
    <col min="25" max="256" width="9" style="784"/>
    <col min="257" max="257" width="1.6640625" style="784" customWidth="1"/>
    <col min="258" max="258" width="9.6640625" style="784" customWidth="1"/>
    <col min="259" max="259" width="8.6640625" style="784" customWidth="1"/>
    <col min="260" max="260" width="5.6640625" style="784" customWidth="1"/>
    <col min="261" max="262" width="15.6640625" style="784" customWidth="1"/>
    <col min="263" max="263" width="5.6640625" style="784" customWidth="1"/>
    <col min="264" max="264" width="16.6640625" style="784" customWidth="1"/>
    <col min="265" max="265" width="5.6640625" style="784" customWidth="1"/>
    <col min="266" max="266" width="15.6640625" style="784" customWidth="1"/>
    <col min="267" max="267" width="5.6640625" style="784" customWidth="1"/>
    <col min="268" max="268" width="3.109375" style="784" customWidth="1"/>
    <col min="269" max="274" width="4.6640625" style="784" customWidth="1"/>
    <col min="275" max="275" width="1.6640625" style="784" customWidth="1"/>
    <col min="276" max="277" width="9" style="784"/>
    <col min="278" max="278" width="18.44140625" style="784" bestFit="1" customWidth="1"/>
    <col min="279" max="279" width="29.88671875" style="784" bestFit="1" customWidth="1"/>
    <col min="280" max="280" width="30.33203125" style="784" bestFit="1" customWidth="1"/>
    <col min="281" max="512" width="9" style="784"/>
    <col min="513" max="513" width="1.6640625" style="784" customWidth="1"/>
    <col min="514" max="514" width="9.6640625" style="784" customWidth="1"/>
    <col min="515" max="515" width="8.6640625" style="784" customWidth="1"/>
    <col min="516" max="516" width="5.6640625" style="784" customWidth="1"/>
    <col min="517" max="518" width="15.6640625" style="784" customWidth="1"/>
    <col min="519" max="519" width="5.6640625" style="784" customWidth="1"/>
    <col min="520" max="520" width="16.6640625" style="784" customWidth="1"/>
    <col min="521" max="521" width="5.6640625" style="784" customWidth="1"/>
    <col min="522" max="522" width="15.6640625" style="784" customWidth="1"/>
    <col min="523" max="523" width="5.6640625" style="784" customWidth="1"/>
    <col min="524" max="524" width="3.109375" style="784" customWidth="1"/>
    <col min="525" max="530" width="4.6640625" style="784" customWidth="1"/>
    <col min="531" max="531" width="1.6640625" style="784" customWidth="1"/>
    <col min="532" max="533" width="9" style="784"/>
    <col min="534" max="534" width="18.44140625" style="784" bestFit="1" customWidth="1"/>
    <col min="535" max="535" width="29.88671875" style="784" bestFit="1" customWidth="1"/>
    <col min="536" max="536" width="30.33203125" style="784" bestFit="1" customWidth="1"/>
    <col min="537" max="768" width="9" style="784"/>
    <col min="769" max="769" width="1.6640625" style="784" customWidth="1"/>
    <col min="770" max="770" width="9.6640625" style="784" customWidth="1"/>
    <col min="771" max="771" width="8.6640625" style="784" customWidth="1"/>
    <col min="772" max="772" width="5.6640625" style="784" customWidth="1"/>
    <col min="773" max="774" width="15.6640625" style="784" customWidth="1"/>
    <col min="775" max="775" width="5.6640625" style="784" customWidth="1"/>
    <col min="776" max="776" width="16.6640625" style="784" customWidth="1"/>
    <col min="777" max="777" width="5.6640625" style="784" customWidth="1"/>
    <col min="778" max="778" width="15.6640625" style="784" customWidth="1"/>
    <col min="779" max="779" width="5.6640625" style="784" customWidth="1"/>
    <col min="780" max="780" width="3.109375" style="784" customWidth="1"/>
    <col min="781" max="786" width="4.6640625" style="784" customWidth="1"/>
    <col min="787" max="787" width="1.6640625" style="784" customWidth="1"/>
    <col min="788" max="789" width="9" style="784"/>
    <col min="790" max="790" width="18.44140625" style="784" bestFit="1" customWidth="1"/>
    <col min="791" max="791" width="29.88671875" style="784" bestFit="1" customWidth="1"/>
    <col min="792" max="792" width="30.33203125" style="784" bestFit="1" customWidth="1"/>
    <col min="793" max="1024" width="9" style="784"/>
    <col min="1025" max="1025" width="1.6640625" style="784" customWidth="1"/>
    <col min="1026" max="1026" width="9.6640625" style="784" customWidth="1"/>
    <col min="1027" max="1027" width="8.6640625" style="784" customWidth="1"/>
    <col min="1028" max="1028" width="5.6640625" style="784" customWidth="1"/>
    <col min="1029" max="1030" width="15.6640625" style="784" customWidth="1"/>
    <col min="1031" max="1031" width="5.6640625" style="784" customWidth="1"/>
    <col min="1032" max="1032" width="16.6640625" style="784" customWidth="1"/>
    <col min="1033" max="1033" width="5.6640625" style="784" customWidth="1"/>
    <col min="1034" max="1034" width="15.6640625" style="784" customWidth="1"/>
    <col min="1035" max="1035" width="5.6640625" style="784" customWidth="1"/>
    <col min="1036" max="1036" width="3.109375" style="784" customWidth="1"/>
    <col min="1037" max="1042" width="4.6640625" style="784" customWidth="1"/>
    <col min="1043" max="1043" width="1.6640625" style="784" customWidth="1"/>
    <col min="1044" max="1045" width="9" style="784"/>
    <col min="1046" max="1046" width="18.44140625" style="784" bestFit="1" customWidth="1"/>
    <col min="1047" max="1047" width="29.88671875" style="784" bestFit="1" customWidth="1"/>
    <col min="1048" max="1048" width="30.33203125" style="784" bestFit="1" customWidth="1"/>
    <col min="1049" max="1280" width="9" style="784"/>
    <col min="1281" max="1281" width="1.6640625" style="784" customWidth="1"/>
    <col min="1282" max="1282" width="9.6640625" style="784" customWidth="1"/>
    <col min="1283" max="1283" width="8.6640625" style="784" customWidth="1"/>
    <col min="1284" max="1284" width="5.6640625" style="784" customWidth="1"/>
    <col min="1285" max="1286" width="15.6640625" style="784" customWidth="1"/>
    <col min="1287" max="1287" width="5.6640625" style="784" customWidth="1"/>
    <col min="1288" max="1288" width="16.6640625" style="784" customWidth="1"/>
    <col min="1289" max="1289" width="5.6640625" style="784" customWidth="1"/>
    <col min="1290" max="1290" width="15.6640625" style="784" customWidth="1"/>
    <col min="1291" max="1291" width="5.6640625" style="784" customWidth="1"/>
    <col min="1292" max="1292" width="3.109375" style="784" customWidth="1"/>
    <col min="1293" max="1298" width="4.6640625" style="784" customWidth="1"/>
    <col min="1299" max="1299" width="1.6640625" style="784" customWidth="1"/>
    <col min="1300" max="1301" width="9" style="784"/>
    <col min="1302" max="1302" width="18.44140625" style="784" bestFit="1" customWidth="1"/>
    <col min="1303" max="1303" width="29.88671875" style="784" bestFit="1" customWidth="1"/>
    <col min="1304" max="1304" width="30.33203125" style="784" bestFit="1" customWidth="1"/>
    <col min="1305" max="1536" width="9" style="784"/>
    <col min="1537" max="1537" width="1.6640625" style="784" customWidth="1"/>
    <col min="1538" max="1538" width="9.6640625" style="784" customWidth="1"/>
    <col min="1539" max="1539" width="8.6640625" style="784" customWidth="1"/>
    <col min="1540" max="1540" width="5.6640625" style="784" customWidth="1"/>
    <col min="1541" max="1542" width="15.6640625" style="784" customWidth="1"/>
    <col min="1543" max="1543" width="5.6640625" style="784" customWidth="1"/>
    <col min="1544" max="1544" width="16.6640625" style="784" customWidth="1"/>
    <col min="1545" max="1545" width="5.6640625" style="784" customWidth="1"/>
    <col min="1546" max="1546" width="15.6640625" style="784" customWidth="1"/>
    <col min="1547" max="1547" width="5.6640625" style="784" customWidth="1"/>
    <col min="1548" max="1548" width="3.109375" style="784" customWidth="1"/>
    <col min="1549" max="1554" width="4.6640625" style="784" customWidth="1"/>
    <col min="1555" max="1555" width="1.6640625" style="784" customWidth="1"/>
    <col min="1556" max="1557" width="9" style="784"/>
    <col min="1558" max="1558" width="18.44140625" style="784" bestFit="1" customWidth="1"/>
    <col min="1559" max="1559" width="29.88671875" style="784" bestFit="1" customWidth="1"/>
    <col min="1560" max="1560" width="30.33203125" style="784" bestFit="1" customWidth="1"/>
    <col min="1561" max="1792" width="9" style="784"/>
    <col min="1793" max="1793" width="1.6640625" style="784" customWidth="1"/>
    <col min="1794" max="1794" width="9.6640625" style="784" customWidth="1"/>
    <col min="1795" max="1795" width="8.6640625" style="784" customWidth="1"/>
    <col min="1796" max="1796" width="5.6640625" style="784" customWidth="1"/>
    <col min="1797" max="1798" width="15.6640625" style="784" customWidth="1"/>
    <col min="1799" max="1799" width="5.6640625" style="784" customWidth="1"/>
    <col min="1800" max="1800" width="16.6640625" style="784" customWidth="1"/>
    <col min="1801" max="1801" width="5.6640625" style="784" customWidth="1"/>
    <col min="1802" max="1802" width="15.6640625" style="784" customWidth="1"/>
    <col min="1803" max="1803" width="5.6640625" style="784" customWidth="1"/>
    <col min="1804" max="1804" width="3.109375" style="784" customWidth="1"/>
    <col min="1805" max="1810" width="4.6640625" style="784" customWidth="1"/>
    <col min="1811" max="1811" width="1.6640625" style="784" customWidth="1"/>
    <col min="1812" max="1813" width="9" style="784"/>
    <col min="1814" max="1814" width="18.44140625" style="784" bestFit="1" customWidth="1"/>
    <col min="1815" max="1815" width="29.88671875" style="784" bestFit="1" customWidth="1"/>
    <col min="1816" max="1816" width="30.33203125" style="784" bestFit="1" customWidth="1"/>
    <col min="1817" max="2048" width="9" style="784"/>
    <col min="2049" max="2049" width="1.6640625" style="784" customWidth="1"/>
    <col min="2050" max="2050" width="9.6640625" style="784" customWidth="1"/>
    <col min="2051" max="2051" width="8.6640625" style="784" customWidth="1"/>
    <col min="2052" max="2052" width="5.6640625" style="784" customWidth="1"/>
    <col min="2053" max="2054" width="15.6640625" style="784" customWidth="1"/>
    <col min="2055" max="2055" width="5.6640625" style="784" customWidth="1"/>
    <col min="2056" max="2056" width="16.6640625" style="784" customWidth="1"/>
    <col min="2057" max="2057" width="5.6640625" style="784" customWidth="1"/>
    <col min="2058" max="2058" width="15.6640625" style="784" customWidth="1"/>
    <col min="2059" max="2059" width="5.6640625" style="784" customWidth="1"/>
    <col min="2060" max="2060" width="3.109375" style="784" customWidth="1"/>
    <col min="2061" max="2066" width="4.6640625" style="784" customWidth="1"/>
    <col min="2067" max="2067" width="1.6640625" style="784" customWidth="1"/>
    <col min="2068" max="2069" width="9" style="784"/>
    <col min="2070" max="2070" width="18.44140625" style="784" bestFit="1" customWidth="1"/>
    <col min="2071" max="2071" width="29.88671875" style="784" bestFit="1" customWidth="1"/>
    <col min="2072" max="2072" width="30.33203125" style="784" bestFit="1" customWidth="1"/>
    <col min="2073" max="2304" width="9" style="784"/>
    <col min="2305" max="2305" width="1.6640625" style="784" customWidth="1"/>
    <col min="2306" max="2306" width="9.6640625" style="784" customWidth="1"/>
    <col min="2307" max="2307" width="8.6640625" style="784" customWidth="1"/>
    <col min="2308" max="2308" width="5.6640625" style="784" customWidth="1"/>
    <col min="2309" max="2310" width="15.6640625" style="784" customWidth="1"/>
    <col min="2311" max="2311" width="5.6640625" style="784" customWidth="1"/>
    <col min="2312" max="2312" width="16.6640625" style="784" customWidth="1"/>
    <col min="2313" max="2313" width="5.6640625" style="784" customWidth="1"/>
    <col min="2314" max="2314" width="15.6640625" style="784" customWidth="1"/>
    <col min="2315" max="2315" width="5.6640625" style="784" customWidth="1"/>
    <col min="2316" max="2316" width="3.109375" style="784" customWidth="1"/>
    <col min="2317" max="2322" width="4.6640625" style="784" customWidth="1"/>
    <col min="2323" max="2323" width="1.6640625" style="784" customWidth="1"/>
    <col min="2324" max="2325" width="9" style="784"/>
    <col min="2326" max="2326" width="18.44140625" style="784" bestFit="1" customWidth="1"/>
    <col min="2327" max="2327" width="29.88671875" style="784" bestFit="1" customWidth="1"/>
    <col min="2328" max="2328" width="30.33203125" style="784" bestFit="1" customWidth="1"/>
    <col min="2329" max="2560" width="9" style="784"/>
    <col min="2561" max="2561" width="1.6640625" style="784" customWidth="1"/>
    <col min="2562" max="2562" width="9.6640625" style="784" customWidth="1"/>
    <col min="2563" max="2563" width="8.6640625" style="784" customWidth="1"/>
    <col min="2564" max="2564" width="5.6640625" style="784" customWidth="1"/>
    <col min="2565" max="2566" width="15.6640625" style="784" customWidth="1"/>
    <col min="2567" max="2567" width="5.6640625" style="784" customWidth="1"/>
    <col min="2568" max="2568" width="16.6640625" style="784" customWidth="1"/>
    <col min="2569" max="2569" width="5.6640625" style="784" customWidth="1"/>
    <col min="2570" max="2570" width="15.6640625" style="784" customWidth="1"/>
    <col min="2571" max="2571" width="5.6640625" style="784" customWidth="1"/>
    <col min="2572" max="2572" width="3.109375" style="784" customWidth="1"/>
    <col min="2573" max="2578" width="4.6640625" style="784" customWidth="1"/>
    <col min="2579" max="2579" width="1.6640625" style="784" customWidth="1"/>
    <col min="2580" max="2581" width="9" style="784"/>
    <col min="2582" max="2582" width="18.44140625" style="784" bestFit="1" customWidth="1"/>
    <col min="2583" max="2583" width="29.88671875" style="784" bestFit="1" customWidth="1"/>
    <col min="2584" max="2584" width="30.33203125" style="784" bestFit="1" customWidth="1"/>
    <col min="2585" max="2816" width="9" style="784"/>
    <col min="2817" max="2817" width="1.6640625" style="784" customWidth="1"/>
    <col min="2818" max="2818" width="9.6640625" style="784" customWidth="1"/>
    <col min="2819" max="2819" width="8.6640625" style="784" customWidth="1"/>
    <col min="2820" max="2820" width="5.6640625" style="784" customWidth="1"/>
    <col min="2821" max="2822" width="15.6640625" style="784" customWidth="1"/>
    <col min="2823" max="2823" width="5.6640625" style="784" customWidth="1"/>
    <col min="2824" max="2824" width="16.6640625" style="784" customWidth="1"/>
    <col min="2825" max="2825" width="5.6640625" style="784" customWidth="1"/>
    <col min="2826" max="2826" width="15.6640625" style="784" customWidth="1"/>
    <col min="2827" max="2827" width="5.6640625" style="784" customWidth="1"/>
    <col min="2828" max="2828" width="3.109375" style="784" customWidth="1"/>
    <col min="2829" max="2834" width="4.6640625" style="784" customWidth="1"/>
    <col min="2835" max="2835" width="1.6640625" style="784" customWidth="1"/>
    <col min="2836" max="2837" width="9" style="784"/>
    <col min="2838" max="2838" width="18.44140625" style="784" bestFit="1" customWidth="1"/>
    <col min="2839" max="2839" width="29.88671875" style="784" bestFit="1" customWidth="1"/>
    <col min="2840" max="2840" width="30.33203125" style="784" bestFit="1" customWidth="1"/>
    <col min="2841" max="3072" width="9" style="784"/>
    <col min="3073" max="3073" width="1.6640625" style="784" customWidth="1"/>
    <col min="3074" max="3074" width="9.6640625" style="784" customWidth="1"/>
    <col min="3075" max="3075" width="8.6640625" style="784" customWidth="1"/>
    <col min="3076" max="3076" width="5.6640625" style="784" customWidth="1"/>
    <col min="3077" max="3078" width="15.6640625" style="784" customWidth="1"/>
    <col min="3079" max="3079" width="5.6640625" style="784" customWidth="1"/>
    <col min="3080" max="3080" width="16.6640625" style="784" customWidth="1"/>
    <col min="3081" max="3081" width="5.6640625" style="784" customWidth="1"/>
    <col min="3082" max="3082" width="15.6640625" style="784" customWidth="1"/>
    <col min="3083" max="3083" width="5.6640625" style="784" customWidth="1"/>
    <col min="3084" max="3084" width="3.109375" style="784" customWidth="1"/>
    <col min="3085" max="3090" width="4.6640625" style="784" customWidth="1"/>
    <col min="3091" max="3091" width="1.6640625" style="784" customWidth="1"/>
    <col min="3092" max="3093" width="9" style="784"/>
    <col min="3094" max="3094" width="18.44140625" style="784" bestFit="1" customWidth="1"/>
    <col min="3095" max="3095" width="29.88671875" style="784" bestFit="1" customWidth="1"/>
    <col min="3096" max="3096" width="30.33203125" style="784" bestFit="1" customWidth="1"/>
    <col min="3097" max="3328" width="9" style="784"/>
    <col min="3329" max="3329" width="1.6640625" style="784" customWidth="1"/>
    <col min="3330" max="3330" width="9.6640625" style="784" customWidth="1"/>
    <col min="3331" max="3331" width="8.6640625" style="784" customWidth="1"/>
    <col min="3332" max="3332" width="5.6640625" style="784" customWidth="1"/>
    <col min="3333" max="3334" width="15.6640625" style="784" customWidth="1"/>
    <col min="3335" max="3335" width="5.6640625" style="784" customWidth="1"/>
    <col min="3336" max="3336" width="16.6640625" style="784" customWidth="1"/>
    <col min="3337" max="3337" width="5.6640625" style="784" customWidth="1"/>
    <col min="3338" max="3338" width="15.6640625" style="784" customWidth="1"/>
    <col min="3339" max="3339" width="5.6640625" style="784" customWidth="1"/>
    <col min="3340" max="3340" width="3.109375" style="784" customWidth="1"/>
    <col min="3341" max="3346" width="4.6640625" style="784" customWidth="1"/>
    <col min="3347" max="3347" width="1.6640625" style="784" customWidth="1"/>
    <col min="3348" max="3349" width="9" style="784"/>
    <col min="3350" max="3350" width="18.44140625" style="784" bestFit="1" customWidth="1"/>
    <col min="3351" max="3351" width="29.88671875" style="784" bestFit="1" customWidth="1"/>
    <col min="3352" max="3352" width="30.33203125" style="784" bestFit="1" customWidth="1"/>
    <col min="3353" max="3584" width="9" style="784"/>
    <col min="3585" max="3585" width="1.6640625" style="784" customWidth="1"/>
    <col min="3586" max="3586" width="9.6640625" style="784" customWidth="1"/>
    <col min="3587" max="3587" width="8.6640625" style="784" customWidth="1"/>
    <col min="3588" max="3588" width="5.6640625" style="784" customWidth="1"/>
    <col min="3589" max="3590" width="15.6640625" style="784" customWidth="1"/>
    <col min="3591" max="3591" width="5.6640625" style="784" customWidth="1"/>
    <col min="3592" max="3592" width="16.6640625" style="784" customWidth="1"/>
    <col min="3593" max="3593" width="5.6640625" style="784" customWidth="1"/>
    <col min="3594" max="3594" width="15.6640625" style="784" customWidth="1"/>
    <col min="3595" max="3595" width="5.6640625" style="784" customWidth="1"/>
    <col min="3596" max="3596" width="3.109375" style="784" customWidth="1"/>
    <col min="3597" max="3602" width="4.6640625" style="784" customWidth="1"/>
    <col min="3603" max="3603" width="1.6640625" style="784" customWidth="1"/>
    <col min="3604" max="3605" width="9" style="784"/>
    <col min="3606" max="3606" width="18.44140625" style="784" bestFit="1" customWidth="1"/>
    <col min="3607" max="3607" width="29.88671875" style="784" bestFit="1" customWidth="1"/>
    <col min="3608" max="3608" width="30.33203125" style="784" bestFit="1" customWidth="1"/>
    <col min="3609" max="3840" width="9" style="784"/>
    <col min="3841" max="3841" width="1.6640625" style="784" customWidth="1"/>
    <col min="3842" max="3842" width="9.6640625" style="784" customWidth="1"/>
    <col min="3843" max="3843" width="8.6640625" style="784" customWidth="1"/>
    <col min="3844" max="3844" width="5.6640625" style="784" customWidth="1"/>
    <col min="3845" max="3846" width="15.6640625" style="784" customWidth="1"/>
    <col min="3847" max="3847" width="5.6640625" style="784" customWidth="1"/>
    <col min="3848" max="3848" width="16.6640625" style="784" customWidth="1"/>
    <col min="3849" max="3849" width="5.6640625" style="784" customWidth="1"/>
    <col min="3850" max="3850" width="15.6640625" style="784" customWidth="1"/>
    <col min="3851" max="3851" width="5.6640625" style="784" customWidth="1"/>
    <col min="3852" max="3852" width="3.109375" style="784" customWidth="1"/>
    <col min="3853" max="3858" width="4.6640625" style="784" customWidth="1"/>
    <col min="3859" max="3859" width="1.6640625" style="784" customWidth="1"/>
    <col min="3860" max="3861" width="9" style="784"/>
    <col min="3862" max="3862" width="18.44140625" style="784" bestFit="1" customWidth="1"/>
    <col min="3863" max="3863" width="29.88671875" style="784" bestFit="1" customWidth="1"/>
    <col min="3864" max="3864" width="30.33203125" style="784" bestFit="1" customWidth="1"/>
    <col min="3865" max="4096" width="9" style="784"/>
    <col min="4097" max="4097" width="1.6640625" style="784" customWidth="1"/>
    <col min="4098" max="4098" width="9.6640625" style="784" customWidth="1"/>
    <col min="4099" max="4099" width="8.6640625" style="784" customWidth="1"/>
    <col min="4100" max="4100" width="5.6640625" style="784" customWidth="1"/>
    <col min="4101" max="4102" width="15.6640625" style="784" customWidth="1"/>
    <col min="4103" max="4103" width="5.6640625" style="784" customWidth="1"/>
    <col min="4104" max="4104" width="16.6640625" style="784" customWidth="1"/>
    <col min="4105" max="4105" width="5.6640625" style="784" customWidth="1"/>
    <col min="4106" max="4106" width="15.6640625" style="784" customWidth="1"/>
    <col min="4107" max="4107" width="5.6640625" style="784" customWidth="1"/>
    <col min="4108" max="4108" width="3.109375" style="784" customWidth="1"/>
    <col min="4109" max="4114" width="4.6640625" style="784" customWidth="1"/>
    <col min="4115" max="4115" width="1.6640625" style="784" customWidth="1"/>
    <col min="4116" max="4117" width="9" style="784"/>
    <col min="4118" max="4118" width="18.44140625" style="784" bestFit="1" customWidth="1"/>
    <col min="4119" max="4119" width="29.88671875" style="784" bestFit="1" customWidth="1"/>
    <col min="4120" max="4120" width="30.33203125" style="784" bestFit="1" customWidth="1"/>
    <col min="4121" max="4352" width="9" style="784"/>
    <col min="4353" max="4353" width="1.6640625" style="784" customWidth="1"/>
    <col min="4354" max="4354" width="9.6640625" style="784" customWidth="1"/>
    <col min="4355" max="4355" width="8.6640625" style="784" customWidth="1"/>
    <col min="4356" max="4356" width="5.6640625" style="784" customWidth="1"/>
    <col min="4357" max="4358" width="15.6640625" style="784" customWidth="1"/>
    <col min="4359" max="4359" width="5.6640625" style="784" customWidth="1"/>
    <col min="4360" max="4360" width="16.6640625" style="784" customWidth="1"/>
    <col min="4361" max="4361" width="5.6640625" style="784" customWidth="1"/>
    <col min="4362" max="4362" width="15.6640625" style="784" customWidth="1"/>
    <col min="4363" max="4363" width="5.6640625" style="784" customWidth="1"/>
    <col min="4364" max="4364" width="3.109375" style="784" customWidth="1"/>
    <col min="4365" max="4370" width="4.6640625" style="784" customWidth="1"/>
    <col min="4371" max="4371" width="1.6640625" style="784" customWidth="1"/>
    <col min="4372" max="4373" width="9" style="784"/>
    <col min="4374" max="4374" width="18.44140625" style="784" bestFit="1" customWidth="1"/>
    <col min="4375" max="4375" width="29.88671875" style="784" bestFit="1" customWidth="1"/>
    <col min="4376" max="4376" width="30.33203125" style="784" bestFit="1" customWidth="1"/>
    <col min="4377" max="4608" width="9" style="784"/>
    <col min="4609" max="4609" width="1.6640625" style="784" customWidth="1"/>
    <col min="4610" max="4610" width="9.6640625" style="784" customWidth="1"/>
    <col min="4611" max="4611" width="8.6640625" style="784" customWidth="1"/>
    <col min="4612" max="4612" width="5.6640625" style="784" customWidth="1"/>
    <col min="4613" max="4614" width="15.6640625" style="784" customWidth="1"/>
    <col min="4615" max="4615" width="5.6640625" style="784" customWidth="1"/>
    <col min="4616" max="4616" width="16.6640625" style="784" customWidth="1"/>
    <col min="4617" max="4617" width="5.6640625" style="784" customWidth="1"/>
    <col min="4618" max="4618" width="15.6640625" style="784" customWidth="1"/>
    <col min="4619" max="4619" width="5.6640625" style="784" customWidth="1"/>
    <col min="4620" max="4620" width="3.109375" style="784" customWidth="1"/>
    <col min="4621" max="4626" width="4.6640625" style="784" customWidth="1"/>
    <col min="4627" max="4627" width="1.6640625" style="784" customWidth="1"/>
    <col min="4628" max="4629" width="9" style="784"/>
    <col min="4630" max="4630" width="18.44140625" style="784" bestFit="1" customWidth="1"/>
    <col min="4631" max="4631" width="29.88671875" style="784" bestFit="1" customWidth="1"/>
    <col min="4632" max="4632" width="30.33203125" style="784" bestFit="1" customWidth="1"/>
    <col min="4633" max="4864" width="9" style="784"/>
    <col min="4865" max="4865" width="1.6640625" style="784" customWidth="1"/>
    <col min="4866" max="4866" width="9.6640625" style="784" customWidth="1"/>
    <col min="4867" max="4867" width="8.6640625" style="784" customWidth="1"/>
    <col min="4868" max="4868" width="5.6640625" style="784" customWidth="1"/>
    <col min="4869" max="4870" width="15.6640625" style="784" customWidth="1"/>
    <col min="4871" max="4871" width="5.6640625" style="784" customWidth="1"/>
    <col min="4872" max="4872" width="16.6640625" style="784" customWidth="1"/>
    <col min="4873" max="4873" width="5.6640625" style="784" customWidth="1"/>
    <col min="4874" max="4874" width="15.6640625" style="784" customWidth="1"/>
    <col min="4875" max="4875" width="5.6640625" style="784" customWidth="1"/>
    <col min="4876" max="4876" width="3.109375" style="784" customWidth="1"/>
    <col min="4877" max="4882" width="4.6640625" style="784" customWidth="1"/>
    <col min="4883" max="4883" width="1.6640625" style="784" customWidth="1"/>
    <col min="4884" max="4885" width="9" style="784"/>
    <col min="4886" max="4886" width="18.44140625" style="784" bestFit="1" customWidth="1"/>
    <col min="4887" max="4887" width="29.88671875" style="784" bestFit="1" customWidth="1"/>
    <col min="4888" max="4888" width="30.33203125" style="784" bestFit="1" customWidth="1"/>
    <col min="4889" max="5120" width="9" style="784"/>
    <col min="5121" max="5121" width="1.6640625" style="784" customWidth="1"/>
    <col min="5122" max="5122" width="9.6640625" style="784" customWidth="1"/>
    <col min="5123" max="5123" width="8.6640625" style="784" customWidth="1"/>
    <col min="5124" max="5124" width="5.6640625" style="784" customWidth="1"/>
    <col min="5125" max="5126" width="15.6640625" style="784" customWidth="1"/>
    <col min="5127" max="5127" width="5.6640625" style="784" customWidth="1"/>
    <col min="5128" max="5128" width="16.6640625" style="784" customWidth="1"/>
    <col min="5129" max="5129" width="5.6640625" style="784" customWidth="1"/>
    <col min="5130" max="5130" width="15.6640625" style="784" customWidth="1"/>
    <col min="5131" max="5131" width="5.6640625" style="784" customWidth="1"/>
    <col min="5132" max="5132" width="3.109375" style="784" customWidth="1"/>
    <col min="5133" max="5138" width="4.6640625" style="784" customWidth="1"/>
    <col min="5139" max="5139" width="1.6640625" style="784" customWidth="1"/>
    <col min="5140" max="5141" width="9" style="784"/>
    <col min="5142" max="5142" width="18.44140625" style="784" bestFit="1" customWidth="1"/>
    <col min="5143" max="5143" width="29.88671875" style="784" bestFit="1" customWidth="1"/>
    <col min="5144" max="5144" width="30.33203125" style="784" bestFit="1" customWidth="1"/>
    <col min="5145" max="5376" width="9" style="784"/>
    <col min="5377" max="5377" width="1.6640625" style="784" customWidth="1"/>
    <col min="5378" max="5378" width="9.6640625" style="784" customWidth="1"/>
    <col min="5379" max="5379" width="8.6640625" style="784" customWidth="1"/>
    <col min="5380" max="5380" width="5.6640625" style="784" customWidth="1"/>
    <col min="5381" max="5382" width="15.6640625" style="784" customWidth="1"/>
    <col min="5383" max="5383" width="5.6640625" style="784" customWidth="1"/>
    <col min="5384" max="5384" width="16.6640625" style="784" customWidth="1"/>
    <col min="5385" max="5385" width="5.6640625" style="784" customWidth="1"/>
    <col min="5386" max="5386" width="15.6640625" style="784" customWidth="1"/>
    <col min="5387" max="5387" width="5.6640625" style="784" customWidth="1"/>
    <col min="5388" max="5388" width="3.109375" style="784" customWidth="1"/>
    <col min="5389" max="5394" width="4.6640625" style="784" customWidth="1"/>
    <col min="5395" max="5395" width="1.6640625" style="784" customWidth="1"/>
    <col min="5396" max="5397" width="9" style="784"/>
    <col min="5398" max="5398" width="18.44140625" style="784" bestFit="1" customWidth="1"/>
    <col min="5399" max="5399" width="29.88671875" style="784" bestFit="1" customWidth="1"/>
    <col min="5400" max="5400" width="30.33203125" style="784" bestFit="1" customWidth="1"/>
    <col min="5401" max="5632" width="9" style="784"/>
    <col min="5633" max="5633" width="1.6640625" style="784" customWidth="1"/>
    <col min="5634" max="5634" width="9.6640625" style="784" customWidth="1"/>
    <col min="5635" max="5635" width="8.6640625" style="784" customWidth="1"/>
    <col min="5636" max="5636" width="5.6640625" style="784" customWidth="1"/>
    <col min="5637" max="5638" width="15.6640625" style="784" customWidth="1"/>
    <col min="5639" max="5639" width="5.6640625" style="784" customWidth="1"/>
    <col min="5640" max="5640" width="16.6640625" style="784" customWidth="1"/>
    <col min="5641" max="5641" width="5.6640625" style="784" customWidth="1"/>
    <col min="5642" max="5642" width="15.6640625" style="784" customWidth="1"/>
    <col min="5643" max="5643" width="5.6640625" style="784" customWidth="1"/>
    <col min="5644" max="5644" width="3.109375" style="784" customWidth="1"/>
    <col min="5645" max="5650" width="4.6640625" style="784" customWidth="1"/>
    <col min="5651" max="5651" width="1.6640625" style="784" customWidth="1"/>
    <col min="5652" max="5653" width="9" style="784"/>
    <col min="5654" max="5654" width="18.44140625" style="784" bestFit="1" customWidth="1"/>
    <col min="5655" max="5655" width="29.88671875" style="784" bestFit="1" customWidth="1"/>
    <col min="5656" max="5656" width="30.33203125" style="784" bestFit="1" customWidth="1"/>
    <col min="5657" max="5888" width="9" style="784"/>
    <col min="5889" max="5889" width="1.6640625" style="784" customWidth="1"/>
    <col min="5890" max="5890" width="9.6640625" style="784" customWidth="1"/>
    <col min="5891" max="5891" width="8.6640625" style="784" customWidth="1"/>
    <col min="5892" max="5892" width="5.6640625" style="784" customWidth="1"/>
    <col min="5893" max="5894" width="15.6640625" style="784" customWidth="1"/>
    <col min="5895" max="5895" width="5.6640625" style="784" customWidth="1"/>
    <col min="5896" max="5896" width="16.6640625" style="784" customWidth="1"/>
    <col min="5897" max="5897" width="5.6640625" style="784" customWidth="1"/>
    <col min="5898" max="5898" width="15.6640625" style="784" customWidth="1"/>
    <col min="5899" max="5899" width="5.6640625" style="784" customWidth="1"/>
    <col min="5900" max="5900" width="3.109375" style="784" customWidth="1"/>
    <col min="5901" max="5906" width="4.6640625" style="784" customWidth="1"/>
    <col min="5907" max="5907" width="1.6640625" style="784" customWidth="1"/>
    <col min="5908" max="5909" width="9" style="784"/>
    <col min="5910" max="5910" width="18.44140625" style="784" bestFit="1" customWidth="1"/>
    <col min="5911" max="5911" width="29.88671875" style="784" bestFit="1" customWidth="1"/>
    <col min="5912" max="5912" width="30.33203125" style="784" bestFit="1" customWidth="1"/>
    <col min="5913" max="6144" width="9" style="784"/>
    <col min="6145" max="6145" width="1.6640625" style="784" customWidth="1"/>
    <col min="6146" max="6146" width="9.6640625" style="784" customWidth="1"/>
    <col min="6147" max="6147" width="8.6640625" style="784" customWidth="1"/>
    <col min="6148" max="6148" width="5.6640625" style="784" customWidth="1"/>
    <col min="6149" max="6150" width="15.6640625" style="784" customWidth="1"/>
    <col min="6151" max="6151" width="5.6640625" style="784" customWidth="1"/>
    <col min="6152" max="6152" width="16.6640625" style="784" customWidth="1"/>
    <col min="6153" max="6153" width="5.6640625" style="784" customWidth="1"/>
    <col min="6154" max="6154" width="15.6640625" style="784" customWidth="1"/>
    <col min="6155" max="6155" width="5.6640625" style="784" customWidth="1"/>
    <col min="6156" max="6156" width="3.109375" style="784" customWidth="1"/>
    <col min="6157" max="6162" width="4.6640625" style="784" customWidth="1"/>
    <col min="6163" max="6163" width="1.6640625" style="784" customWidth="1"/>
    <col min="6164" max="6165" width="9" style="784"/>
    <col min="6166" max="6166" width="18.44140625" style="784" bestFit="1" customWidth="1"/>
    <col min="6167" max="6167" width="29.88671875" style="784" bestFit="1" customWidth="1"/>
    <col min="6168" max="6168" width="30.33203125" style="784" bestFit="1" customWidth="1"/>
    <col min="6169" max="6400" width="9" style="784"/>
    <col min="6401" max="6401" width="1.6640625" style="784" customWidth="1"/>
    <col min="6402" max="6402" width="9.6640625" style="784" customWidth="1"/>
    <col min="6403" max="6403" width="8.6640625" style="784" customWidth="1"/>
    <col min="6404" max="6404" width="5.6640625" style="784" customWidth="1"/>
    <col min="6405" max="6406" width="15.6640625" style="784" customWidth="1"/>
    <col min="6407" max="6407" width="5.6640625" style="784" customWidth="1"/>
    <col min="6408" max="6408" width="16.6640625" style="784" customWidth="1"/>
    <col min="6409" max="6409" width="5.6640625" style="784" customWidth="1"/>
    <col min="6410" max="6410" width="15.6640625" style="784" customWidth="1"/>
    <col min="6411" max="6411" width="5.6640625" style="784" customWidth="1"/>
    <col min="6412" max="6412" width="3.109375" style="784" customWidth="1"/>
    <col min="6413" max="6418" width="4.6640625" style="784" customWidth="1"/>
    <col min="6419" max="6419" width="1.6640625" style="784" customWidth="1"/>
    <col min="6420" max="6421" width="9" style="784"/>
    <col min="6422" max="6422" width="18.44140625" style="784" bestFit="1" customWidth="1"/>
    <col min="6423" max="6423" width="29.88671875" style="784" bestFit="1" customWidth="1"/>
    <col min="6424" max="6424" width="30.33203125" style="784" bestFit="1" customWidth="1"/>
    <col min="6425" max="6656" width="9" style="784"/>
    <col min="6657" max="6657" width="1.6640625" style="784" customWidth="1"/>
    <col min="6658" max="6658" width="9.6640625" style="784" customWidth="1"/>
    <col min="6659" max="6659" width="8.6640625" style="784" customWidth="1"/>
    <col min="6660" max="6660" width="5.6640625" style="784" customWidth="1"/>
    <col min="6661" max="6662" width="15.6640625" style="784" customWidth="1"/>
    <col min="6663" max="6663" width="5.6640625" style="784" customWidth="1"/>
    <col min="6664" max="6664" width="16.6640625" style="784" customWidth="1"/>
    <col min="6665" max="6665" width="5.6640625" style="784" customWidth="1"/>
    <col min="6666" max="6666" width="15.6640625" style="784" customWidth="1"/>
    <col min="6667" max="6667" width="5.6640625" style="784" customWidth="1"/>
    <col min="6668" max="6668" width="3.109375" style="784" customWidth="1"/>
    <col min="6669" max="6674" width="4.6640625" style="784" customWidth="1"/>
    <col min="6675" max="6675" width="1.6640625" style="784" customWidth="1"/>
    <col min="6676" max="6677" width="9" style="784"/>
    <col min="6678" max="6678" width="18.44140625" style="784" bestFit="1" customWidth="1"/>
    <col min="6679" max="6679" width="29.88671875" style="784" bestFit="1" customWidth="1"/>
    <col min="6680" max="6680" width="30.33203125" style="784" bestFit="1" customWidth="1"/>
    <col min="6681" max="6912" width="9" style="784"/>
    <col min="6913" max="6913" width="1.6640625" style="784" customWidth="1"/>
    <col min="6914" max="6914" width="9.6640625" style="784" customWidth="1"/>
    <col min="6915" max="6915" width="8.6640625" style="784" customWidth="1"/>
    <col min="6916" max="6916" width="5.6640625" style="784" customWidth="1"/>
    <col min="6917" max="6918" width="15.6640625" style="784" customWidth="1"/>
    <col min="6919" max="6919" width="5.6640625" style="784" customWidth="1"/>
    <col min="6920" max="6920" width="16.6640625" style="784" customWidth="1"/>
    <col min="6921" max="6921" width="5.6640625" style="784" customWidth="1"/>
    <col min="6922" max="6922" width="15.6640625" style="784" customWidth="1"/>
    <col min="6923" max="6923" width="5.6640625" style="784" customWidth="1"/>
    <col min="6924" max="6924" width="3.109375" style="784" customWidth="1"/>
    <col min="6925" max="6930" width="4.6640625" style="784" customWidth="1"/>
    <col min="6931" max="6931" width="1.6640625" style="784" customWidth="1"/>
    <col min="6932" max="6933" width="9" style="784"/>
    <col min="6934" max="6934" width="18.44140625" style="784" bestFit="1" customWidth="1"/>
    <col min="6935" max="6935" width="29.88671875" style="784" bestFit="1" customWidth="1"/>
    <col min="6936" max="6936" width="30.33203125" style="784" bestFit="1" customWidth="1"/>
    <col min="6937" max="7168" width="9" style="784"/>
    <col min="7169" max="7169" width="1.6640625" style="784" customWidth="1"/>
    <col min="7170" max="7170" width="9.6640625" style="784" customWidth="1"/>
    <col min="7171" max="7171" width="8.6640625" style="784" customWidth="1"/>
    <col min="7172" max="7172" width="5.6640625" style="784" customWidth="1"/>
    <col min="7173" max="7174" width="15.6640625" style="784" customWidth="1"/>
    <col min="7175" max="7175" width="5.6640625" style="784" customWidth="1"/>
    <col min="7176" max="7176" width="16.6640625" style="784" customWidth="1"/>
    <col min="7177" max="7177" width="5.6640625" style="784" customWidth="1"/>
    <col min="7178" max="7178" width="15.6640625" style="784" customWidth="1"/>
    <col min="7179" max="7179" width="5.6640625" style="784" customWidth="1"/>
    <col min="7180" max="7180" width="3.109375" style="784" customWidth="1"/>
    <col min="7181" max="7186" width="4.6640625" style="784" customWidth="1"/>
    <col min="7187" max="7187" width="1.6640625" style="784" customWidth="1"/>
    <col min="7188" max="7189" width="9" style="784"/>
    <col min="7190" max="7190" width="18.44140625" style="784" bestFit="1" customWidth="1"/>
    <col min="7191" max="7191" width="29.88671875" style="784" bestFit="1" customWidth="1"/>
    <col min="7192" max="7192" width="30.33203125" style="784" bestFit="1" customWidth="1"/>
    <col min="7193" max="7424" width="9" style="784"/>
    <col min="7425" max="7425" width="1.6640625" style="784" customWidth="1"/>
    <col min="7426" max="7426" width="9.6640625" style="784" customWidth="1"/>
    <col min="7427" max="7427" width="8.6640625" style="784" customWidth="1"/>
    <col min="7428" max="7428" width="5.6640625" style="784" customWidth="1"/>
    <col min="7429" max="7430" width="15.6640625" style="784" customWidth="1"/>
    <col min="7431" max="7431" width="5.6640625" style="784" customWidth="1"/>
    <col min="7432" max="7432" width="16.6640625" style="784" customWidth="1"/>
    <col min="7433" max="7433" width="5.6640625" style="784" customWidth="1"/>
    <col min="7434" max="7434" width="15.6640625" style="784" customWidth="1"/>
    <col min="7435" max="7435" width="5.6640625" style="784" customWidth="1"/>
    <col min="7436" max="7436" width="3.109375" style="784" customWidth="1"/>
    <col min="7437" max="7442" width="4.6640625" style="784" customWidth="1"/>
    <col min="7443" max="7443" width="1.6640625" style="784" customWidth="1"/>
    <col min="7444" max="7445" width="9" style="784"/>
    <col min="7446" max="7446" width="18.44140625" style="784" bestFit="1" customWidth="1"/>
    <col min="7447" max="7447" width="29.88671875" style="784" bestFit="1" customWidth="1"/>
    <col min="7448" max="7448" width="30.33203125" style="784" bestFit="1" customWidth="1"/>
    <col min="7449" max="7680" width="9" style="784"/>
    <col min="7681" max="7681" width="1.6640625" style="784" customWidth="1"/>
    <col min="7682" max="7682" width="9.6640625" style="784" customWidth="1"/>
    <col min="7683" max="7683" width="8.6640625" style="784" customWidth="1"/>
    <col min="7684" max="7684" width="5.6640625" style="784" customWidth="1"/>
    <col min="7685" max="7686" width="15.6640625" style="784" customWidth="1"/>
    <col min="7687" max="7687" width="5.6640625" style="784" customWidth="1"/>
    <col min="7688" max="7688" width="16.6640625" style="784" customWidth="1"/>
    <col min="7689" max="7689" width="5.6640625" style="784" customWidth="1"/>
    <col min="7690" max="7690" width="15.6640625" style="784" customWidth="1"/>
    <col min="7691" max="7691" width="5.6640625" style="784" customWidth="1"/>
    <col min="7692" max="7692" width="3.109375" style="784" customWidth="1"/>
    <col min="7693" max="7698" width="4.6640625" style="784" customWidth="1"/>
    <col min="7699" max="7699" width="1.6640625" style="784" customWidth="1"/>
    <col min="7700" max="7701" width="9" style="784"/>
    <col min="7702" max="7702" width="18.44140625" style="784" bestFit="1" customWidth="1"/>
    <col min="7703" max="7703" width="29.88671875" style="784" bestFit="1" customWidth="1"/>
    <col min="7704" max="7704" width="30.33203125" style="784" bestFit="1" customWidth="1"/>
    <col min="7705" max="7936" width="9" style="784"/>
    <col min="7937" max="7937" width="1.6640625" style="784" customWidth="1"/>
    <col min="7938" max="7938" width="9.6640625" style="784" customWidth="1"/>
    <col min="7939" max="7939" width="8.6640625" style="784" customWidth="1"/>
    <col min="7940" max="7940" width="5.6640625" style="784" customWidth="1"/>
    <col min="7941" max="7942" width="15.6640625" style="784" customWidth="1"/>
    <col min="7943" max="7943" width="5.6640625" style="784" customWidth="1"/>
    <col min="7944" max="7944" width="16.6640625" style="784" customWidth="1"/>
    <col min="7945" max="7945" width="5.6640625" style="784" customWidth="1"/>
    <col min="7946" max="7946" width="15.6640625" style="784" customWidth="1"/>
    <col min="7947" max="7947" width="5.6640625" style="784" customWidth="1"/>
    <col min="7948" max="7948" width="3.109375" style="784" customWidth="1"/>
    <col min="7949" max="7954" width="4.6640625" style="784" customWidth="1"/>
    <col min="7955" max="7955" width="1.6640625" style="784" customWidth="1"/>
    <col min="7956" max="7957" width="9" style="784"/>
    <col min="7958" max="7958" width="18.44140625" style="784" bestFit="1" customWidth="1"/>
    <col min="7959" max="7959" width="29.88671875" style="784" bestFit="1" customWidth="1"/>
    <col min="7960" max="7960" width="30.33203125" style="784" bestFit="1" customWidth="1"/>
    <col min="7961" max="8192" width="9" style="784"/>
    <col min="8193" max="8193" width="1.6640625" style="784" customWidth="1"/>
    <col min="8194" max="8194" width="9.6640625" style="784" customWidth="1"/>
    <col min="8195" max="8195" width="8.6640625" style="784" customWidth="1"/>
    <col min="8196" max="8196" width="5.6640625" style="784" customWidth="1"/>
    <col min="8197" max="8198" width="15.6640625" style="784" customWidth="1"/>
    <col min="8199" max="8199" width="5.6640625" style="784" customWidth="1"/>
    <col min="8200" max="8200" width="16.6640625" style="784" customWidth="1"/>
    <col min="8201" max="8201" width="5.6640625" style="784" customWidth="1"/>
    <col min="8202" max="8202" width="15.6640625" style="784" customWidth="1"/>
    <col min="8203" max="8203" width="5.6640625" style="784" customWidth="1"/>
    <col min="8204" max="8204" width="3.109375" style="784" customWidth="1"/>
    <col min="8205" max="8210" width="4.6640625" style="784" customWidth="1"/>
    <col min="8211" max="8211" width="1.6640625" style="784" customWidth="1"/>
    <col min="8212" max="8213" width="9" style="784"/>
    <col min="8214" max="8214" width="18.44140625" style="784" bestFit="1" customWidth="1"/>
    <col min="8215" max="8215" width="29.88671875" style="784" bestFit="1" customWidth="1"/>
    <col min="8216" max="8216" width="30.33203125" style="784" bestFit="1" customWidth="1"/>
    <col min="8217" max="8448" width="9" style="784"/>
    <col min="8449" max="8449" width="1.6640625" style="784" customWidth="1"/>
    <col min="8450" max="8450" width="9.6640625" style="784" customWidth="1"/>
    <col min="8451" max="8451" width="8.6640625" style="784" customWidth="1"/>
    <col min="8452" max="8452" width="5.6640625" style="784" customWidth="1"/>
    <col min="8453" max="8454" width="15.6640625" style="784" customWidth="1"/>
    <col min="8455" max="8455" width="5.6640625" style="784" customWidth="1"/>
    <col min="8456" max="8456" width="16.6640625" style="784" customWidth="1"/>
    <col min="8457" max="8457" width="5.6640625" style="784" customWidth="1"/>
    <col min="8458" max="8458" width="15.6640625" style="784" customWidth="1"/>
    <col min="8459" max="8459" width="5.6640625" style="784" customWidth="1"/>
    <col min="8460" max="8460" width="3.109375" style="784" customWidth="1"/>
    <col min="8461" max="8466" width="4.6640625" style="784" customWidth="1"/>
    <col min="8467" max="8467" width="1.6640625" style="784" customWidth="1"/>
    <col min="8468" max="8469" width="9" style="784"/>
    <col min="8470" max="8470" width="18.44140625" style="784" bestFit="1" customWidth="1"/>
    <col min="8471" max="8471" width="29.88671875" style="784" bestFit="1" customWidth="1"/>
    <col min="8472" max="8472" width="30.33203125" style="784" bestFit="1" customWidth="1"/>
    <col min="8473" max="8704" width="9" style="784"/>
    <col min="8705" max="8705" width="1.6640625" style="784" customWidth="1"/>
    <col min="8706" max="8706" width="9.6640625" style="784" customWidth="1"/>
    <col min="8707" max="8707" width="8.6640625" style="784" customWidth="1"/>
    <col min="8708" max="8708" width="5.6640625" style="784" customWidth="1"/>
    <col min="8709" max="8710" width="15.6640625" style="784" customWidth="1"/>
    <col min="8711" max="8711" width="5.6640625" style="784" customWidth="1"/>
    <col min="8712" max="8712" width="16.6640625" style="784" customWidth="1"/>
    <col min="8713" max="8713" width="5.6640625" style="784" customWidth="1"/>
    <col min="8714" max="8714" width="15.6640625" style="784" customWidth="1"/>
    <col min="8715" max="8715" width="5.6640625" style="784" customWidth="1"/>
    <col min="8716" max="8716" width="3.109375" style="784" customWidth="1"/>
    <col min="8717" max="8722" width="4.6640625" style="784" customWidth="1"/>
    <col min="8723" max="8723" width="1.6640625" style="784" customWidth="1"/>
    <col min="8724" max="8725" width="9" style="784"/>
    <col min="8726" max="8726" width="18.44140625" style="784" bestFit="1" customWidth="1"/>
    <col min="8727" max="8727" width="29.88671875" style="784" bestFit="1" customWidth="1"/>
    <col min="8728" max="8728" width="30.33203125" style="784" bestFit="1" customWidth="1"/>
    <col min="8729" max="8960" width="9" style="784"/>
    <col min="8961" max="8961" width="1.6640625" style="784" customWidth="1"/>
    <col min="8962" max="8962" width="9.6640625" style="784" customWidth="1"/>
    <col min="8963" max="8963" width="8.6640625" style="784" customWidth="1"/>
    <col min="8964" max="8964" width="5.6640625" style="784" customWidth="1"/>
    <col min="8965" max="8966" width="15.6640625" style="784" customWidth="1"/>
    <col min="8967" max="8967" width="5.6640625" style="784" customWidth="1"/>
    <col min="8968" max="8968" width="16.6640625" style="784" customWidth="1"/>
    <col min="8969" max="8969" width="5.6640625" style="784" customWidth="1"/>
    <col min="8970" max="8970" width="15.6640625" style="784" customWidth="1"/>
    <col min="8971" max="8971" width="5.6640625" style="784" customWidth="1"/>
    <col min="8972" max="8972" width="3.109375" style="784" customWidth="1"/>
    <col min="8973" max="8978" width="4.6640625" style="784" customWidth="1"/>
    <col min="8979" max="8979" width="1.6640625" style="784" customWidth="1"/>
    <col min="8980" max="8981" width="9" style="784"/>
    <col min="8982" max="8982" width="18.44140625" style="784" bestFit="1" customWidth="1"/>
    <col min="8983" max="8983" width="29.88671875" style="784" bestFit="1" customWidth="1"/>
    <col min="8984" max="8984" width="30.33203125" style="784" bestFit="1" customWidth="1"/>
    <col min="8985" max="9216" width="9" style="784"/>
    <col min="9217" max="9217" width="1.6640625" style="784" customWidth="1"/>
    <col min="9218" max="9218" width="9.6640625" style="784" customWidth="1"/>
    <col min="9219" max="9219" width="8.6640625" style="784" customWidth="1"/>
    <col min="9220" max="9220" width="5.6640625" style="784" customWidth="1"/>
    <col min="9221" max="9222" width="15.6640625" style="784" customWidth="1"/>
    <col min="9223" max="9223" width="5.6640625" style="784" customWidth="1"/>
    <col min="9224" max="9224" width="16.6640625" style="784" customWidth="1"/>
    <col min="9225" max="9225" width="5.6640625" style="784" customWidth="1"/>
    <col min="9226" max="9226" width="15.6640625" style="784" customWidth="1"/>
    <col min="9227" max="9227" width="5.6640625" style="784" customWidth="1"/>
    <col min="9228" max="9228" width="3.109375" style="784" customWidth="1"/>
    <col min="9229" max="9234" width="4.6640625" style="784" customWidth="1"/>
    <col min="9235" max="9235" width="1.6640625" style="784" customWidth="1"/>
    <col min="9236" max="9237" width="9" style="784"/>
    <col min="9238" max="9238" width="18.44140625" style="784" bestFit="1" customWidth="1"/>
    <col min="9239" max="9239" width="29.88671875" style="784" bestFit="1" customWidth="1"/>
    <col min="9240" max="9240" width="30.33203125" style="784" bestFit="1" customWidth="1"/>
    <col min="9241" max="9472" width="9" style="784"/>
    <col min="9473" max="9473" width="1.6640625" style="784" customWidth="1"/>
    <col min="9474" max="9474" width="9.6640625" style="784" customWidth="1"/>
    <col min="9475" max="9475" width="8.6640625" style="784" customWidth="1"/>
    <col min="9476" max="9476" width="5.6640625" style="784" customWidth="1"/>
    <col min="9477" max="9478" width="15.6640625" style="784" customWidth="1"/>
    <col min="9479" max="9479" width="5.6640625" style="784" customWidth="1"/>
    <col min="9480" max="9480" width="16.6640625" style="784" customWidth="1"/>
    <col min="9481" max="9481" width="5.6640625" style="784" customWidth="1"/>
    <col min="9482" max="9482" width="15.6640625" style="784" customWidth="1"/>
    <col min="9483" max="9483" width="5.6640625" style="784" customWidth="1"/>
    <col min="9484" max="9484" width="3.109375" style="784" customWidth="1"/>
    <col min="9485" max="9490" width="4.6640625" style="784" customWidth="1"/>
    <col min="9491" max="9491" width="1.6640625" style="784" customWidth="1"/>
    <col min="9492" max="9493" width="9" style="784"/>
    <col min="9494" max="9494" width="18.44140625" style="784" bestFit="1" customWidth="1"/>
    <col min="9495" max="9495" width="29.88671875" style="784" bestFit="1" customWidth="1"/>
    <col min="9496" max="9496" width="30.33203125" style="784" bestFit="1" customWidth="1"/>
    <col min="9497" max="9728" width="9" style="784"/>
    <col min="9729" max="9729" width="1.6640625" style="784" customWidth="1"/>
    <col min="9730" max="9730" width="9.6640625" style="784" customWidth="1"/>
    <col min="9731" max="9731" width="8.6640625" style="784" customWidth="1"/>
    <col min="9732" max="9732" width="5.6640625" style="784" customWidth="1"/>
    <col min="9733" max="9734" width="15.6640625" style="784" customWidth="1"/>
    <col min="9735" max="9735" width="5.6640625" style="784" customWidth="1"/>
    <col min="9736" max="9736" width="16.6640625" style="784" customWidth="1"/>
    <col min="9737" max="9737" width="5.6640625" style="784" customWidth="1"/>
    <col min="9738" max="9738" width="15.6640625" style="784" customWidth="1"/>
    <col min="9739" max="9739" width="5.6640625" style="784" customWidth="1"/>
    <col min="9740" max="9740" width="3.109375" style="784" customWidth="1"/>
    <col min="9741" max="9746" width="4.6640625" style="784" customWidth="1"/>
    <col min="9747" max="9747" width="1.6640625" style="784" customWidth="1"/>
    <col min="9748" max="9749" width="9" style="784"/>
    <col min="9750" max="9750" width="18.44140625" style="784" bestFit="1" customWidth="1"/>
    <col min="9751" max="9751" width="29.88671875" style="784" bestFit="1" customWidth="1"/>
    <col min="9752" max="9752" width="30.33203125" style="784" bestFit="1" customWidth="1"/>
    <col min="9753" max="9984" width="9" style="784"/>
    <col min="9985" max="9985" width="1.6640625" style="784" customWidth="1"/>
    <col min="9986" max="9986" width="9.6640625" style="784" customWidth="1"/>
    <col min="9987" max="9987" width="8.6640625" style="784" customWidth="1"/>
    <col min="9988" max="9988" width="5.6640625" style="784" customWidth="1"/>
    <col min="9989" max="9990" width="15.6640625" style="784" customWidth="1"/>
    <col min="9991" max="9991" width="5.6640625" style="784" customWidth="1"/>
    <col min="9992" max="9992" width="16.6640625" style="784" customWidth="1"/>
    <col min="9993" max="9993" width="5.6640625" style="784" customWidth="1"/>
    <col min="9994" max="9994" width="15.6640625" style="784" customWidth="1"/>
    <col min="9995" max="9995" width="5.6640625" style="784" customWidth="1"/>
    <col min="9996" max="9996" width="3.109375" style="784" customWidth="1"/>
    <col min="9997" max="10002" width="4.6640625" style="784" customWidth="1"/>
    <col min="10003" max="10003" width="1.6640625" style="784" customWidth="1"/>
    <col min="10004" max="10005" width="9" style="784"/>
    <col min="10006" max="10006" width="18.44140625" style="784" bestFit="1" customWidth="1"/>
    <col min="10007" max="10007" width="29.88671875" style="784" bestFit="1" customWidth="1"/>
    <col min="10008" max="10008" width="30.33203125" style="784" bestFit="1" customWidth="1"/>
    <col min="10009" max="10240" width="9" style="784"/>
    <col min="10241" max="10241" width="1.6640625" style="784" customWidth="1"/>
    <col min="10242" max="10242" width="9.6640625" style="784" customWidth="1"/>
    <col min="10243" max="10243" width="8.6640625" style="784" customWidth="1"/>
    <col min="10244" max="10244" width="5.6640625" style="784" customWidth="1"/>
    <col min="10245" max="10246" width="15.6640625" style="784" customWidth="1"/>
    <col min="10247" max="10247" width="5.6640625" style="784" customWidth="1"/>
    <col min="10248" max="10248" width="16.6640625" style="784" customWidth="1"/>
    <col min="10249" max="10249" width="5.6640625" style="784" customWidth="1"/>
    <col min="10250" max="10250" width="15.6640625" style="784" customWidth="1"/>
    <col min="10251" max="10251" width="5.6640625" style="784" customWidth="1"/>
    <col min="10252" max="10252" width="3.109375" style="784" customWidth="1"/>
    <col min="10253" max="10258" width="4.6640625" style="784" customWidth="1"/>
    <col min="10259" max="10259" width="1.6640625" style="784" customWidth="1"/>
    <col min="10260" max="10261" width="9" style="784"/>
    <col min="10262" max="10262" width="18.44140625" style="784" bestFit="1" customWidth="1"/>
    <col min="10263" max="10263" width="29.88671875" style="784" bestFit="1" customWidth="1"/>
    <col min="10264" max="10264" width="30.33203125" style="784" bestFit="1" customWidth="1"/>
    <col min="10265" max="10496" width="9" style="784"/>
    <col min="10497" max="10497" width="1.6640625" style="784" customWidth="1"/>
    <col min="10498" max="10498" width="9.6640625" style="784" customWidth="1"/>
    <col min="10499" max="10499" width="8.6640625" style="784" customWidth="1"/>
    <col min="10500" max="10500" width="5.6640625" style="784" customWidth="1"/>
    <col min="10501" max="10502" width="15.6640625" style="784" customWidth="1"/>
    <col min="10503" max="10503" width="5.6640625" style="784" customWidth="1"/>
    <col min="10504" max="10504" width="16.6640625" style="784" customWidth="1"/>
    <col min="10505" max="10505" width="5.6640625" style="784" customWidth="1"/>
    <col min="10506" max="10506" width="15.6640625" style="784" customWidth="1"/>
    <col min="10507" max="10507" width="5.6640625" style="784" customWidth="1"/>
    <col min="10508" max="10508" width="3.109375" style="784" customWidth="1"/>
    <col min="10509" max="10514" width="4.6640625" style="784" customWidth="1"/>
    <col min="10515" max="10515" width="1.6640625" style="784" customWidth="1"/>
    <col min="10516" max="10517" width="9" style="784"/>
    <col min="10518" max="10518" width="18.44140625" style="784" bestFit="1" customWidth="1"/>
    <col min="10519" max="10519" width="29.88671875" style="784" bestFit="1" customWidth="1"/>
    <col min="10520" max="10520" width="30.33203125" style="784" bestFit="1" customWidth="1"/>
    <col min="10521" max="10752" width="9" style="784"/>
    <col min="10753" max="10753" width="1.6640625" style="784" customWidth="1"/>
    <col min="10754" max="10754" width="9.6640625" style="784" customWidth="1"/>
    <col min="10755" max="10755" width="8.6640625" style="784" customWidth="1"/>
    <col min="10756" max="10756" width="5.6640625" style="784" customWidth="1"/>
    <col min="10757" max="10758" width="15.6640625" style="784" customWidth="1"/>
    <col min="10759" max="10759" width="5.6640625" style="784" customWidth="1"/>
    <col min="10760" max="10760" width="16.6640625" style="784" customWidth="1"/>
    <col min="10761" max="10761" width="5.6640625" style="784" customWidth="1"/>
    <col min="10762" max="10762" width="15.6640625" style="784" customWidth="1"/>
    <col min="10763" max="10763" width="5.6640625" style="784" customWidth="1"/>
    <col min="10764" max="10764" width="3.109375" style="784" customWidth="1"/>
    <col min="10765" max="10770" width="4.6640625" style="784" customWidth="1"/>
    <col min="10771" max="10771" width="1.6640625" style="784" customWidth="1"/>
    <col min="10772" max="10773" width="9" style="784"/>
    <col min="10774" max="10774" width="18.44140625" style="784" bestFit="1" customWidth="1"/>
    <col min="10775" max="10775" width="29.88671875" style="784" bestFit="1" customWidth="1"/>
    <col min="10776" max="10776" width="30.33203125" style="784" bestFit="1" customWidth="1"/>
    <col min="10777" max="11008" width="9" style="784"/>
    <col min="11009" max="11009" width="1.6640625" style="784" customWidth="1"/>
    <col min="11010" max="11010" width="9.6640625" style="784" customWidth="1"/>
    <col min="11011" max="11011" width="8.6640625" style="784" customWidth="1"/>
    <col min="11012" max="11012" width="5.6640625" style="784" customWidth="1"/>
    <col min="11013" max="11014" width="15.6640625" style="784" customWidth="1"/>
    <col min="11015" max="11015" width="5.6640625" style="784" customWidth="1"/>
    <col min="11016" max="11016" width="16.6640625" style="784" customWidth="1"/>
    <col min="11017" max="11017" width="5.6640625" style="784" customWidth="1"/>
    <col min="11018" max="11018" width="15.6640625" style="784" customWidth="1"/>
    <col min="11019" max="11019" width="5.6640625" style="784" customWidth="1"/>
    <col min="11020" max="11020" width="3.109375" style="784" customWidth="1"/>
    <col min="11021" max="11026" width="4.6640625" style="784" customWidth="1"/>
    <col min="11027" max="11027" width="1.6640625" style="784" customWidth="1"/>
    <col min="11028" max="11029" width="9" style="784"/>
    <col min="11030" max="11030" width="18.44140625" style="784" bestFit="1" customWidth="1"/>
    <col min="11031" max="11031" width="29.88671875" style="784" bestFit="1" customWidth="1"/>
    <col min="11032" max="11032" width="30.33203125" style="784" bestFit="1" customWidth="1"/>
    <col min="11033" max="11264" width="9" style="784"/>
    <col min="11265" max="11265" width="1.6640625" style="784" customWidth="1"/>
    <col min="11266" max="11266" width="9.6640625" style="784" customWidth="1"/>
    <col min="11267" max="11267" width="8.6640625" style="784" customWidth="1"/>
    <col min="11268" max="11268" width="5.6640625" style="784" customWidth="1"/>
    <col min="11269" max="11270" width="15.6640625" style="784" customWidth="1"/>
    <col min="11271" max="11271" width="5.6640625" style="784" customWidth="1"/>
    <col min="11272" max="11272" width="16.6640625" style="784" customWidth="1"/>
    <col min="11273" max="11273" width="5.6640625" style="784" customWidth="1"/>
    <col min="11274" max="11274" width="15.6640625" style="784" customWidth="1"/>
    <col min="11275" max="11275" width="5.6640625" style="784" customWidth="1"/>
    <col min="11276" max="11276" width="3.109375" style="784" customWidth="1"/>
    <col min="11277" max="11282" width="4.6640625" style="784" customWidth="1"/>
    <col min="11283" max="11283" width="1.6640625" style="784" customWidth="1"/>
    <col min="11284" max="11285" width="9" style="784"/>
    <col min="11286" max="11286" width="18.44140625" style="784" bestFit="1" customWidth="1"/>
    <col min="11287" max="11287" width="29.88671875" style="784" bestFit="1" customWidth="1"/>
    <col min="11288" max="11288" width="30.33203125" style="784" bestFit="1" customWidth="1"/>
    <col min="11289" max="11520" width="9" style="784"/>
    <col min="11521" max="11521" width="1.6640625" style="784" customWidth="1"/>
    <col min="11522" max="11522" width="9.6640625" style="784" customWidth="1"/>
    <col min="11523" max="11523" width="8.6640625" style="784" customWidth="1"/>
    <col min="11524" max="11524" width="5.6640625" style="784" customWidth="1"/>
    <col min="11525" max="11526" width="15.6640625" style="784" customWidth="1"/>
    <col min="11527" max="11527" width="5.6640625" style="784" customWidth="1"/>
    <col min="11528" max="11528" width="16.6640625" style="784" customWidth="1"/>
    <col min="11529" max="11529" width="5.6640625" style="784" customWidth="1"/>
    <col min="11530" max="11530" width="15.6640625" style="784" customWidth="1"/>
    <col min="11531" max="11531" width="5.6640625" style="784" customWidth="1"/>
    <col min="11532" max="11532" width="3.109375" style="784" customWidth="1"/>
    <col min="11533" max="11538" width="4.6640625" style="784" customWidth="1"/>
    <col min="11539" max="11539" width="1.6640625" style="784" customWidth="1"/>
    <col min="11540" max="11541" width="9" style="784"/>
    <col min="11542" max="11542" width="18.44140625" style="784" bestFit="1" customWidth="1"/>
    <col min="11543" max="11543" width="29.88671875" style="784" bestFit="1" customWidth="1"/>
    <col min="11544" max="11544" width="30.33203125" style="784" bestFit="1" customWidth="1"/>
    <col min="11545" max="11776" width="9" style="784"/>
    <col min="11777" max="11777" width="1.6640625" style="784" customWidth="1"/>
    <col min="11778" max="11778" width="9.6640625" style="784" customWidth="1"/>
    <col min="11779" max="11779" width="8.6640625" style="784" customWidth="1"/>
    <col min="11780" max="11780" width="5.6640625" style="784" customWidth="1"/>
    <col min="11781" max="11782" width="15.6640625" style="784" customWidth="1"/>
    <col min="11783" max="11783" width="5.6640625" style="784" customWidth="1"/>
    <col min="11784" max="11784" width="16.6640625" style="784" customWidth="1"/>
    <col min="11785" max="11785" width="5.6640625" style="784" customWidth="1"/>
    <col min="11786" max="11786" width="15.6640625" style="784" customWidth="1"/>
    <col min="11787" max="11787" width="5.6640625" style="784" customWidth="1"/>
    <col min="11788" max="11788" width="3.109375" style="784" customWidth="1"/>
    <col min="11789" max="11794" width="4.6640625" style="784" customWidth="1"/>
    <col min="11795" max="11795" width="1.6640625" style="784" customWidth="1"/>
    <col min="11796" max="11797" width="9" style="784"/>
    <col min="11798" max="11798" width="18.44140625" style="784" bestFit="1" customWidth="1"/>
    <col min="11799" max="11799" width="29.88671875" style="784" bestFit="1" customWidth="1"/>
    <col min="11800" max="11800" width="30.33203125" style="784" bestFit="1" customWidth="1"/>
    <col min="11801" max="12032" width="9" style="784"/>
    <col min="12033" max="12033" width="1.6640625" style="784" customWidth="1"/>
    <col min="12034" max="12034" width="9.6640625" style="784" customWidth="1"/>
    <col min="12035" max="12035" width="8.6640625" style="784" customWidth="1"/>
    <col min="12036" max="12036" width="5.6640625" style="784" customWidth="1"/>
    <col min="12037" max="12038" width="15.6640625" style="784" customWidth="1"/>
    <col min="12039" max="12039" width="5.6640625" style="784" customWidth="1"/>
    <col min="12040" max="12040" width="16.6640625" style="784" customWidth="1"/>
    <col min="12041" max="12041" width="5.6640625" style="784" customWidth="1"/>
    <col min="12042" max="12042" width="15.6640625" style="784" customWidth="1"/>
    <col min="12043" max="12043" width="5.6640625" style="784" customWidth="1"/>
    <col min="12044" max="12044" width="3.109375" style="784" customWidth="1"/>
    <col min="12045" max="12050" width="4.6640625" style="784" customWidth="1"/>
    <col min="12051" max="12051" width="1.6640625" style="784" customWidth="1"/>
    <col min="12052" max="12053" width="9" style="784"/>
    <col min="12054" max="12054" width="18.44140625" style="784" bestFit="1" customWidth="1"/>
    <col min="12055" max="12055" width="29.88671875" style="784" bestFit="1" customWidth="1"/>
    <col min="12056" max="12056" width="30.33203125" style="784" bestFit="1" customWidth="1"/>
    <col min="12057" max="12288" width="9" style="784"/>
    <col min="12289" max="12289" width="1.6640625" style="784" customWidth="1"/>
    <col min="12290" max="12290" width="9.6640625" style="784" customWidth="1"/>
    <col min="12291" max="12291" width="8.6640625" style="784" customWidth="1"/>
    <col min="12292" max="12292" width="5.6640625" style="784" customWidth="1"/>
    <col min="12293" max="12294" width="15.6640625" style="784" customWidth="1"/>
    <col min="12295" max="12295" width="5.6640625" style="784" customWidth="1"/>
    <col min="12296" max="12296" width="16.6640625" style="784" customWidth="1"/>
    <col min="12297" max="12297" width="5.6640625" style="784" customWidth="1"/>
    <col min="12298" max="12298" width="15.6640625" style="784" customWidth="1"/>
    <col min="12299" max="12299" width="5.6640625" style="784" customWidth="1"/>
    <col min="12300" max="12300" width="3.109375" style="784" customWidth="1"/>
    <col min="12301" max="12306" width="4.6640625" style="784" customWidth="1"/>
    <col min="12307" max="12307" width="1.6640625" style="784" customWidth="1"/>
    <col min="12308" max="12309" width="9" style="784"/>
    <col min="12310" max="12310" width="18.44140625" style="784" bestFit="1" customWidth="1"/>
    <col min="12311" max="12311" width="29.88671875" style="784" bestFit="1" customWidth="1"/>
    <col min="12312" max="12312" width="30.33203125" style="784" bestFit="1" customWidth="1"/>
    <col min="12313" max="12544" width="9" style="784"/>
    <col min="12545" max="12545" width="1.6640625" style="784" customWidth="1"/>
    <col min="12546" max="12546" width="9.6640625" style="784" customWidth="1"/>
    <col min="12547" max="12547" width="8.6640625" style="784" customWidth="1"/>
    <col min="12548" max="12548" width="5.6640625" style="784" customWidth="1"/>
    <col min="12549" max="12550" width="15.6640625" style="784" customWidth="1"/>
    <col min="12551" max="12551" width="5.6640625" style="784" customWidth="1"/>
    <col min="12552" max="12552" width="16.6640625" style="784" customWidth="1"/>
    <col min="12553" max="12553" width="5.6640625" style="784" customWidth="1"/>
    <col min="12554" max="12554" width="15.6640625" style="784" customWidth="1"/>
    <col min="12555" max="12555" width="5.6640625" style="784" customWidth="1"/>
    <col min="12556" max="12556" width="3.109375" style="784" customWidth="1"/>
    <col min="12557" max="12562" width="4.6640625" style="784" customWidth="1"/>
    <col min="12563" max="12563" width="1.6640625" style="784" customWidth="1"/>
    <col min="12564" max="12565" width="9" style="784"/>
    <col min="12566" max="12566" width="18.44140625" style="784" bestFit="1" customWidth="1"/>
    <col min="12567" max="12567" width="29.88671875" style="784" bestFit="1" customWidth="1"/>
    <col min="12568" max="12568" width="30.33203125" style="784" bestFit="1" customWidth="1"/>
    <col min="12569" max="12800" width="9" style="784"/>
    <col min="12801" max="12801" width="1.6640625" style="784" customWidth="1"/>
    <col min="12802" max="12802" width="9.6640625" style="784" customWidth="1"/>
    <col min="12803" max="12803" width="8.6640625" style="784" customWidth="1"/>
    <col min="12804" max="12804" width="5.6640625" style="784" customWidth="1"/>
    <col min="12805" max="12806" width="15.6640625" style="784" customWidth="1"/>
    <col min="12807" max="12807" width="5.6640625" style="784" customWidth="1"/>
    <col min="12808" max="12808" width="16.6640625" style="784" customWidth="1"/>
    <col min="12809" max="12809" width="5.6640625" style="784" customWidth="1"/>
    <col min="12810" max="12810" width="15.6640625" style="784" customWidth="1"/>
    <col min="12811" max="12811" width="5.6640625" style="784" customWidth="1"/>
    <col min="12812" max="12812" width="3.109375" style="784" customWidth="1"/>
    <col min="12813" max="12818" width="4.6640625" style="784" customWidth="1"/>
    <col min="12819" max="12819" width="1.6640625" style="784" customWidth="1"/>
    <col min="12820" max="12821" width="9" style="784"/>
    <col min="12822" max="12822" width="18.44140625" style="784" bestFit="1" customWidth="1"/>
    <col min="12823" max="12823" width="29.88671875" style="784" bestFit="1" customWidth="1"/>
    <col min="12824" max="12824" width="30.33203125" style="784" bestFit="1" customWidth="1"/>
    <col min="12825" max="13056" width="9" style="784"/>
    <col min="13057" max="13057" width="1.6640625" style="784" customWidth="1"/>
    <col min="13058" max="13058" width="9.6640625" style="784" customWidth="1"/>
    <col min="13059" max="13059" width="8.6640625" style="784" customWidth="1"/>
    <col min="13060" max="13060" width="5.6640625" style="784" customWidth="1"/>
    <col min="13061" max="13062" width="15.6640625" style="784" customWidth="1"/>
    <col min="13063" max="13063" width="5.6640625" style="784" customWidth="1"/>
    <col min="13064" max="13064" width="16.6640625" style="784" customWidth="1"/>
    <col min="13065" max="13065" width="5.6640625" style="784" customWidth="1"/>
    <col min="13066" max="13066" width="15.6640625" style="784" customWidth="1"/>
    <col min="13067" max="13067" width="5.6640625" style="784" customWidth="1"/>
    <col min="13068" max="13068" width="3.109375" style="784" customWidth="1"/>
    <col min="13069" max="13074" width="4.6640625" style="784" customWidth="1"/>
    <col min="13075" max="13075" width="1.6640625" style="784" customWidth="1"/>
    <col min="13076" max="13077" width="9" style="784"/>
    <col min="13078" max="13078" width="18.44140625" style="784" bestFit="1" customWidth="1"/>
    <col min="13079" max="13079" width="29.88671875" style="784" bestFit="1" customWidth="1"/>
    <col min="13080" max="13080" width="30.33203125" style="784" bestFit="1" customWidth="1"/>
    <col min="13081" max="13312" width="9" style="784"/>
    <col min="13313" max="13313" width="1.6640625" style="784" customWidth="1"/>
    <col min="13314" max="13314" width="9.6640625" style="784" customWidth="1"/>
    <col min="13315" max="13315" width="8.6640625" style="784" customWidth="1"/>
    <col min="13316" max="13316" width="5.6640625" style="784" customWidth="1"/>
    <col min="13317" max="13318" width="15.6640625" style="784" customWidth="1"/>
    <col min="13319" max="13319" width="5.6640625" style="784" customWidth="1"/>
    <col min="13320" max="13320" width="16.6640625" style="784" customWidth="1"/>
    <col min="13321" max="13321" width="5.6640625" style="784" customWidth="1"/>
    <col min="13322" max="13322" width="15.6640625" style="784" customWidth="1"/>
    <col min="13323" max="13323" width="5.6640625" style="784" customWidth="1"/>
    <col min="13324" max="13324" width="3.109375" style="784" customWidth="1"/>
    <col min="13325" max="13330" width="4.6640625" style="784" customWidth="1"/>
    <col min="13331" max="13331" width="1.6640625" style="784" customWidth="1"/>
    <col min="13332" max="13333" width="9" style="784"/>
    <col min="13334" max="13334" width="18.44140625" style="784" bestFit="1" customWidth="1"/>
    <col min="13335" max="13335" width="29.88671875" style="784" bestFit="1" customWidth="1"/>
    <col min="13336" max="13336" width="30.33203125" style="784" bestFit="1" customWidth="1"/>
    <col min="13337" max="13568" width="9" style="784"/>
    <col min="13569" max="13569" width="1.6640625" style="784" customWidth="1"/>
    <col min="13570" max="13570" width="9.6640625" style="784" customWidth="1"/>
    <col min="13571" max="13571" width="8.6640625" style="784" customWidth="1"/>
    <col min="13572" max="13572" width="5.6640625" style="784" customWidth="1"/>
    <col min="13573" max="13574" width="15.6640625" style="784" customWidth="1"/>
    <col min="13575" max="13575" width="5.6640625" style="784" customWidth="1"/>
    <col min="13576" max="13576" width="16.6640625" style="784" customWidth="1"/>
    <col min="13577" max="13577" width="5.6640625" style="784" customWidth="1"/>
    <col min="13578" max="13578" width="15.6640625" style="784" customWidth="1"/>
    <col min="13579" max="13579" width="5.6640625" style="784" customWidth="1"/>
    <col min="13580" max="13580" width="3.109375" style="784" customWidth="1"/>
    <col min="13581" max="13586" width="4.6640625" style="784" customWidth="1"/>
    <col min="13587" max="13587" width="1.6640625" style="784" customWidth="1"/>
    <col min="13588" max="13589" width="9" style="784"/>
    <col min="13590" max="13590" width="18.44140625" style="784" bestFit="1" customWidth="1"/>
    <col min="13591" max="13591" width="29.88671875" style="784" bestFit="1" customWidth="1"/>
    <col min="13592" max="13592" width="30.33203125" style="784" bestFit="1" customWidth="1"/>
    <col min="13593" max="13824" width="9" style="784"/>
    <col min="13825" max="13825" width="1.6640625" style="784" customWidth="1"/>
    <col min="13826" max="13826" width="9.6640625" style="784" customWidth="1"/>
    <col min="13827" max="13827" width="8.6640625" style="784" customWidth="1"/>
    <col min="13828" max="13828" width="5.6640625" style="784" customWidth="1"/>
    <col min="13829" max="13830" width="15.6640625" style="784" customWidth="1"/>
    <col min="13831" max="13831" width="5.6640625" style="784" customWidth="1"/>
    <col min="13832" max="13832" width="16.6640625" style="784" customWidth="1"/>
    <col min="13833" max="13833" width="5.6640625" style="784" customWidth="1"/>
    <col min="13834" max="13834" width="15.6640625" style="784" customWidth="1"/>
    <col min="13835" max="13835" width="5.6640625" style="784" customWidth="1"/>
    <col min="13836" max="13836" width="3.109375" style="784" customWidth="1"/>
    <col min="13837" max="13842" width="4.6640625" style="784" customWidth="1"/>
    <col min="13843" max="13843" width="1.6640625" style="784" customWidth="1"/>
    <col min="13844" max="13845" width="9" style="784"/>
    <col min="13846" max="13846" width="18.44140625" style="784" bestFit="1" customWidth="1"/>
    <col min="13847" max="13847" width="29.88671875" style="784" bestFit="1" customWidth="1"/>
    <col min="13848" max="13848" width="30.33203125" style="784" bestFit="1" customWidth="1"/>
    <col min="13849" max="14080" width="9" style="784"/>
    <col min="14081" max="14081" width="1.6640625" style="784" customWidth="1"/>
    <col min="14082" max="14082" width="9.6640625" style="784" customWidth="1"/>
    <col min="14083" max="14083" width="8.6640625" style="784" customWidth="1"/>
    <col min="14084" max="14084" width="5.6640625" style="784" customWidth="1"/>
    <col min="14085" max="14086" width="15.6640625" style="784" customWidth="1"/>
    <col min="14087" max="14087" width="5.6640625" style="784" customWidth="1"/>
    <col min="14088" max="14088" width="16.6640625" style="784" customWidth="1"/>
    <col min="14089" max="14089" width="5.6640625" style="784" customWidth="1"/>
    <col min="14090" max="14090" width="15.6640625" style="784" customWidth="1"/>
    <col min="14091" max="14091" width="5.6640625" style="784" customWidth="1"/>
    <col min="14092" max="14092" width="3.109375" style="784" customWidth="1"/>
    <col min="14093" max="14098" width="4.6640625" style="784" customWidth="1"/>
    <col min="14099" max="14099" width="1.6640625" style="784" customWidth="1"/>
    <col min="14100" max="14101" width="9" style="784"/>
    <col min="14102" max="14102" width="18.44140625" style="784" bestFit="1" customWidth="1"/>
    <col min="14103" max="14103" width="29.88671875" style="784" bestFit="1" customWidth="1"/>
    <col min="14104" max="14104" width="30.33203125" style="784" bestFit="1" customWidth="1"/>
    <col min="14105" max="14336" width="9" style="784"/>
    <col min="14337" max="14337" width="1.6640625" style="784" customWidth="1"/>
    <col min="14338" max="14338" width="9.6640625" style="784" customWidth="1"/>
    <col min="14339" max="14339" width="8.6640625" style="784" customWidth="1"/>
    <col min="14340" max="14340" width="5.6640625" style="784" customWidth="1"/>
    <col min="14341" max="14342" width="15.6640625" style="784" customWidth="1"/>
    <col min="14343" max="14343" width="5.6640625" style="784" customWidth="1"/>
    <col min="14344" max="14344" width="16.6640625" style="784" customWidth="1"/>
    <col min="14345" max="14345" width="5.6640625" style="784" customWidth="1"/>
    <col min="14346" max="14346" width="15.6640625" style="784" customWidth="1"/>
    <col min="14347" max="14347" width="5.6640625" style="784" customWidth="1"/>
    <col min="14348" max="14348" width="3.109375" style="784" customWidth="1"/>
    <col min="14349" max="14354" width="4.6640625" style="784" customWidth="1"/>
    <col min="14355" max="14355" width="1.6640625" style="784" customWidth="1"/>
    <col min="14356" max="14357" width="9" style="784"/>
    <col min="14358" max="14358" width="18.44140625" style="784" bestFit="1" customWidth="1"/>
    <col min="14359" max="14359" width="29.88671875" style="784" bestFit="1" customWidth="1"/>
    <col min="14360" max="14360" width="30.33203125" style="784" bestFit="1" customWidth="1"/>
    <col min="14361" max="14592" width="9" style="784"/>
    <col min="14593" max="14593" width="1.6640625" style="784" customWidth="1"/>
    <col min="14594" max="14594" width="9.6640625" style="784" customWidth="1"/>
    <col min="14595" max="14595" width="8.6640625" style="784" customWidth="1"/>
    <col min="14596" max="14596" width="5.6640625" style="784" customWidth="1"/>
    <col min="14597" max="14598" width="15.6640625" style="784" customWidth="1"/>
    <col min="14599" max="14599" width="5.6640625" style="784" customWidth="1"/>
    <col min="14600" max="14600" width="16.6640625" style="784" customWidth="1"/>
    <col min="14601" max="14601" width="5.6640625" style="784" customWidth="1"/>
    <col min="14602" max="14602" width="15.6640625" style="784" customWidth="1"/>
    <col min="14603" max="14603" width="5.6640625" style="784" customWidth="1"/>
    <col min="14604" max="14604" width="3.109375" style="784" customWidth="1"/>
    <col min="14605" max="14610" width="4.6640625" style="784" customWidth="1"/>
    <col min="14611" max="14611" width="1.6640625" style="784" customWidth="1"/>
    <col min="14612" max="14613" width="9" style="784"/>
    <col min="14614" max="14614" width="18.44140625" style="784" bestFit="1" customWidth="1"/>
    <col min="14615" max="14615" width="29.88671875" style="784" bestFit="1" customWidth="1"/>
    <col min="14616" max="14616" width="30.33203125" style="784" bestFit="1" customWidth="1"/>
    <col min="14617" max="14848" width="9" style="784"/>
    <col min="14849" max="14849" width="1.6640625" style="784" customWidth="1"/>
    <col min="14850" max="14850" width="9.6640625" style="784" customWidth="1"/>
    <col min="14851" max="14851" width="8.6640625" style="784" customWidth="1"/>
    <col min="14852" max="14852" width="5.6640625" style="784" customWidth="1"/>
    <col min="14853" max="14854" width="15.6640625" style="784" customWidth="1"/>
    <col min="14855" max="14855" width="5.6640625" style="784" customWidth="1"/>
    <col min="14856" max="14856" width="16.6640625" style="784" customWidth="1"/>
    <col min="14857" max="14857" width="5.6640625" style="784" customWidth="1"/>
    <col min="14858" max="14858" width="15.6640625" style="784" customWidth="1"/>
    <col min="14859" max="14859" width="5.6640625" style="784" customWidth="1"/>
    <col min="14860" max="14860" width="3.109375" style="784" customWidth="1"/>
    <col min="14861" max="14866" width="4.6640625" style="784" customWidth="1"/>
    <col min="14867" max="14867" width="1.6640625" style="784" customWidth="1"/>
    <col min="14868" max="14869" width="9" style="784"/>
    <col min="14870" max="14870" width="18.44140625" style="784" bestFit="1" customWidth="1"/>
    <col min="14871" max="14871" width="29.88671875" style="784" bestFit="1" customWidth="1"/>
    <col min="14872" max="14872" width="30.33203125" style="784" bestFit="1" customWidth="1"/>
    <col min="14873" max="15104" width="9" style="784"/>
    <col min="15105" max="15105" width="1.6640625" style="784" customWidth="1"/>
    <col min="15106" max="15106" width="9.6640625" style="784" customWidth="1"/>
    <col min="15107" max="15107" width="8.6640625" style="784" customWidth="1"/>
    <col min="15108" max="15108" width="5.6640625" style="784" customWidth="1"/>
    <col min="15109" max="15110" width="15.6640625" style="784" customWidth="1"/>
    <col min="15111" max="15111" width="5.6640625" style="784" customWidth="1"/>
    <col min="15112" max="15112" width="16.6640625" style="784" customWidth="1"/>
    <col min="15113" max="15113" width="5.6640625" style="784" customWidth="1"/>
    <col min="15114" max="15114" width="15.6640625" style="784" customWidth="1"/>
    <col min="15115" max="15115" width="5.6640625" style="784" customWidth="1"/>
    <col min="15116" max="15116" width="3.109375" style="784" customWidth="1"/>
    <col min="15117" max="15122" width="4.6640625" style="784" customWidth="1"/>
    <col min="15123" max="15123" width="1.6640625" style="784" customWidth="1"/>
    <col min="15124" max="15125" width="9" style="784"/>
    <col min="15126" max="15126" width="18.44140625" style="784" bestFit="1" customWidth="1"/>
    <col min="15127" max="15127" width="29.88671875" style="784" bestFit="1" customWidth="1"/>
    <col min="15128" max="15128" width="30.33203125" style="784" bestFit="1" customWidth="1"/>
    <col min="15129" max="15360" width="9" style="784"/>
    <col min="15361" max="15361" width="1.6640625" style="784" customWidth="1"/>
    <col min="15362" max="15362" width="9.6640625" style="784" customWidth="1"/>
    <col min="15363" max="15363" width="8.6640625" style="784" customWidth="1"/>
    <col min="15364" max="15364" width="5.6640625" style="784" customWidth="1"/>
    <col min="15365" max="15366" width="15.6640625" style="784" customWidth="1"/>
    <col min="15367" max="15367" width="5.6640625" style="784" customWidth="1"/>
    <col min="15368" max="15368" width="16.6640625" style="784" customWidth="1"/>
    <col min="15369" max="15369" width="5.6640625" style="784" customWidth="1"/>
    <col min="15370" max="15370" width="15.6640625" style="784" customWidth="1"/>
    <col min="15371" max="15371" width="5.6640625" style="784" customWidth="1"/>
    <col min="15372" max="15372" width="3.109375" style="784" customWidth="1"/>
    <col min="15373" max="15378" width="4.6640625" style="784" customWidth="1"/>
    <col min="15379" max="15379" width="1.6640625" style="784" customWidth="1"/>
    <col min="15380" max="15381" width="9" style="784"/>
    <col min="15382" max="15382" width="18.44140625" style="784" bestFit="1" customWidth="1"/>
    <col min="15383" max="15383" width="29.88671875" style="784" bestFit="1" customWidth="1"/>
    <col min="15384" max="15384" width="30.33203125" style="784" bestFit="1" customWidth="1"/>
    <col min="15385" max="15616" width="9" style="784"/>
    <col min="15617" max="15617" width="1.6640625" style="784" customWidth="1"/>
    <col min="15618" max="15618" width="9.6640625" style="784" customWidth="1"/>
    <col min="15619" max="15619" width="8.6640625" style="784" customWidth="1"/>
    <col min="15620" max="15620" width="5.6640625" style="784" customWidth="1"/>
    <col min="15621" max="15622" width="15.6640625" style="784" customWidth="1"/>
    <col min="15623" max="15623" width="5.6640625" style="784" customWidth="1"/>
    <col min="15624" max="15624" width="16.6640625" style="784" customWidth="1"/>
    <col min="15625" max="15625" width="5.6640625" style="784" customWidth="1"/>
    <col min="15626" max="15626" width="15.6640625" style="784" customWidth="1"/>
    <col min="15627" max="15627" width="5.6640625" style="784" customWidth="1"/>
    <col min="15628" max="15628" width="3.109375" style="784" customWidth="1"/>
    <col min="15629" max="15634" width="4.6640625" style="784" customWidth="1"/>
    <col min="15635" max="15635" width="1.6640625" style="784" customWidth="1"/>
    <col min="15636" max="15637" width="9" style="784"/>
    <col min="15638" max="15638" width="18.44140625" style="784" bestFit="1" customWidth="1"/>
    <col min="15639" max="15639" width="29.88671875" style="784" bestFit="1" customWidth="1"/>
    <col min="15640" max="15640" width="30.33203125" style="784" bestFit="1" customWidth="1"/>
    <col min="15641" max="15872" width="9" style="784"/>
    <col min="15873" max="15873" width="1.6640625" style="784" customWidth="1"/>
    <col min="15874" max="15874" width="9.6640625" style="784" customWidth="1"/>
    <col min="15875" max="15875" width="8.6640625" style="784" customWidth="1"/>
    <col min="15876" max="15876" width="5.6640625" style="784" customWidth="1"/>
    <col min="15877" max="15878" width="15.6640625" style="784" customWidth="1"/>
    <col min="15879" max="15879" width="5.6640625" style="784" customWidth="1"/>
    <col min="15880" max="15880" width="16.6640625" style="784" customWidth="1"/>
    <col min="15881" max="15881" width="5.6640625" style="784" customWidth="1"/>
    <col min="15882" max="15882" width="15.6640625" style="784" customWidth="1"/>
    <col min="15883" max="15883" width="5.6640625" style="784" customWidth="1"/>
    <col min="15884" max="15884" width="3.109375" style="784" customWidth="1"/>
    <col min="15885" max="15890" width="4.6640625" style="784" customWidth="1"/>
    <col min="15891" max="15891" width="1.6640625" style="784" customWidth="1"/>
    <col min="15892" max="15893" width="9" style="784"/>
    <col min="15894" max="15894" width="18.44140625" style="784" bestFit="1" customWidth="1"/>
    <col min="15895" max="15895" width="29.88671875" style="784" bestFit="1" customWidth="1"/>
    <col min="15896" max="15896" width="30.33203125" style="784" bestFit="1" customWidth="1"/>
    <col min="15897" max="16128" width="9" style="784"/>
    <col min="16129" max="16129" width="1.6640625" style="784" customWidth="1"/>
    <col min="16130" max="16130" width="9.6640625" style="784" customWidth="1"/>
    <col min="16131" max="16131" width="8.6640625" style="784" customWidth="1"/>
    <col min="16132" max="16132" width="5.6640625" style="784" customWidth="1"/>
    <col min="16133" max="16134" width="15.6640625" style="784" customWidth="1"/>
    <col min="16135" max="16135" width="5.6640625" style="784" customWidth="1"/>
    <col min="16136" max="16136" width="16.6640625" style="784" customWidth="1"/>
    <col min="16137" max="16137" width="5.6640625" style="784" customWidth="1"/>
    <col min="16138" max="16138" width="15.6640625" style="784" customWidth="1"/>
    <col min="16139" max="16139" width="5.6640625" style="784" customWidth="1"/>
    <col min="16140" max="16140" width="3.109375" style="784" customWidth="1"/>
    <col min="16141" max="16146" width="4.6640625" style="784" customWidth="1"/>
    <col min="16147" max="16147" width="1.6640625" style="784" customWidth="1"/>
    <col min="16148" max="16149" width="9" style="784"/>
    <col min="16150" max="16150" width="18.44140625" style="784" bestFit="1" customWidth="1"/>
    <col min="16151" max="16151" width="29.88671875" style="784" bestFit="1" customWidth="1"/>
    <col min="16152" max="16152" width="30.33203125" style="784" bestFit="1" customWidth="1"/>
    <col min="16153" max="16384" width="9" style="784"/>
  </cols>
  <sheetData>
    <row r="1" spans="2:24" x14ac:dyDescent="0.2">
      <c r="B1" s="782" t="s">
        <v>1505</v>
      </c>
      <c r="C1" s="783"/>
      <c r="K1" s="785" t="s">
        <v>648</v>
      </c>
      <c r="L1" s="1846"/>
      <c r="M1" s="1846"/>
      <c r="N1" s="786" t="s">
        <v>34</v>
      </c>
      <c r="O1" s="604"/>
      <c r="P1" s="786" t="s">
        <v>384</v>
      </c>
      <c r="Q1" s="604"/>
      <c r="R1" s="786" t="s">
        <v>168</v>
      </c>
    </row>
    <row r="2" spans="2:24" ht="19.2" x14ac:dyDescent="0.2">
      <c r="B2" s="1847" t="s">
        <v>1506</v>
      </c>
      <c r="C2" s="1847"/>
      <c r="D2" s="1847"/>
      <c r="E2" s="1847"/>
      <c r="F2" s="1847"/>
      <c r="G2" s="1847"/>
      <c r="H2" s="1847"/>
      <c r="I2" s="1847"/>
      <c r="J2" s="1847"/>
      <c r="K2" s="1847"/>
      <c r="L2" s="1847"/>
      <c r="M2" s="1847"/>
      <c r="N2" s="1847"/>
      <c r="O2" s="1847"/>
      <c r="P2" s="1847"/>
      <c r="Q2" s="1847"/>
      <c r="R2" s="1847"/>
    </row>
    <row r="3" spans="2:24" ht="7.5" customHeight="1" x14ac:dyDescent="0.2">
      <c r="B3" s="787"/>
      <c r="C3" s="787"/>
      <c r="D3" s="787"/>
      <c r="E3" s="787"/>
      <c r="F3" s="787"/>
      <c r="G3" s="787"/>
      <c r="H3" s="787"/>
      <c r="I3" s="787"/>
      <c r="J3" s="787"/>
      <c r="K3" s="787"/>
      <c r="L3" s="787"/>
      <c r="M3" s="787"/>
      <c r="N3" s="787"/>
      <c r="O3" s="787"/>
      <c r="P3" s="787"/>
      <c r="Q3" s="787"/>
      <c r="R3" s="787"/>
    </row>
    <row r="4" spans="2:24" ht="25.05" customHeight="1" x14ac:dyDescent="0.2">
      <c r="I4" s="785" t="s">
        <v>93</v>
      </c>
      <c r="J4" s="1848"/>
      <c r="K4" s="1848"/>
      <c r="L4" s="1848"/>
      <c r="M4" s="1848"/>
      <c r="N4" s="1848"/>
      <c r="O4" s="1848"/>
      <c r="P4" s="1848"/>
      <c r="Q4" s="1848"/>
      <c r="R4" s="1848"/>
    </row>
    <row r="5" spans="2:24" ht="25.05" customHeight="1" x14ac:dyDescent="0.2">
      <c r="I5" s="785" t="s">
        <v>1507</v>
      </c>
      <c r="J5" s="1849"/>
      <c r="K5" s="1849"/>
      <c r="L5" s="1849"/>
      <c r="M5" s="1849"/>
      <c r="N5" s="1849"/>
      <c r="O5" s="1849"/>
      <c r="P5" s="1849"/>
      <c r="Q5" s="1849"/>
      <c r="R5" s="1849"/>
    </row>
    <row r="6" spans="2:24" ht="25.05" customHeight="1" x14ac:dyDescent="0.2">
      <c r="I6" s="785" t="s">
        <v>1508</v>
      </c>
      <c r="J6" s="1849"/>
      <c r="K6" s="1849"/>
      <c r="L6" s="1849"/>
      <c r="M6" s="1849"/>
      <c r="N6" s="1849"/>
      <c r="O6" s="1849"/>
      <c r="P6" s="1849"/>
      <c r="Q6" s="1849"/>
      <c r="R6" s="1849"/>
    </row>
    <row r="7" spans="2:24" ht="9" customHeight="1" x14ac:dyDescent="0.2">
      <c r="I7" s="785"/>
      <c r="J7" s="788"/>
      <c r="K7" s="788"/>
      <c r="L7" s="788"/>
      <c r="M7" s="788"/>
      <c r="N7" s="788"/>
      <c r="O7" s="788"/>
      <c r="P7" s="788"/>
      <c r="Q7" s="788"/>
      <c r="R7" s="788"/>
    </row>
    <row r="8" spans="2:24" x14ac:dyDescent="0.2">
      <c r="B8" s="1850" t="s">
        <v>1509</v>
      </c>
      <c r="C8" s="1850"/>
      <c r="D8" s="1850"/>
      <c r="E8" s="789"/>
      <c r="F8" s="1851" t="s">
        <v>1510</v>
      </c>
      <c r="G8" s="1851"/>
      <c r="H8" s="1851"/>
      <c r="I8" s="1851"/>
    </row>
    <row r="9" spans="2:24" hidden="1" x14ac:dyDescent="0.2">
      <c r="E9" s="789"/>
      <c r="F9" s="1808" t="s">
        <v>125</v>
      </c>
      <c r="G9" s="1808"/>
      <c r="H9" s="1808"/>
      <c r="I9" s="1808"/>
    </row>
    <row r="10" spans="2:24" ht="9" customHeight="1" x14ac:dyDescent="0.2"/>
    <row r="11" spans="2:24" x14ac:dyDescent="0.2">
      <c r="B11" s="790" t="s">
        <v>1511</v>
      </c>
      <c r="F11" s="1852" t="s">
        <v>1205</v>
      </c>
      <c r="G11" s="1852"/>
      <c r="H11" s="1852"/>
      <c r="I11" s="1852"/>
      <c r="J11" s="785" t="s">
        <v>1512</v>
      </c>
      <c r="K11" s="614"/>
    </row>
    <row r="12" spans="2:24" ht="9" customHeight="1" x14ac:dyDescent="0.2"/>
    <row r="13" spans="2:24" x14ac:dyDescent="0.2">
      <c r="B13" s="790" t="s">
        <v>1513</v>
      </c>
    </row>
    <row r="14" spans="2:24" x14ac:dyDescent="0.2">
      <c r="B14" s="604" t="s">
        <v>117</v>
      </c>
      <c r="C14" s="1833" t="s">
        <v>1514</v>
      </c>
      <c r="D14" s="1833"/>
      <c r="E14" s="1833"/>
      <c r="F14" s="1833"/>
      <c r="G14" s="1833"/>
      <c r="H14" s="1833"/>
      <c r="I14" s="1833"/>
      <c r="J14" s="1833"/>
      <c r="K14" s="1833"/>
      <c r="M14" s="1834" t="s">
        <v>1515</v>
      </c>
      <c r="N14" s="1835"/>
      <c r="O14" s="1835"/>
      <c r="P14" s="1835"/>
      <c r="Q14" s="1835"/>
      <c r="R14" s="1836"/>
    </row>
    <row r="15" spans="2:24" ht="80.099999999999994" customHeight="1" x14ac:dyDescent="0.2">
      <c r="B15" s="791"/>
      <c r="C15" s="1837" t="s">
        <v>1516</v>
      </c>
      <c r="D15" s="1837"/>
      <c r="E15" s="791"/>
      <c r="F15" s="1838" t="s">
        <v>1517</v>
      </c>
      <c r="G15" s="1838"/>
      <c r="H15" s="1839" t="s">
        <v>1518</v>
      </c>
      <c r="I15" s="1839"/>
      <c r="J15" s="1837" t="s">
        <v>1519</v>
      </c>
      <c r="K15" s="1837"/>
      <c r="M15" s="1840" t="str">
        <f>F8</f>
        <v>介護福祉士</v>
      </c>
      <c r="N15" s="1841"/>
      <c r="O15" s="1842"/>
      <c r="P15" s="1840" t="str">
        <f>F9</f>
        <v>介護職員</v>
      </c>
      <c r="Q15" s="1841"/>
      <c r="R15" s="1842"/>
    </row>
    <row r="16" spans="2:24" ht="26.1" customHeight="1" x14ac:dyDescent="0.2">
      <c r="B16" s="792" t="s">
        <v>1520</v>
      </c>
      <c r="C16" s="1824"/>
      <c r="D16" s="1825" t="s">
        <v>497</v>
      </c>
      <c r="E16" s="793" t="str">
        <f>$F$8</f>
        <v>介護福祉士</v>
      </c>
      <c r="F16" s="794"/>
      <c r="G16" s="795" t="s">
        <v>89</v>
      </c>
      <c r="H16" s="794"/>
      <c r="I16" s="795" t="s">
        <v>497</v>
      </c>
      <c r="J16" s="794"/>
      <c r="K16" s="795" t="s">
        <v>497</v>
      </c>
      <c r="M16" s="1827" t="str">
        <f>IF(C16="","",F16+ROUNDDOWN((H16+J16)/C16,1))</f>
        <v/>
      </c>
      <c r="N16" s="1828"/>
      <c r="O16" s="1829"/>
      <c r="P16" s="1827" t="str">
        <f>IF(C16="","",F17+ROUNDDOWN((H17+J17)/C16,1))</f>
        <v/>
      </c>
      <c r="Q16" s="1828"/>
      <c r="R16" s="1829"/>
      <c r="V16" s="796"/>
      <c r="W16" s="613" t="s">
        <v>1521</v>
      </c>
      <c r="X16" s="613" t="s">
        <v>1522</v>
      </c>
    </row>
    <row r="17" spans="2:24" ht="26.1" customHeight="1" x14ac:dyDescent="0.2">
      <c r="B17" s="797" t="s">
        <v>1523</v>
      </c>
      <c r="C17" s="1824"/>
      <c r="D17" s="1826"/>
      <c r="E17" s="798" t="str">
        <f>$F$9</f>
        <v>介護職員</v>
      </c>
      <c r="F17" s="799"/>
      <c r="G17" s="800" t="s">
        <v>89</v>
      </c>
      <c r="H17" s="799"/>
      <c r="I17" s="800" t="s">
        <v>497</v>
      </c>
      <c r="J17" s="799"/>
      <c r="K17" s="800" t="s">
        <v>497</v>
      </c>
      <c r="M17" s="1830"/>
      <c r="N17" s="1831"/>
      <c r="O17" s="1832"/>
      <c r="P17" s="1830"/>
      <c r="Q17" s="1831"/>
      <c r="R17" s="1832"/>
      <c r="V17" s="1843" t="s">
        <v>1524</v>
      </c>
      <c r="W17" s="796" t="s">
        <v>1510</v>
      </c>
      <c r="X17" s="796" t="s">
        <v>220</v>
      </c>
    </row>
    <row r="18" spans="2:24" ht="26.1" customHeight="1" x14ac:dyDescent="0.2">
      <c r="B18" s="801"/>
      <c r="C18" s="1824"/>
      <c r="D18" s="1825" t="s">
        <v>497</v>
      </c>
      <c r="E18" s="802" t="str">
        <f>$F$8</f>
        <v>介護福祉士</v>
      </c>
      <c r="F18" s="803"/>
      <c r="G18" s="804" t="s">
        <v>89</v>
      </c>
      <c r="H18" s="794"/>
      <c r="I18" s="804" t="s">
        <v>497</v>
      </c>
      <c r="J18" s="794"/>
      <c r="K18" s="804" t="s">
        <v>497</v>
      </c>
      <c r="M18" s="1827" t="str">
        <f>IF(C18="","",F18+ROUNDDOWN((H18+J18)/C18,1))</f>
        <v/>
      </c>
      <c r="N18" s="1828"/>
      <c r="O18" s="1829"/>
      <c r="P18" s="1827" t="str">
        <f>IF(C18="","",F19+ROUNDDOWN((H19+J19)/C18,1))</f>
        <v/>
      </c>
      <c r="Q18" s="1828"/>
      <c r="R18" s="1829"/>
      <c r="V18" s="1844"/>
      <c r="W18" s="796" t="s">
        <v>1525</v>
      </c>
      <c r="X18" s="796" t="s">
        <v>1526</v>
      </c>
    </row>
    <row r="19" spans="2:24" ht="26.1" customHeight="1" x14ac:dyDescent="0.2">
      <c r="B19" s="797" t="s">
        <v>1206</v>
      </c>
      <c r="C19" s="1824"/>
      <c r="D19" s="1826"/>
      <c r="E19" s="798" t="str">
        <f>$F$9</f>
        <v>介護職員</v>
      </c>
      <c r="F19" s="799"/>
      <c r="G19" s="800" t="s">
        <v>89</v>
      </c>
      <c r="H19" s="799"/>
      <c r="I19" s="800" t="s">
        <v>497</v>
      </c>
      <c r="J19" s="799"/>
      <c r="K19" s="800" t="s">
        <v>497</v>
      </c>
      <c r="M19" s="1830"/>
      <c r="N19" s="1831"/>
      <c r="O19" s="1832"/>
      <c r="P19" s="1830"/>
      <c r="Q19" s="1831"/>
      <c r="R19" s="1832"/>
      <c r="V19" s="1844"/>
      <c r="W19" s="796" t="s">
        <v>1527</v>
      </c>
      <c r="X19" s="796" t="s">
        <v>1109</v>
      </c>
    </row>
    <row r="20" spans="2:24" ht="26.1" customHeight="1" x14ac:dyDescent="0.2">
      <c r="B20" s="801"/>
      <c r="C20" s="1824"/>
      <c r="D20" s="1825" t="s">
        <v>497</v>
      </c>
      <c r="E20" s="802" t="str">
        <f>$F$8</f>
        <v>介護福祉士</v>
      </c>
      <c r="F20" s="803"/>
      <c r="G20" s="804" t="s">
        <v>89</v>
      </c>
      <c r="H20" s="794"/>
      <c r="I20" s="804" t="s">
        <v>497</v>
      </c>
      <c r="J20" s="794"/>
      <c r="K20" s="804" t="s">
        <v>497</v>
      </c>
      <c r="M20" s="1827" t="str">
        <f>IF(C20="","",F20+ROUNDDOWN((H20+J20)/C20,1))</f>
        <v/>
      </c>
      <c r="N20" s="1828"/>
      <c r="O20" s="1829"/>
      <c r="P20" s="1827" t="str">
        <f>IF(C20="","",F21+ROUNDDOWN((H21+J21)/C20,1))</f>
        <v/>
      </c>
      <c r="Q20" s="1828"/>
      <c r="R20" s="1829"/>
      <c r="V20" s="1844"/>
      <c r="W20" s="796" t="s">
        <v>1109</v>
      </c>
      <c r="X20" s="796" t="s">
        <v>1109</v>
      </c>
    </row>
    <row r="21" spans="2:24" ht="26.1" customHeight="1" x14ac:dyDescent="0.2">
      <c r="B21" s="797" t="s">
        <v>1207</v>
      </c>
      <c r="C21" s="1824"/>
      <c r="D21" s="1826"/>
      <c r="E21" s="798" t="str">
        <f>$F$9</f>
        <v>介護職員</v>
      </c>
      <c r="F21" s="799"/>
      <c r="G21" s="800" t="s">
        <v>89</v>
      </c>
      <c r="H21" s="799"/>
      <c r="I21" s="800" t="s">
        <v>497</v>
      </c>
      <c r="J21" s="799"/>
      <c r="K21" s="800" t="s">
        <v>497</v>
      </c>
      <c r="M21" s="1830"/>
      <c r="N21" s="1831"/>
      <c r="O21" s="1832"/>
      <c r="P21" s="1830"/>
      <c r="Q21" s="1831"/>
      <c r="R21" s="1832"/>
      <c r="V21" s="1844"/>
      <c r="W21" s="796" t="s">
        <v>1109</v>
      </c>
      <c r="X21" s="796" t="s">
        <v>1109</v>
      </c>
    </row>
    <row r="22" spans="2:24" ht="26.1" customHeight="1" x14ac:dyDescent="0.2">
      <c r="B22" s="801"/>
      <c r="C22" s="1824"/>
      <c r="D22" s="1825" t="s">
        <v>497</v>
      </c>
      <c r="E22" s="802" t="str">
        <f>$F$8</f>
        <v>介護福祉士</v>
      </c>
      <c r="F22" s="803"/>
      <c r="G22" s="804" t="s">
        <v>89</v>
      </c>
      <c r="H22" s="794"/>
      <c r="I22" s="804" t="s">
        <v>497</v>
      </c>
      <c r="J22" s="794"/>
      <c r="K22" s="804" t="s">
        <v>497</v>
      </c>
      <c r="M22" s="1827" t="str">
        <f>IF(C22="","",F22+ROUNDDOWN((H22+J22)/C22,1))</f>
        <v/>
      </c>
      <c r="N22" s="1828"/>
      <c r="O22" s="1829"/>
      <c r="P22" s="1827" t="str">
        <f>IF(C22="","",F23+ROUNDDOWN((H23+J23)/C22,1))</f>
        <v/>
      </c>
      <c r="Q22" s="1828"/>
      <c r="R22" s="1829"/>
      <c r="V22" s="1845"/>
      <c r="W22" s="796" t="s">
        <v>1109</v>
      </c>
      <c r="X22" s="796" t="s">
        <v>1109</v>
      </c>
    </row>
    <row r="23" spans="2:24" ht="26.1" customHeight="1" x14ac:dyDescent="0.2">
      <c r="B23" s="797" t="s">
        <v>1208</v>
      </c>
      <c r="C23" s="1824"/>
      <c r="D23" s="1826"/>
      <c r="E23" s="798" t="str">
        <f>$F$9</f>
        <v>介護職員</v>
      </c>
      <c r="F23" s="799"/>
      <c r="G23" s="800" t="s">
        <v>89</v>
      </c>
      <c r="H23" s="799"/>
      <c r="I23" s="800" t="s">
        <v>497</v>
      </c>
      <c r="J23" s="799"/>
      <c r="K23" s="800" t="s">
        <v>497</v>
      </c>
      <c r="M23" s="1830"/>
      <c r="N23" s="1831"/>
      <c r="O23" s="1832"/>
      <c r="P23" s="1830"/>
      <c r="Q23" s="1831"/>
      <c r="R23" s="1832"/>
    </row>
    <row r="24" spans="2:24" ht="26.1" customHeight="1" x14ac:dyDescent="0.2">
      <c r="B24" s="801"/>
      <c r="C24" s="1824"/>
      <c r="D24" s="1825" t="s">
        <v>497</v>
      </c>
      <c r="E24" s="802" t="str">
        <f>$F$8</f>
        <v>介護福祉士</v>
      </c>
      <c r="F24" s="803"/>
      <c r="G24" s="804" t="s">
        <v>89</v>
      </c>
      <c r="H24" s="794"/>
      <c r="I24" s="804" t="s">
        <v>497</v>
      </c>
      <c r="J24" s="794"/>
      <c r="K24" s="804" t="s">
        <v>497</v>
      </c>
      <c r="M24" s="1827" t="str">
        <f>IF(C24="","",F24+ROUNDDOWN((H24+J24)/C24,1))</f>
        <v/>
      </c>
      <c r="N24" s="1828"/>
      <c r="O24" s="1829"/>
      <c r="P24" s="1827" t="str">
        <f>IF(C24="","",F25+ROUNDDOWN((H25+J25)/C24,1))</f>
        <v/>
      </c>
      <c r="Q24" s="1828"/>
      <c r="R24" s="1829"/>
    </row>
    <row r="25" spans="2:24" ht="26.1" customHeight="1" x14ac:dyDescent="0.2">
      <c r="B25" s="797" t="s">
        <v>1209</v>
      </c>
      <c r="C25" s="1824"/>
      <c r="D25" s="1826"/>
      <c r="E25" s="798" t="str">
        <f>$F$9</f>
        <v>介護職員</v>
      </c>
      <c r="F25" s="799"/>
      <c r="G25" s="800" t="s">
        <v>89</v>
      </c>
      <c r="H25" s="799"/>
      <c r="I25" s="800" t="s">
        <v>497</v>
      </c>
      <c r="J25" s="799"/>
      <c r="K25" s="800" t="s">
        <v>497</v>
      </c>
      <c r="M25" s="1830"/>
      <c r="N25" s="1831"/>
      <c r="O25" s="1832"/>
      <c r="P25" s="1830"/>
      <c r="Q25" s="1831"/>
      <c r="R25" s="1832"/>
    </row>
    <row r="26" spans="2:24" ht="26.1" customHeight="1" x14ac:dyDescent="0.2">
      <c r="B26" s="801"/>
      <c r="C26" s="1824"/>
      <c r="D26" s="1825" t="s">
        <v>497</v>
      </c>
      <c r="E26" s="802" t="str">
        <f>$F$8</f>
        <v>介護福祉士</v>
      </c>
      <c r="F26" s="803"/>
      <c r="G26" s="804" t="s">
        <v>89</v>
      </c>
      <c r="H26" s="794"/>
      <c r="I26" s="804" t="s">
        <v>497</v>
      </c>
      <c r="J26" s="794"/>
      <c r="K26" s="804" t="s">
        <v>497</v>
      </c>
      <c r="M26" s="1827" t="str">
        <f>IF(C26="","",F26+ROUNDDOWN((H26+J26)/C26,1))</f>
        <v/>
      </c>
      <c r="N26" s="1828"/>
      <c r="O26" s="1829"/>
      <c r="P26" s="1827" t="str">
        <f>IF(C26="","",F27+ROUNDDOWN((H27+J27)/C26,1))</f>
        <v/>
      </c>
      <c r="Q26" s="1828"/>
      <c r="R26" s="1829"/>
    </row>
    <row r="27" spans="2:24" ht="26.1" customHeight="1" x14ac:dyDescent="0.2">
      <c r="B27" s="797" t="s">
        <v>1210</v>
      </c>
      <c r="C27" s="1824"/>
      <c r="D27" s="1826"/>
      <c r="E27" s="798" t="str">
        <f>$F$9</f>
        <v>介護職員</v>
      </c>
      <c r="F27" s="799"/>
      <c r="G27" s="800" t="s">
        <v>89</v>
      </c>
      <c r="H27" s="799"/>
      <c r="I27" s="800" t="s">
        <v>497</v>
      </c>
      <c r="J27" s="799"/>
      <c r="K27" s="800" t="s">
        <v>497</v>
      </c>
      <c r="M27" s="1830"/>
      <c r="N27" s="1831"/>
      <c r="O27" s="1832"/>
      <c r="P27" s="1830"/>
      <c r="Q27" s="1831"/>
      <c r="R27" s="1832"/>
    </row>
    <row r="28" spans="2:24" ht="26.1" customHeight="1" x14ac:dyDescent="0.2">
      <c r="B28" s="801"/>
      <c r="C28" s="1824"/>
      <c r="D28" s="1825" t="s">
        <v>497</v>
      </c>
      <c r="E28" s="802" t="str">
        <f>$F$8</f>
        <v>介護福祉士</v>
      </c>
      <c r="F28" s="803"/>
      <c r="G28" s="804" t="s">
        <v>89</v>
      </c>
      <c r="H28" s="794"/>
      <c r="I28" s="804" t="s">
        <v>497</v>
      </c>
      <c r="J28" s="794"/>
      <c r="K28" s="804" t="s">
        <v>497</v>
      </c>
      <c r="M28" s="1827" t="str">
        <f>IF(C28="","",F28+ROUNDDOWN((H28+J28)/C28,1))</f>
        <v/>
      </c>
      <c r="N28" s="1828"/>
      <c r="O28" s="1829"/>
      <c r="P28" s="1827" t="str">
        <f>IF(C28="","",F29+ROUNDDOWN((H29+J29)/C28,1))</f>
        <v/>
      </c>
      <c r="Q28" s="1828"/>
      <c r="R28" s="1829"/>
    </row>
    <row r="29" spans="2:24" ht="26.1" customHeight="1" x14ac:dyDescent="0.2">
      <c r="B29" s="797" t="s">
        <v>1211</v>
      </c>
      <c r="C29" s="1824"/>
      <c r="D29" s="1826"/>
      <c r="E29" s="798" t="str">
        <f>$F$9</f>
        <v>介護職員</v>
      </c>
      <c r="F29" s="799"/>
      <c r="G29" s="800" t="s">
        <v>89</v>
      </c>
      <c r="H29" s="799"/>
      <c r="I29" s="800" t="s">
        <v>497</v>
      </c>
      <c r="J29" s="799"/>
      <c r="K29" s="800" t="s">
        <v>497</v>
      </c>
      <c r="M29" s="1830"/>
      <c r="N29" s="1831"/>
      <c r="O29" s="1832"/>
      <c r="P29" s="1830"/>
      <c r="Q29" s="1831"/>
      <c r="R29" s="1832"/>
    </row>
    <row r="30" spans="2:24" ht="26.1" customHeight="1" x14ac:dyDescent="0.2">
      <c r="B30" s="801"/>
      <c r="C30" s="1824"/>
      <c r="D30" s="1825" t="s">
        <v>497</v>
      </c>
      <c r="E30" s="802" t="str">
        <f>$F$8</f>
        <v>介護福祉士</v>
      </c>
      <c r="F30" s="803"/>
      <c r="G30" s="804" t="s">
        <v>89</v>
      </c>
      <c r="H30" s="794"/>
      <c r="I30" s="804" t="s">
        <v>497</v>
      </c>
      <c r="J30" s="794"/>
      <c r="K30" s="804" t="s">
        <v>497</v>
      </c>
      <c r="M30" s="1827" t="str">
        <f>IF(C30="","",F30+ROUNDDOWN((H30+J30)/C30,1))</f>
        <v/>
      </c>
      <c r="N30" s="1828"/>
      <c r="O30" s="1829"/>
      <c r="P30" s="1827" t="str">
        <f>IF(C30="","",F31+ROUNDDOWN((H31+J31)/C30,1))</f>
        <v/>
      </c>
      <c r="Q30" s="1828"/>
      <c r="R30" s="1829"/>
    </row>
    <row r="31" spans="2:24" ht="26.1" customHeight="1" x14ac:dyDescent="0.2">
      <c r="B31" s="797" t="s">
        <v>657</v>
      </c>
      <c r="C31" s="1824"/>
      <c r="D31" s="1826"/>
      <c r="E31" s="798" t="str">
        <f>$F$9</f>
        <v>介護職員</v>
      </c>
      <c r="F31" s="799"/>
      <c r="G31" s="800" t="s">
        <v>89</v>
      </c>
      <c r="H31" s="799"/>
      <c r="I31" s="800" t="s">
        <v>497</v>
      </c>
      <c r="J31" s="799"/>
      <c r="K31" s="800" t="s">
        <v>497</v>
      </c>
      <c r="M31" s="1830"/>
      <c r="N31" s="1831"/>
      <c r="O31" s="1832"/>
      <c r="P31" s="1830"/>
      <c r="Q31" s="1831"/>
      <c r="R31" s="1832"/>
    </row>
    <row r="32" spans="2:24" ht="26.1" customHeight="1" x14ac:dyDescent="0.2">
      <c r="B32" s="801"/>
      <c r="C32" s="1824"/>
      <c r="D32" s="1825" t="s">
        <v>497</v>
      </c>
      <c r="E32" s="802" t="str">
        <f>$F$8</f>
        <v>介護福祉士</v>
      </c>
      <c r="F32" s="803"/>
      <c r="G32" s="804" t="s">
        <v>89</v>
      </c>
      <c r="H32" s="794"/>
      <c r="I32" s="804" t="s">
        <v>497</v>
      </c>
      <c r="J32" s="794"/>
      <c r="K32" s="804" t="s">
        <v>497</v>
      </c>
      <c r="M32" s="1827" t="str">
        <f>IF(C32="","",F32+ROUNDDOWN((H32+J32)/C32,1))</f>
        <v/>
      </c>
      <c r="N32" s="1828"/>
      <c r="O32" s="1829"/>
      <c r="P32" s="1827" t="str">
        <f>IF(C32="","",F33+ROUNDDOWN((H33+J33)/C32,1))</f>
        <v/>
      </c>
      <c r="Q32" s="1828"/>
      <c r="R32" s="1829"/>
    </row>
    <row r="33" spans="2:19" ht="26.1" customHeight="1" x14ac:dyDescent="0.2">
      <c r="B33" s="797" t="s">
        <v>658</v>
      </c>
      <c r="C33" s="1824"/>
      <c r="D33" s="1826"/>
      <c r="E33" s="798" t="str">
        <f>$F$9</f>
        <v>介護職員</v>
      </c>
      <c r="F33" s="799"/>
      <c r="G33" s="800" t="s">
        <v>89</v>
      </c>
      <c r="H33" s="799"/>
      <c r="I33" s="800" t="s">
        <v>497</v>
      </c>
      <c r="J33" s="799"/>
      <c r="K33" s="800" t="s">
        <v>497</v>
      </c>
      <c r="M33" s="1830"/>
      <c r="N33" s="1831"/>
      <c r="O33" s="1832"/>
      <c r="P33" s="1830"/>
      <c r="Q33" s="1831"/>
      <c r="R33" s="1832"/>
    </row>
    <row r="34" spans="2:19" ht="26.1" customHeight="1" x14ac:dyDescent="0.2">
      <c r="B34" s="792" t="s">
        <v>1520</v>
      </c>
      <c r="C34" s="1824"/>
      <c r="D34" s="1825" t="s">
        <v>497</v>
      </c>
      <c r="E34" s="802" t="str">
        <f>$F$8</f>
        <v>介護福祉士</v>
      </c>
      <c r="F34" s="803"/>
      <c r="G34" s="804" t="s">
        <v>89</v>
      </c>
      <c r="H34" s="794"/>
      <c r="I34" s="804" t="s">
        <v>497</v>
      </c>
      <c r="J34" s="794"/>
      <c r="K34" s="804" t="s">
        <v>497</v>
      </c>
      <c r="M34" s="1827" t="str">
        <f>IF(C34="","",F34+ROUNDDOWN((H34+J34)/C34,1))</f>
        <v/>
      </c>
      <c r="N34" s="1828"/>
      <c r="O34" s="1829"/>
      <c r="P34" s="1827" t="str">
        <f>IF(C34="","",F35+ROUNDDOWN((H35+J35)/C34,1))</f>
        <v/>
      </c>
      <c r="Q34" s="1828"/>
      <c r="R34" s="1829"/>
    </row>
    <row r="35" spans="2:19" ht="26.1" customHeight="1" x14ac:dyDescent="0.2">
      <c r="B35" s="797" t="s">
        <v>1212</v>
      </c>
      <c r="C35" s="1824"/>
      <c r="D35" s="1826"/>
      <c r="E35" s="798" t="str">
        <f>$F$9</f>
        <v>介護職員</v>
      </c>
      <c r="F35" s="799"/>
      <c r="G35" s="800" t="s">
        <v>89</v>
      </c>
      <c r="H35" s="799"/>
      <c r="I35" s="800" t="s">
        <v>497</v>
      </c>
      <c r="J35" s="799"/>
      <c r="K35" s="800" t="s">
        <v>497</v>
      </c>
      <c r="M35" s="1830"/>
      <c r="N35" s="1831"/>
      <c r="O35" s="1832"/>
      <c r="P35" s="1830"/>
      <c r="Q35" s="1831"/>
      <c r="R35" s="1832"/>
    </row>
    <row r="36" spans="2:19" ht="26.1" customHeight="1" x14ac:dyDescent="0.2">
      <c r="B36" s="801"/>
      <c r="C36" s="1824"/>
      <c r="D36" s="1825" t="s">
        <v>497</v>
      </c>
      <c r="E36" s="802" t="str">
        <f>$F$8</f>
        <v>介護福祉士</v>
      </c>
      <c r="F36" s="803"/>
      <c r="G36" s="804" t="s">
        <v>89</v>
      </c>
      <c r="H36" s="794"/>
      <c r="I36" s="804" t="s">
        <v>497</v>
      </c>
      <c r="J36" s="794"/>
      <c r="K36" s="804" t="s">
        <v>497</v>
      </c>
      <c r="M36" s="1827" t="str">
        <f>IF(C36="","",F36+ROUNDDOWN((H36+J36)/C36,1))</f>
        <v/>
      </c>
      <c r="N36" s="1828"/>
      <c r="O36" s="1829"/>
      <c r="P36" s="1827" t="str">
        <f>IF(C36="","",F37+ROUNDDOWN((H37+J37)/C36,1))</f>
        <v/>
      </c>
      <c r="Q36" s="1828"/>
      <c r="R36" s="1829"/>
    </row>
    <row r="37" spans="2:19" ht="26.1" customHeight="1" x14ac:dyDescent="0.2">
      <c r="B37" s="797" t="s">
        <v>1213</v>
      </c>
      <c r="C37" s="1824"/>
      <c r="D37" s="1826"/>
      <c r="E37" s="798" t="str">
        <f>$F$9</f>
        <v>介護職員</v>
      </c>
      <c r="F37" s="799"/>
      <c r="G37" s="800" t="s">
        <v>89</v>
      </c>
      <c r="H37" s="799"/>
      <c r="I37" s="800" t="s">
        <v>497</v>
      </c>
      <c r="J37" s="799"/>
      <c r="K37" s="800" t="s">
        <v>497</v>
      </c>
      <c r="M37" s="1830"/>
      <c r="N37" s="1831"/>
      <c r="O37" s="1832"/>
      <c r="P37" s="1830"/>
      <c r="Q37" s="1831"/>
      <c r="R37" s="1832"/>
    </row>
    <row r="38" spans="2:19" ht="6.75" customHeight="1" x14ac:dyDescent="0.2">
      <c r="B38" s="805"/>
      <c r="C38" s="806"/>
      <c r="D38" s="805"/>
      <c r="E38" s="807"/>
      <c r="F38" s="808"/>
      <c r="G38" s="809"/>
      <c r="H38" s="808"/>
      <c r="I38" s="809"/>
      <c r="J38" s="810"/>
      <c r="K38" s="811"/>
      <c r="L38" s="811"/>
      <c r="M38" s="812"/>
      <c r="N38" s="812"/>
      <c r="O38" s="812"/>
      <c r="P38" s="812"/>
      <c r="Q38" s="812"/>
      <c r="R38" s="812"/>
    </row>
    <row r="39" spans="2:19" ht="20.100000000000001" customHeight="1" x14ac:dyDescent="0.2">
      <c r="H39" s="786"/>
      <c r="J39" s="1826" t="s">
        <v>376</v>
      </c>
      <c r="K39" s="1826"/>
      <c r="L39" s="1826"/>
      <c r="M39" s="1830" t="str">
        <f>IF(SUM(M16:O37)=0,"",SUM(M16:O37))</f>
        <v/>
      </c>
      <c r="N39" s="1831"/>
      <c r="O39" s="1832"/>
      <c r="P39" s="1830" t="str">
        <f>IF(SUM(P16:R37)=0,"",SUM(P16:R37))</f>
        <v/>
      </c>
      <c r="Q39" s="1831"/>
      <c r="R39" s="1831"/>
      <c r="S39" s="813"/>
    </row>
    <row r="40" spans="2:19" ht="20.100000000000001" customHeight="1" x14ac:dyDescent="0.2">
      <c r="H40" s="786"/>
      <c r="J40" s="1808" t="s">
        <v>1528</v>
      </c>
      <c r="K40" s="1808"/>
      <c r="L40" s="1808"/>
      <c r="M40" s="1809" t="str">
        <f>IF(M39="","",ROUNDDOWN(M39/$K$11,1))</f>
        <v/>
      </c>
      <c r="N40" s="1810"/>
      <c r="O40" s="1811"/>
      <c r="P40" s="1809" t="str">
        <f>IF(P39="","",ROUNDDOWN(P39/$K$11,1))</f>
        <v/>
      </c>
      <c r="Q40" s="1810"/>
      <c r="R40" s="1811"/>
    </row>
    <row r="41" spans="2:19" ht="18.75" customHeight="1" x14ac:dyDescent="0.2">
      <c r="J41" s="1812" t="str">
        <f>$M$15</f>
        <v>介護福祉士</v>
      </c>
      <c r="K41" s="1813"/>
      <c r="L41" s="1813"/>
      <c r="M41" s="1813"/>
      <c r="N41" s="1813"/>
      <c r="O41" s="1814"/>
      <c r="P41" s="1815" t="str">
        <f>IF(M40="","",M40/P40)</f>
        <v/>
      </c>
      <c r="Q41" s="1816"/>
      <c r="R41" s="1817"/>
    </row>
    <row r="42" spans="2:19" ht="18.75" customHeight="1" x14ac:dyDescent="0.2">
      <c r="J42" s="1821" t="s">
        <v>1529</v>
      </c>
      <c r="K42" s="1822"/>
      <c r="L42" s="1822"/>
      <c r="M42" s="1822"/>
      <c r="N42" s="1822"/>
      <c r="O42" s="1823"/>
      <c r="P42" s="1818"/>
      <c r="Q42" s="1819"/>
      <c r="R42" s="1820"/>
    </row>
    <row r="43" spans="2:19" ht="18.75" customHeight="1" x14ac:dyDescent="0.2">
      <c r="J43" s="786"/>
      <c r="K43" s="786"/>
      <c r="L43" s="786"/>
      <c r="M43" s="786"/>
      <c r="N43" s="786"/>
      <c r="O43" s="786"/>
      <c r="P43" s="786"/>
      <c r="Q43" s="786"/>
      <c r="R43" s="605"/>
    </row>
    <row r="44" spans="2:19" ht="18.75" customHeight="1" x14ac:dyDescent="0.2">
      <c r="B44" s="604" t="s">
        <v>117</v>
      </c>
      <c r="C44" s="1833" t="s">
        <v>1530</v>
      </c>
      <c r="D44" s="1833"/>
      <c r="E44" s="1833"/>
      <c r="F44" s="1833"/>
      <c r="G44" s="1833"/>
      <c r="H44" s="1833"/>
      <c r="I44" s="1833"/>
      <c r="J44" s="1833"/>
      <c r="K44" s="1833"/>
      <c r="M44" s="1834" t="s">
        <v>1515</v>
      </c>
      <c r="N44" s="1835"/>
      <c r="O44" s="1835"/>
      <c r="P44" s="1835"/>
      <c r="Q44" s="1835"/>
      <c r="R44" s="1836"/>
    </row>
    <row r="45" spans="2:19" ht="79.5" customHeight="1" x14ac:dyDescent="0.2">
      <c r="B45" s="791"/>
      <c r="C45" s="1837" t="s">
        <v>1516</v>
      </c>
      <c r="D45" s="1837"/>
      <c r="E45" s="791"/>
      <c r="F45" s="1838" t="s">
        <v>1517</v>
      </c>
      <c r="G45" s="1838"/>
      <c r="H45" s="1839" t="s">
        <v>1518</v>
      </c>
      <c r="I45" s="1839"/>
      <c r="J45" s="1837" t="s">
        <v>1519</v>
      </c>
      <c r="K45" s="1837"/>
      <c r="M45" s="1840" t="str">
        <f>F8</f>
        <v>介護福祉士</v>
      </c>
      <c r="N45" s="1841"/>
      <c r="O45" s="1842"/>
      <c r="P45" s="1840" t="str">
        <f>F9</f>
        <v>介護職員</v>
      </c>
      <c r="Q45" s="1841"/>
      <c r="R45" s="1842"/>
    </row>
    <row r="46" spans="2:19" ht="25.5" customHeight="1" x14ac:dyDescent="0.2">
      <c r="B46" s="792" t="s">
        <v>1520</v>
      </c>
      <c r="C46" s="1824"/>
      <c r="D46" s="1825" t="s">
        <v>497</v>
      </c>
      <c r="E46" s="814" t="str">
        <f>$F$8</f>
        <v>介護福祉士</v>
      </c>
      <c r="F46" s="794"/>
      <c r="G46" s="795" t="s">
        <v>89</v>
      </c>
      <c r="H46" s="794"/>
      <c r="I46" s="795" t="s">
        <v>497</v>
      </c>
      <c r="J46" s="794"/>
      <c r="K46" s="795" t="s">
        <v>497</v>
      </c>
      <c r="M46" s="1827" t="str">
        <f>IF(C46="","",F46+ROUNDDOWN((H46+J46)/C46,1))</f>
        <v/>
      </c>
      <c r="N46" s="1828"/>
      <c r="O46" s="1829"/>
      <c r="P46" s="1827" t="str">
        <f>IF(C46="","",F47+ROUNDDOWN((H47+J47)/C46,1))</f>
        <v/>
      </c>
      <c r="Q46" s="1828"/>
      <c r="R46" s="1829"/>
    </row>
    <row r="47" spans="2:19" ht="25.5" customHeight="1" x14ac:dyDescent="0.2">
      <c r="B47" s="815" t="s">
        <v>1523</v>
      </c>
      <c r="C47" s="1824"/>
      <c r="D47" s="1826"/>
      <c r="E47" s="816" t="str">
        <f>$F$9</f>
        <v>介護職員</v>
      </c>
      <c r="F47" s="799"/>
      <c r="G47" s="800" t="s">
        <v>89</v>
      </c>
      <c r="H47" s="799"/>
      <c r="I47" s="800" t="s">
        <v>497</v>
      </c>
      <c r="J47" s="799"/>
      <c r="K47" s="800" t="s">
        <v>497</v>
      </c>
      <c r="M47" s="1830"/>
      <c r="N47" s="1831"/>
      <c r="O47" s="1832"/>
      <c r="P47" s="1830"/>
      <c r="Q47" s="1831"/>
      <c r="R47" s="1832"/>
    </row>
    <row r="48" spans="2:19" ht="25.5" customHeight="1" x14ac:dyDescent="0.2">
      <c r="B48" s="817"/>
      <c r="C48" s="1824"/>
      <c r="D48" s="1825" t="s">
        <v>497</v>
      </c>
      <c r="E48" s="818" t="str">
        <f>$F$8</f>
        <v>介護福祉士</v>
      </c>
      <c r="F48" s="803"/>
      <c r="G48" s="804" t="s">
        <v>89</v>
      </c>
      <c r="H48" s="794"/>
      <c r="I48" s="804" t="s">
        <v>497</v>
      </c>
      <c r="J48" s="794"/>
      <c r="K48" s="804" t="s">
        <v>497</v>
      </c>
      <c r="M48" s="1827" t="str">
        <f>IF(C48="","",F48+ROUNDDOWN((H48+J48)/C48,1))</f>
        <v/>
      </c>
      <c r="N48" s="1828"/>
      <c r="O48" s="1829"/>
      <c r="P48" s="1827" t="str">
        <f>IF(C48="","",F49+ROUNDDOWN((H49+J49)/C48,1))</f>
        <v/>
      </c>
      <c r="Q48" s="1828"/>
      <c r="R48" s="1829"/>
    </row>
    <row r="49" spans="2:18" ht="25.5" customHeight="1" x14ac:dyDescent="0.2">
      <c r="B49" s="815" t="s">
        <v>1206</v>
      </c>
      <c r="C49" s="1824"/>
      <c r="D49" s="1826"/>
      <c r="E49" s="816" t="str">
        <f>$F$9</f>
        <v>介護職員</v>
      </c>
      <c r="F49" s="799"/>
      <c r="G49" s="800" t="s">
        <v>89</v>
      </c>
      <c r="H49" s="799"/>
      <c r="I49" s="800" t="s">
        <v>497</v>
      </c>
      <c r="J49" s="799"/>
      <c r="K49" s="800" t="s">
        <v>497</v>
      </c>
      <c r="M49" s="1830"/>
      <c r="N49" s="1831"/>
      <c r="O49" s="1832"/>
      <c r="P49" s="1830"/>
      <c r="Q49" s="1831"/>
      <c r="R49" s="1832"/>
    </row>
    <row r="50" spans="2:18" ht="25.5" customHeight="1" x14ac:dyDescent="0.2">
      <c r="B50" s="817"/>
      <c r="C50" s="1824"/>
      <c r="D50" s="1825" t="s">
        <v>497</v>
      </c>
      <c r="E50" s="818" t="str">
        <f>$F$8</f>
        <v>介護福祉士</v>
      </c>
      <c r="F50" s="803"/>
      <c r="G50" s="804" t="s">
        <v>89</v>
      </c>
      <c r="H50" s="794"/>
      <c r="I50" s="804" t="s">
        <v>497</v>
      </c>
      <c r="J50" s="794"/>
      <c r="K50" s="804" t="s">
        <v>497</v>
      </c>
      <c r="M50" s="1827" t="str">
        <f>IF(C50="","",F50+ROUNDDOWN((H50+J50)/C50,1))</f>
        <v/>
      </c>
      <c r="N50" s="1828"/>
      <c r="O50" s="1829"/>
      <c r="P50" s="1827" t="str">
        <f>IF(C50="","",F51+ROUNDDOWN((H51+J51)/C50,1))</f>
        <v/>
      </c>
      <c r="Q50" s="1828"/>
      <c r="R50" s="1829"/>
    </row>
    <row r="51" spans="2:18" ht="25.5" customHeight="1" x14ac:dyDescent="0.2">
      <c r="B51" s="815" t="s">
        <v>1207</v>
      </c>
      <c r="C51" s="1824"/>
      <c r="D51" s="1826"/>
      <c r="E51" s="816" t="str">
        <f>$F$9</f>
        <v>介護職員</v>
      </c>
      <c r="F51" s="799"/>
      <c r="G51" s="800" t="s">
        <v>89</v>
      </c>
      <c r="H51" s="799"/>
      <c r="I51" s="800" t="s">
        <v>497</v>
      </c>
      <c r="J51" s="799"/>
      <c r="K51" s="800" t="s">
        <v>497</v>
      </c>
      <c r="M51" s="1830"/>
      <c r="N51" s="1831"/>
      <c r="O51" s="1832"/>
      <c r="P51" s="1830"/>
      <c r="Q51" s="1831"/>
      <c r="R51" s="1832"/>
    </row>
    <row r="52" spans="2:18" ht="6.75" customHeight="1" x14ac:dyDescent="0.2">
      <c r="J52" s="786"/>
      <c r="K52" s="786"/>
      <c r="L52" s="786"/>
      <c r="M52" s="786"/>
      <c r="N52" s="786"/>
      <c r="O52" s="786"/>
      <c r="P52" s="786"/>
      <c r="Q52" s="786"/>
      <c r="R52" s="605"/>
    </row>
    <row r="53" spans="2:18" ht="20.100000000000001" customHeight="1" x14ac:dyDescent="0.2">
      <c r="J53" s="1808" t="s">
        <v>376</v>
      </c>
      <c r="K53" s="1808"/>
      <c r="L53" s="1808"/>
      <c r="M53" s="1809" t="str">
        <f>IF(SUM(M46:O51)=0,"",SUM(M46:O51))</f>
        <v/>
      </c>
      <c r="N53" s="1810"/>
      <c r="O53" s="1811"/>
      <c r="P53" s="1809" t="str">
        <f>IF(SUM(P46:R51)=0,"",SUM(P46:R51))</f>
        <v/>
      </c>
      <c r="Q53" s="1810"/>
      <c r="R53" s="1811"/>
    </row>
    <row r="54" spans="2:18" ht="20.100000000000001" customHeight="1" x14ac:dyDescent="0.2">
      <c r="J54" s="1808" t="s">
        <v>1528</v>
      </c>
      <c r="K54" s="1808"/>
      <c r="L54" s="1808"/>
      <c r="M54" s="1809" t="str">
        <f>IF(M53="","",ROUNDDOWN(M53/3,1))</f>
        <v/>
      </c>
      <c r="N54" s="1810"/>
      <c r="O54" s="1811"/>
      <c r="P54" s="1809" t="str">
        <f>IF(P53="","",ROUNDDOWN(P53/3,1))</f>
        <v/>
      </c>
      <c r="Q54" s="1810"/>
      <c r="R54" s="1811"/>
    </row>
    <row r="55" spans="2:18" ht="18.75" customHeight="1" x14ac:dyDescent="0.2">
      <c r="J55" s="1812" t="str">
        <f>$M$15</f>
        <v>介護福祉士</v>
      </c>
      <c r="K55" s="1813"/>
      <c r="L55" s="1813"/>
      <c r="M55" s="1813"/>
      <c r="N55" s="1813"/>
      <c r="O55" s="1814"/>
      <c r="P55" s="1815" t="str">
        <f>IF(M54="","",M54/P54)</f>
        <v/>
      </c>
      <c r="Q55" s="1816"/>
      <c r="R55" s="1817"/>
    </row>
    <row r="56" spans="2:18" ht="18.75" customHeight="1" x14ac:dyDescent="0.2">
      <c r="J56" s="1821" t="s">
        <v>1529</v>
      </c>
      <c r="K56" s="1822"/>
      <c r="L56" s="1822"/>
      <c r="M56" s="1822"/>
      <c r="N56" s="1822"/>
      <c r="O56" s="1823"/>
      <c r="P56" s="1818"/>
      <c r="Q56" s="1819"/>
      <c r="R56" s="1820"/>
    </row>
    <row r="57" spans="2:18" ht="18.75" customHeight="1" x14ac:dyDescent="0.2">
      <c r="J57" s="786"/>
      <c r="K57" s="786"/>
      <c r="L57" s="786"/>
      <c r="M57" s="786"/>
      <c r="N57" s="786"/>
      <c r="O57" s="786"/>
      <c r="P57" s="786"/>
      <c r="Q57" s="786"/>
      <c r="R57" s="605"/>
    </row>
    <row r="59" spans="2:18" x14ac:dyDescent="0.2">
      <c r="B59" s="784" t="s">
        <v>532</v>
      </c>
    </row>
    <row r="60" spans="2:18" x14ac:dyDescent="0.2">
      <c r="B60" s="1806" t="s">
        <v>1531</v>
      </c>
      <c r="C60" s="1806"/>
      <c r="D60" s="1806"/>
      <c r="E60" s="1806"/>
      <c r="F60" s="1806"/>
      <c r="G60" s="1806"/>
      <c r="H60" s="1806"/>
      <c r="I60" s="1806"/>
      <c r="J60" s="1806"/>
      <c r="K60" s="1806"/>
      <c r="L60" s="1806"/>
      <c r="M60" s="1806"/>
      <c r="N60" s="1806"/>
      <c r="O60" s="1806"/>
      <c r="P60" s="1806"/>
      <c r="Q60" s="1806"/>
      <c r="R60" s="1806"/>
    </row>
    <row r="61" spans="2:18" x14ac:dyDescent="0.2">
      <c r="B61" s="1806" t="s">
        <v>1532</v>
      </c>
      <c r="C61" s="1806"/>
      <c r="D61" s="1806"/>
      <c r="E61" s="1806"/>
      <c r="F61" s="1806"/>
      <c r="G61" s="1806"/>
      <c r="H61" s="1806"/>
      <c r="I61" s="1806"/>
      <c r="J61" s="1806"/>
      <c r="K61" s="1806"/>
      <c r="L61" s="1806"/>
      <c r="M61" s="1806"/>
      <c r="N61" s="1806"/>
      <c r="O61" s="1806"/>
      <c r="P61" s="1806"/>
      <c r="Q61" s="1806"/>
      <c r="R61" s="1806"/>
    </row>
    <row r="62" spans="2:18" x14ac:dyDescent="0.2">
      <c r="B62" s="1806" t="s">
        <v>1533</v>
      </c>
      <c r="C62" s="1806"/>
      <c r="D62" s="1806"/>
      <c r="E62" s="1806"/>
      <c r="F62" s="1806"/>
      <c r="G62" s="1806"/>
      <c r="H62" s="1806"/>
      <c r="I62" s="1806"/>
      <c r="J62" s="1806"/>
      <c r="K62" s="1806"/>
      <c r="L62" s="1806"/>
      <c r="M62" s="1806"/>
      <c r="N62" s="1806"/>
      <c r="O62" s="1806"/>
      <c r="P62" s="1806"/>
      <c r="Q62" s="1806"/>
      <c r="R62" s="1806"/>
    </row>
    <row r="63" spans="2:18" x14ac:dyDescent="0.2">
      <c r="B63" s="819" t="s">
        <v>1534</v>
      </c>
      <c r="C63" s="819"/>
      <c r="D63" s="819"/>
      <c r="E63" s="819"/>
      <c r="F63" s="819"/>
      <c r="G63" s="819"/>
      <c r="H63" s="819"/>
      <c r="I63" s="819"/>
      <c r="J63" s="819"/>
      <c r="K63" s="819"/>
      <c r="L63" s="819"/>
      <c r="M63" s="819"/>
      <c r="N63" s="819"/>
      <c r="O63" s="819"/>
      <c r="P63" s="819"/>
      <c r="Q63" s="819"/>
      <c r="R63" s="819"/>
    </row>
    <row r="64" spans="2:18" x14ac:dyDescent="0.2">
      <c r="B64" s="1806" t="s">
        <v>1535</v>
      </c>
      <c r="C64" s="1806"/>
      <c r="D64" s="1806"/>
      <c r="E64" s="1806"/>
      <c r="F64" s="1806"/>
      <c r="G64" s="1806"/>
      <c r="H64" s="1806"/>
      <c r="I64" s="1806"/>
      <c r="J64" s="1806"/>
      <c r="K64" s="1806"/>
      <c r="L64" s="1806"/>
      <c r="M64" s="1806"/>
      <c r="N64" s="1806"/>
      <c r="O64" s="1806"/>
      <c r="P64" s="1806"/>
      <c r="Q64" s="1806"/>
      <c r="R64" s="1806"/>
    </row>
    <row r="65" spans="2:18" x14ac:dyDescent="0.2">
      <c r="B65" s="1806" t="s">
        <v>1536</v>
      </c>
      <c r="C65" s="1806"/>
      <c r="D65" s="1806"/>
      <c r="E65" s="1806"/>
      <c r="F65" s="1806"/>
      <c r="G65" s="1806"/>
      <c r="H65" s="1806"/>
      <c r="I65" s="1806"/>
      <c r="J65" s="1806"/>
      <c r="K65" s="1806"/>
      <c r="L65" s="1806"/>
      <c r="M65" s="1806"/>
      <c r="N65" s="1806"/>
      <c r="O65" s="1806"/>
      <c r="P65" s="1806"/>
      <c r="Q65" s="1806"/>
      <c r="R65" s="1806"/>
    </row>
    <row r="66" spans="2:18" x14ac:dyDescent="0.2">
      <c r="B66" s="1806" t="s">
        <v>1537</v>
      </c>
      <c r="C66" s="1806"/>
      <c r="D66" s="1806"/>
      <c r="E66" s="1806"/>
      <c r="F66" s="1806"/>
      <c r="G66" s="1806"/>
      <c r="H66" s="1806"/>
      <c r="I66" s="1806"/>
      <c r="J66" s="1806"/>
      <c r="K66" s="1806"/>
      <c r="L66" s="1806"/>
      <c r="M66" s="1806"/>
      <c r="N66" s="1806"/>
      <c r="O66" s="1806"/>
      <c r="P66" s="1806"/>
      <c r="Q66" s="1806"/>
      <c r="R66" s="1806"/>
    </row>
    <row r="67" spans="2:18" x14ac:dyDescent="0.2">
      <c r="B67" s="1806" t="s">
        <v>1538</v>
      </c>
      <c r="C67" s="1806"/>
      <c r="D67" s="1806"/>
      <c r="E67" s="1806"/>
      <c r="F67" s="1806"/>
      <c r="G67" s="1806"/>
      <c r="H67" s="1806"/>
      <c r="I67" s="1806"/>
      <c r="J67" s="1806"/>
      <c r="K67" s="1806"/>
      <c r="L67" s="1806"/>
      <c r="M67" s="1806"/>
      <c r="N67" s="1806"/>
      <c r="O67" s="1806"/>
      <c r="P67" s="1806"/>
      <c r="Q67" s="1806"/>
      <c r="R67" s="1806"/>
    </row>
    <row r="68" spans="2:18" x14ac:dyDescent="0.2">
      <c r="B68" s="1806" t="s">
        <v>1539</v>
      </c>
      <c r="C68" s="1806"/>
      <c r="D68" s="1806"/>
      <c r="E68" s="1806"/>
      <c r="F68" s="1806"/>
      <c r="G68" s="1806"/>
      <c r="H68" s="1806"/>
      <c r="I68" s="1806"/>
      <c r="J68" s="1806"/>
      <c r="K68" s="1806"/>
      <c r="L68" s="1806"/>
      <c r="M68" s="1806"/>
      <c r="N68" s="1806"/>
      <c r="O68" s="1806"/>
      <c r="P68" s="1806"/>
      <c r="Q68" s="1806"/>
      <c r="R68" s="1806"/>
    </row>
    <row r="69" spans="2:18" x14ac:dyDescent="0.2">
      <c r="B69" s="1806" t="s">
        <v>1540</v>
      </c>
      <c r="C69" s="1806"/>
      <c r="D69" s="1806"/>
      <c r="E69" s="1806"/>
      <c r="F69" s="1806"/>
      <c r="G69" s="1806"/>
      <c r="H69" s="1806"/>
      <c r="I69" s="1806"/>
      <c r="J69" s="1806"/>
      <c r="K69" s="1806"/>
      <c r="L69" s="1806"/>
      <c r="M69" s="1806"/>
      <c r="N69" s="1806"/>
      <c r="O69" s="1806"/>
      <c r="P69" s="1806"/>
      <c r="Q69" s="1806"/>
      <c r="R69" s="1806"/>
    </row>
    <row r="70" spans="2:18" x14ac:dyDescent="0.2">
      <c r="B70" s="1806" t="s">
        <v>1541</v>
      </c>
      <c r="C70" s="1806"/>
      <c r="D70" s="1806"/>
      <c r="E70" s="1806"/>
      <c r="F70" s="1806"/>
      <c r="G70" s="1806"/>
      <c r="H70" s="1806"/>
      <c r="I70" s="1806"/>
      <c r="J70" s="1806"/>
      <c r="K70" s="1806"/>
      <c r="L70" s="1806"/>
      <c r="M70" s="1806"/>
      <c r="N70" s="1806"/>
      <c r="O70" s="1806"/>
      <c r="P70" s="1806"/>
      <c r="Q70" s="1806"/>
      <c r="R70" s="1806"/>
    </row>
    <row r="71" spans="2:18" x14ac:dyDescent="0.2">
      <c r="B71" s="1806" t="s">
        <v>1542</v>
      </c>
      <c r="C71" s="1806"/>
      <c r="D71" s="1806"/>
      <c r="E71" s="1806"/>
      <c r="F71" s="1806"/>
      <c r="G71" s="1806"/>
      <c r="H71" s="1806"/>
      <c r="I71" s="1806"/>
      <c r="J71" s="1806"/>
      <c r="K71" s="1806"/>
      <c r="L71" s="1806"/>
      <c r="M71" s="1806"/>
      <c r="N71" s="1806"/>
      <c r="O71" s="1806"/>
      <c r="P71" s="1806"/>
      <c r="Q71" s="1806"/>
      <c r="R71" s="1806"/>
    </row>
    <row r="72" spans="2:18" x14ac:dyDescent="0.2">
      <c r="B72" s="1806" t="s">
        <v>1543</v>
      </c>
      <c r="C72" s="1806"/>
      <c r="D72" s="1806"/>
      <c r="E72" s="1806"/>
      <c r="F72" s="1806"/>
      <c r="G72" s="1806"/>
      <c r="H72" s="1806"/>
      <c r="I72" s="1806"/>
      <c r="J72" s="1806"/>
      <c r="K72" s="1806"/>
      <c r="L72" s="1806"/>
      <c r="M72" s="1806"/>
      <c r="N72" s="1806"/>
      <c r="O72" s="1806"/>
      <c r="P72" s="1806"/>
      <c r="Q72" s="1806"/>
      <c r="R72" s="1806"/>
    </row>
    <row r="73" spans="2:18" x14ac:dyDescent="0.2">
      <c r="B73" s="1806" t="s">
        <v>1544</v>
      </c>
      <c r="C73" s="1806"/>
      <c r="D73" s="1806"/>
      <c r="E73" s="1806"/>
      <c r="F73" s="1806"/>
      <c r="G73" s="1806"/>
      <c r="H73" s="1806"/>
      <c r="I73" s="1806"/>
      <c r="J73" s="1806"/>
      <c r="K73" s="1806"/>
      <c r="L73" s="1806"/>
      <c r="M73" s="1806"/>
      <c r="N73" s="1806"/>
      <c r="O73" s="1806"/>
      <c r="P73" s="1806"/>
      <c r="Q73" s="1806"/>
      <c r="R73" s="1806"/>
    </row>
    <row r="74" spans="2:18" x14ac:dyDescent="0.2">
      <c r="B74" s="1806" t="s">
        <v>1545</v>
      </c>
      <c r="C74" s="1806"/>
      <c r="D74" s="1806"/>
      <c r="E74" s="1806"/>
      <c r="F74" s="1806"/>
      <c r="G74" s="1806"/>
      <c r="H74" s="1806"/>
      <c r="I74" s="1806"/>
      <c r="J74" s="1806"/>
      <c r="K74" s="1806"/>
      <c r="L74" s="1806"/>
      <c r="M74" s="1806"/>
      <c r="N74" s="1806"/>
      <c r="O74" s="1806"/>
      <c r="P74" s="1806"/>
      <c r="Q74" s="1806"/>
      <c r="R74" s="1806"/>
    </row>
    <row r="75" spans="2:18" x14ac:dyDescent="0.2">
      <c r="B75" s="1806" t="s">
        <v>1546</v>
      </c>
      <c r="C75" s="1806"/>
      <c r="D75" s="1806"/>
      <c r="E75" s="1806"/>
      <c r="F75" s="1806"/>
      <c r="G75" s="1806"/>
      <c r="H75" s="1806"/>
      <c r="I75" s="1806"/>
      <c r="J75" s="1806"/>
      <c r="K75" s="1806"/>
      <c r="L75" s="1806"/>
      <c r="M75" s="1806"/>
      <c r="N75" s="1806"/>
      <c r="O75" s="1806"/>
      <c r="P75" s="1806"/>
      <c r="Q75" s="1806"/>
      <c r="R75" s="1806"/>
    </row>
    <row r="76" spans="2:18" x14ac:dyDescent="0.2">
      <c r="B76" s="1806" t="s">
        <v>1547</v>
      </c>
      <c r="C76" s="1806"/>
      <c r="D76" s="1806"/>
      <c r="E76" s="1806"/>
      <c r="F76" s="1806"/>
      <c r="G76" s="1806"/>
      <c r="H76" s="1806"/>
      <c r="I76" s="1806"/>
      <c r="J76" s="1806"/>
      <c r="K76" s="1806"/>
      <c r="L76" s="1806"/>
      <c r="M76" s="1806"/>
      <c r="N76" s="1806"/>
      <c r="O76" s="1806"/>
      <c r="P76" s="1806"/>
      <c r="Q76" s="1806"/>
      <c r="R76" s="1806"/>
    </row>
    <row r="77" spans="2:18" x14ac:dyDescent="0.2">
      <c r="B77" s="1806" t="s">
        <v>1548</v>
      </c>
      <c r="C77" s="1806"/>
      <c r="D77" s="1806"/>
      <c r="E77" s="1806"/>
      <c r="F77" s="1806"/>
      <c r="G77" s="1806"/>
      <c r="H77" s="1806"/>
      <c r="I77" s="1806"/>
      <c r="J77" s="1806"/>
      <c r="K77" s="1806"/>
      <c r="L77" s="1806"/>
      <c r="M77" s="1806"/>
      <c r="N77" s="1806"/>
      <c r="O77" s="1806"/>
      <c r="P77" s="1806"/>
      <c r="Q77" s="1806"/>
      <c r="R77" s="1806"/>
    </row>
    <row r="78" spans="2:18" x14ac:dyDescent="0.2">
      <c r="B78" s="1806" t="s">
        <v>1549</v>
      </c>
      <c r="C78" s="1806"/>
      <c r="D78" s="1806"/>
      <c r="E78" s="1806"/>
      <c r="F78" s="1806"/>
      <c r="G78" s="1806"/>
      <c r="H78" s="1806"/>
      <c r="I78" s="1806"/>
      <c r="J78" s="1806"/>
      <c r="K78" s="1806"/>
      <c r="L78" s="1806"/>
      <c r="M78" s="1806"/>
      <c r="N78" s="1806"/>
      <c r="O78" s="1806"/>
      <c r="P78" s="1806"/>
      <c r="Q78" s="1806"/>
      <c r="R78" s="1806"/>
    </row>
    <row r="79" spans="2:18" x14ac:dyDescent="0.2">
      <c r="B79" s="1806" t="s">
        <v>1550</v>
      </c>
      <c r="C79" s="1806"/>
      <c r="D79" s="1806"/>
      <c r="E79" s="1806"/>
      <c r="F79" s="1806"/>
      <c r="G79" s="1806"/>
      <c r="H79" s="1806"/>
      <c r="I79" s="1806"/>
      <c r="J79" s="1806"/>
      <c r="K79" s="1806"/>
      <c r="L79" s="1806"/>
      <c r="M79" s="1806"/>
      <c r="N79" s="1806"/>
      <c r="O79" s="1806"/>
      <c r="P79" s="1806"/>
      <c r="Q79" s="1806"/>
      <c r="R79" s="1806"/>
    </row>
    <row r="80" spans="2:18" x14ac:dyDescent="0.2">
      <c r="B80" s="1806" t="s">
        <v>1551</v>
      </c>
      <c r="C80" s="1806"/>
      <c r="D80" s="1806"/>
      <c r="E80" s="1806"/>
      <c r="F80" s="1806"/>
      <c r="G80" s="1806"/>
      <c r="H80" s="1806"/>
      <c r="I80" s="1806"/>
      <c r="J80" s="1806"/>
      <c r="K80" s="1806"/>
      <c r="L80" s="1806"/>
      <c r="M80" s="1806"/>
      <c r="N80" s="1806"/>
      <c r="O80" s="1806"/>
      <c r="P80" s="1806"/>
      <c r="Q80" s="1806"/>
      <c r="R80" s="1806"/>
    </row>
    <row r="81" spans="2:18" x14ac:dyDescent="0.2">
      <c r="B81" s="1806" t="s">
        <v>1552</v>
      </c>
      <c r="C81" s="1806"/>
      <c r="D81" s="1806"/>
      <c r="E81" s="1806"/>
      <c r="F81" s="1806"/>
      <c r="G81" s="1806"/>
      <c r="H81" s="1806"/>
      <c r="I81" s="1806"/>
      <c r="J81" s="1806"/>
      <c r="K81" s="1806"/>
      <c r="L81" s="1806"/>
      <c r="M81" s="1806"/>
      <c r="N81" s="1806"/>
      <c r="O81" s="1806"/>
      <c r="P81" s="1806"/>
      <c r="Q81" s="1806"/>
      <c r="R81" s="1806"/>
    </row>
    <row r="82" spans="2:18" x14ac:dyDescent="0.2">
      <c r="B82" s="1806" t="s">
        <v>1553</v>
      </c>
      <c r="C82" s="1806"/>
      <c r="D82" s="1806"/>
      <c r="E82" s="1806"/>
      <c r="F82" s="1806"/>
      <c r="G82" s="1806"/>
      <c r="H82" s="1806"/>
      <c r="I82" s="1806"/>
      <c r="J82" s="1806"/>
      <c r="K82" s="1806"/>
      <c r="L82" s="1806"/>
      <c r="M82" s="1806"/>
      <c r="N82" s="1806"/>
      <c r="O82" s="1806"/>
      <c r="P82" s="1806"/>
      <c r="Q82" s="1806"/>
      <c r="R82" s="1806"/>
    </row>
    <row r="83" spans="2:18" x14ac:dyDescent="0.2">
      <c r="B83" s="1807" t="s">
        <v>1554</v>
      </c>
      <c r="C83" s="1806"/>
      <c r="D83" s="1806"/>
      <c r="E83" s="1806"/>
      <c r="F83" s="1806"/>
      <c r="G83" s="1806"/>
      <c r="H83" s="1806"/>
      <c r="I83" s="1806"/>
      <c r="J83" s="1806"/>
      <c r="K83" s="1806"/>
      <c r="L83" s="1806"/>
      <c r="M83" s="1806"/>
      <c r="N83" s="1806"/>
      <c r="O83" s="1806"/>
      <c r="P83" s="1806"/>
      <c r="Q83" s="1806"/>
      <c r="R83" s="1806"/>
    </row>
    <row r="84" spans="2:18" x14ac:dyDescent="0.2">
      <c r="B84" s="1806" t="s">
        <v>1555</v>
      </c>
      <c r="C84" s="1806"/>
      <c r="D84" s="1806"/>
      <c r="E84" s="1806"/>
      <c r="F84" s="1806"/>
      <c r="G84" s="1806"/>
      <c r="H84" s="1806"/>
      <c r="I84" s="1806"/>
      <c r="J84" s="1806"/>
      <c r="K84" s="1806"/>
      <c r="L84" s="1806"/>
      <c r="M84" s="1806"/>
      <c r="N84" s="1806"/>
      <c r="O84" s="1806"/>
      <c r="P84" s="1806"/>
      <c r="Q84" s="1806"/>
      <c r="R84" s="1806"/>
    </row>
    <row r="85" spans="2:18" x14ac:dyDescent="0.2">
      <c r="B85" s="1806" t="s">
        <v>1556</v>
      </c>
      <c r="C85" s="1806"/>
      <c r="D85" s="1806"/>
      <c r="E85" s="1806"/>
      <c r="F85" s="1806"/>
      <c r="G85" s="1806"/>
      <c r="H85" s="1806"/>
      <c r="I85" s="1806"/>
      <c r="J85" s="1806"/>
      <c r="K85" s="1806"/>
      <c r="L85" s="1806"/>
      <c r="M85" s="1806"/>
      <c r="N85" s="1806"/>
      <c r="O85" s="1806"/>
      <c r="P85" s="1806"/>
      <c r="Q85" s="1806"/>
      <c r="R85" s="1806"/>
    </row>
    <row r="86" spans="2:18" x14ac:dyDescent="0.2">
      <c r="B86" s="1806"/>
      <c r="C86" s="1806"/>
      <c r="D86" s="1806"/>
      <c r="E86" s="1806"/>
      <c r="F86" s="1806"/>
      <c r="G86" s="1806"/>
      <c r="H86" s="1806"/>
      <c r="I86" s="1806"/>
      <c r="J86" s="1806"/>
      <c r="K86" s="1806"/>
      <c r="L86" s="1806"/>
      <c r="M86" s="1806"/>
      <c r="N86" s="1806"/>
      <c r="O86" s="1806"/>
      <c r="P86" s="1806"/>
      <c r="Q86" s="1806"/>
      <c r="R86" s="1806"/>
    </row>
    <row r="87" spans="2:18" x14ac:dyDescent="0.2">
      <c r="B87" s="1806"/>
      <c r="C87" s="1806"/>
      <c r="D87" s="1806"/>
      <c r="E87" s="1806"/>
      <c r="F87" s="1806"/>
      <c r="G87" s="1806"/>
      <c r="H87" s="1806"/>
      <c r="I87" s="1806"/>
      <c r="J87" s="1806"/>
      <c r="K87" s="1806"/>
      <c r="L87" s="1806"/>
      <c r="M87" s="1806"/>
      <c r="N87" s="1806"/>
      <c r="O87" s="1806"/>
      <c r="P87" s="1806"/>
      <c r="Q87" s="1806"/>
      <c r="R87" s="1806"/>
    </row>
    <row r="88" spans="2:18" x14ac:dyDescent="0.2">
      <c r="B88" s="1806"/>
      <c r="C88" s="1806"/>
      <c r="D88" s="1806"/>
      <c r="E88" s="1806"/>
      <c r="F88" s="1806"/>
      <c r="G88" s="1806"/>
      <c r="H88" s="1806"/>
      <c r="I88" s="1806"/>
      <c r="J88" s="1806"/>
      <c r="K88" s="1806"/>
      <c r="L88" s="1806"/>
      <c r="M88" s="1806"/>
      <c r="N88" s="1806"/>
      <c r="O88" s="1806"/>
      <c r="P88" s="1806"/>
      <c r="Q88" s="1806"/>
      <c r="R88" s="1806"/>
    </row>
    <row r="89" spans="2:18" x14ac:dyDescent="0.2">
      <c r="B89" s="1806"/>
      <c r="C89" s="1806"/>
      <c r="D89" s="1806"/>
      <c r="E89" s="1806"/>
      <c r="F89" s="1806"/>
      <c r="G89" s="1806"/>
      <c r="H89" s="1806"/>
      <c r="I89" s="1806"/>
      <c r="J89" s="1806"/>
      <c r="K89" s="1806"/>
      <c r="L89" s="1806"/>
      <c r="M89" s="1806"/>
      <c r="N89" s="1806"/>
      <c r="O89" s="1806"/>
      <c r="P89" s="1806"/>
      <c r="Q89" s="1806"/>
      <c r="R89" s="1806"/>
    </row>
    <row r="90" spans="2:18" x14ac:dyDescent="0.2">
      <c r="B90" s="1806"/>
      <c r="C90" s="1806"/>
      <c r="D90" s="1806"/>
      <c r="E90" s="1806"/>
      <c r="F90" s="1806"/>
      <c r="G90" s="1806"/>
      <c r="H90" s="1806"/>
      <c r="I90" s="1806"/>
      <c r="J90" s="1806"/>
      <c r="K90" s="1806"/>
      <c r="L90" s="1806"/>
      <c r="M90" s="1806"/>
      <c r="N90" s="1806"/>
      <c r="O90" s="1806"/>
      <c r="P90" s="1806"/>
      <c r="Q90" s="1806"/>
      <c r="R90" s="1806"/>
    </row>
    <row r="91" spans="2:18" x14ac:dyDescent="0.2">
      <c r="B91" s="1806"/>
      <c r="C91" s="1806"/>
      <c r="D91" s="1806"/>
      <c r="E91" s="1806"/>
      <c r="F91" s="1806"/>
      <c r="G91" s="1806"/>
      <c r="H91" s="1806"/>
      <c r="I91" s="1806"/>
      <c r="J91" s="1806"/>
      <c r="K91" s="1806"/>
      <c r="L91" s="1806"/>
      <c r="M91" s="1806"/>
      <c r="N91" s="1806"/>
      <c r="O91" s="1806"/>
      <c r="P91" s="1806"/>
      <c r="Q91" s="1806"/>
      <c r="R91" s="1806"/>
    </row>
    <row r="92" spans="2:18" x14ac:dyDescent="0.2">
      <c r="B92" s="1806"/>
      <c r="C92" s="1806"/>
      <c r="D92" s="1806"/>
      <c r="E92" s="1806"/>
      <c r="F92" s="1806"/>
      <c r="G92" s="1806"/>
      <c r="H92" s="1806"/>
      <c r="I92" s="1806"/>
      <c r="J92" s="1806"/>
      <c r="K92" s="1806"/>
      <c r="L92" s="1806"/>
      <c r="M92" s="1806"/>
      <c r="N92" s="1806"/>
      <c r="O92" s="1806"/>
      <c r="P92" s="1806"/>
      <c r="Q92" s="1806"/>
      <c r="R92" s="1806"/>
    </row>
    <row r="93" spans="2:18" x14ac:dyDescent="0.2">
      <c r="B93" s="1806"/>
      <c r="C93" s="1806"/>
      <c r="D93" s="1806"/>
      <c r="E93" s="1806"/>
      <c r="F93" s="1806"/>
      <c r="G93" s="1806"/>
      <c r="H93" s="1806"/>
      <c r="I93" s="1806"/>
      <c r="J93" s="1806"/>
      <c r="K93" s="1806"/>
      <c r="L93" s="1806"/>
      <c r="M93" s="1806"/>
      <c r="N93" s="1806"/>
      <c r="O93" s="1806"/>
      <c r="P93" s="1806"/>
      <c r="Q93" s="1806"/>
      <c r="R93" s="1806"/>
    </row>
    <row r="94" spans="2:18" x14ac:dyDescent="0.2">
      <c r="B94" s="1806"/>
      <c r="C94" s="1806"/>
      <c r="D94" s="1806"/>
      <c r="E94" s="1806"/>
      <c r="F94" s="1806"/>
      <c r="G94" s="1806"/>
      <c r="H94" s="1806"/>
      <c r="I94" s="1806"/>
      <c r="J94" s="1806"/>
      <c r="K94" s="1806"/>
      <c r="L94" s="1806"/>
      <c r="M94" s="1806"/>
      <c r="N94" s="1806"/>
      <c r="O94" s="1806"/>
      <c r="P94" s="1806"/>
      <c r="Q94" s="1806"/>
      <c r="R94" s="1806"/>
    </row>
    <row r="147" spans="1:1" x14ac:dyDescent="0.2">
      <c r="A147" s="811"/>
    </row>
    <row r="183" spans="1:1" x14ac:dyDescent="0.2">
      <c r="A183" s="820"/>
    </row>
    <row r="234" spans="1:1" x14ac:dyDescent="0.2">
      <c r="A234" s="820"/>
    </row>
    <row r="283" spans="1:1" x14ac:dyDescent="0.2">
      <c r="A283" s="820"/>
    </row>
    <row r="310" spans="1:1" x14ac:dyDescent="0.2">
      <c r="A310" s="811"/>
    </row>
    <row r="360" spans="1:1" x14ac:dyDescent="0.2">
      <c r="A360" s="820"/>
    </row>
    <row r="384" spans="1:1" x14ac:dyDescent="0.2">
      <c r="A384" s="811"/>
    </row>
    <row r="412" spans="1:1" x14ac:dyDescent="0.2">
      <c r="A412" s="811"/>
    </row>
    <row r="440" spans="1:1" x14ac:dyDescent="0.2">
      <c r="A440" s="811"/>
    </row>
    <row r="464" spans="1:1" x14ac:dyDescent="0.2">
      <c r="A464" s="811"/>
    </row>
    <row r="493" spans="1:1" x14ac:dyDescent="0.2">
      <c r="A493" s="811"/>
    </row>
    <row r="522" spans="1:1" x14ac:dyDescent="0.2">
      <c r="A522" s="811"/>
    </row>
    <row r="571" spans="1:1" x14ac:dyDescent="0.2">
      <c r="A571" s="820"/>
    </row>
    <row r="602" spans="1:1" x14ac:dyDescent="0.2">
      <c r="A602" s="820"/>
    </row>
    <row r="646" spans="1:1" x14ac:dyDescent="0.2">
      <c r="A646" s="820"/>
    </row>
    <row r="682" spans="1:1" x14ac:dyDescent="0.2">
      <c r="A682" s="811"/>
    </row>
    <row r="721" spans="1:1" x14ac:dyDescent="0.2">
      <c r="A721" s="820"/>
    </row>
    <row r="750" spans="1:1" x14ac:dyDescent="0.2">
      <c r="A750" s="820"/>
    </row>
    <row r="789" spans="1:1" x14ac:dyDescent="0.2">
      <c r="A789" s="820"/>
    </row>
    <row r="828" spans="1:1" x14ac:dyDescent="0.2">
      <c r="A828" s="820"/>
    </row>
    <row r="856" spans="1:1" x14ac:dyDescent="0.2">
      <c r="A856" s="820"/>
    </row>
    <row r="896" spans="1:1" x14ac:dyDescent="0.2">
      <c r="A896" s="820"/>
    </row>
    <row r="936" spans="1:1" x14ac:dyDescent="0.2">
      <c r="A936" s="820"/>
    </row>
    <row r="965" spans="1:1" x14ac:dyDescent="0.2">
      <c r="A965" s="82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29352ABA-BF88-48E6-A874-6006C3AFFD3F}"/>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45063787-6B33-4E91-AD25-6F968F63EC0B}">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6457E3B2-E360-452B-B241-8B1301E9F1F8}">
      <formula1>"□,■"</formula1>
    </dataValidation>
  </dataValidations>
  <printOptions horizontalCentered="1"/>
  <pageMargins left="0.51181102362204722" right="0.51181102362204722" top="0.35433070866141736" bottom="0.15748031496062992" header="0.31496062992125984" footer="0.31496062992125984"/>
  <pageSetup paperSize="9" scale="65" fitToWidth="0" fitToHeight="0" orientation="portrait" blackAndWhite="1" cellComments="asDisplayed" r:id="rId1"/>
  <headerFooter alignWithMargins="0"/>
  <rowBreaks count="2" manualBreakCount="2">
    <brk id="52" max="18" man="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20BF1-F141-403C-A487-E96C62BC1C79}">
  <sheetPr>
    <tabColor rgb="FFFFFF00"/>
  </sheetPr>
  <dimension ref="B2:Y62"/>
  <sheetViews>
    <sheetView view="pageBreakPreview" zoomScale="70" zoomScaleNormal="100" zoomScaleSheetLayoutView="70" workbookViewId="0">
      <selection activeCell="B4" sqref="B4:Y4"/>
    </sheetView>
  </sheetViews>
  <sheetFormatPr defaultColWidth="3.44140625" defaultRowHeight="13.2" x14ac:dyDescent="0.2"/>
  <cols>
    <col min="1" max="1" width="2.33203125" style="3" customWidth="1"/>
    <col min="2" max="2" width="3" style="1246" customWidth="1"/>
    <col min="3" max="7" width="3.44140625" style="3"/>
    <col min="8" max="25" width="4.44140625" style="3" customWidth="1"/>
    <col min="26" max="16384" width="3.44140625" style="3"/>
  </cols>
  <sheetData>
    <row r="2" spans="2:25" x14ac:dyDescent="0.2">
      <c r="B2" s="3" t="s">
        <v>1977</v>
      </c>
    </row>
    <row r="3" spans="2:25" x14ac:dyDescent="0.2">
      <c r="Q3" s="1218"/>
      <c r="R3" s="45" t="s">
        <v>648</v>
      </c>
      <c r="S3" s="1643"/>
      <c r="T3" s="1643"/>
      <c r="U3" s="45" t="s">
        <v>34</v>
      </c>
      <c r="V3" s="1219"/>
      <c r="W3" s="45" t="s">
        <v>927</v>
      </c>
      <c r="X3" s="1219"/>
      <c r="Y3" s="45" t="s">
        <v>168</v>
      </c>
    </row>
    <row r="4" spans="2:25" x14ac:dyDescent="0.2">
      <c r="B4" s="1874" t="s">
        <v>1976</v>
      </c>
      <c r="C4" s="1874"/>
      <c r="D4" s="1874"/>
      <c r="E4" s="1874"/>
      <c r="F4" s="1874"/>
      <c r="G4" s="1874"/>
      <c r="H4" s="1874"/>
      <c r="I4" s="1874"/>
      <c r="J4" s="1874"/>
      <c r="K4" s="1874"/>
      <c r="L4" s="1874"/>
      <c r="M4" s="1874"/>
      <c r="N4" s="1874"/>
      <c r="O4" s="1874"/>
      <c r="P4" s="1874"/>
      <c r="Q4" s="1874"/>
      <c r="R4" s="1874"/>
      <c r="S4" s="1874"/>
      <c r="T4" s="1874"/>
      <c r="U4" s="1874"/>
      <c r="V4" s="1874"/>
      <c r="W4" s="1874"/>
      <c r="X4" s="1874"/>
      <c r="Y4" s="1874"/>
    </row>
    <row r="6" spans="2:25" ht="30" customHeight="1" x14ac:dyDescent="0.2">
      <c r="B6" s="1216">
        <v>1</v>
      </c>
      <c r="C6" s="1241" t="s">
        <v>93</v>
      </c>
      <c r="D6" s="16"/>
      <c r="E6" s="16"/>
      <c r="F6" s="16"/>
      <c r="G6" s="17"/>
      <c r="H6" s="1872"/>
      <c r="I6" s="1873"/>
      <c r="J6" s="1873"/>
      <c r="K6" s="1873"/>
      <c r="L6" s="1873"/>
      <c r="M6" s="1873"/>
      <c r="N6" s="1873"/>
      <c r="O6" s="1873"/>
      <c r="P6" s="1873"/>
      <c r="Q6" s="1873"/>
      <c r="R6" s="1873"/>
      <c r="S6" s="1873"/>
      <c r="T6" s="1873"/>
      <c r="U6" s="1873"/>
      <c r="V6" s="1873"/>
      <c r="W6" s="1873"/>
      <c r="X6" s="1873"/>
      <c r="Y6" s="1875"/>
    </row>
    <row r="7" spans="2:25" ht="30" customHeight="1" x14ac:dyDescent="0.2">
      <c r="B7" s="1216">
        <v>2</v>
      </c>
      <c r="C7" s="1241" t="s">
        <v>62</v>
      </c>
      <c r="D7" s="1241"/>
      <c r="E7" s="1241"/>
      <c r="F7" s="1241"/>
      <c r="G7" s="1242"/>
      <c r="H7" s="821" t="s">
        <v>117</v>
      </c>
      <c r="I7" s="1241" t="s">
        <v>1179</v>
      </c>
      <c r="J7" s="1241"/>
      <c r="K7" s="1241"/>
      <c r="L7" s="1241"/>
      <c r="M7" s="850" t="s">
        <v>117</v>
      </c>
      <c r="N7" s="1241" t="s">
        <v>1180</v>
      </c>
      <c r="O7" s="1241"/>
      <c r="P7" s="1241"/>
      <c r="Q7" s="1241"/>
      <c r="R7" s="850" t="s">
        <v>117</v>
      </c>
      <c r="S7" s="1241" t="s">
        <v>1181</v>
      </c>
      <c r="T7" s="1241"/>
      <c r="U7" s="1241"/>
      <c r="V7" s="1241"/>
      <c r="W7" s="1241"/>
      <c r="X7" s="1241"/>
      <c r="Y7" s="1242"/>
    </row>
    <row r="8" spans="2:25" ht="30" customHeight="1" x14ac:dyDescent="0.2">
      <c r="B8" s="1225">
        <v>3</v>
      </c>
      <c r="C8" s="2" t="s">
        <v>63</v>
      </c>
      <c r="D8" s="2"/>
      <c r="E8" s="2"/>
      <c r="F8" s="2"/>
      <c r="G8" s="640"/>
      <c r="H8" s="823" t="s">
        <v>117</v>
      </c>
      <c r="I8" s="1218" t="s">
        <v>1975</v>
      </c>
      <c r="J8" s="2"/>
      <c r="K8" s="2"/>
      <c r="L8" s="2"/>
      <c r="M8" s="2"/>
      <c r="N8" s="2"/>
      <c r="O8" s="2"/>
      <c r="P8" s="823"/>
      <c r="Q8" s="1218"/>
      <c r="R8" s="2"/>
      <c r="S8" s="2"/>
      <c r="T8" s="2"/>
      <c r="U8" s="2"/>
      <c r="V8" s="2"/>
      <c r="W8" s="2"/>
      <c r="X8" s="2"/>
      <c r="Y8" s="640"/>
    </row>
    <row r="9" spans="2:25" ht="30" customHeight="1" x14ac:dyDescent="0.2">
      <c r="B9" s="1225"/>
      <c r="C9" s="2"/>
      <c r="D9" s="2"/>
      <c r="E9" s="2"/>
      <c r="F9" s="2"/>
      <c r="G9" s="640"/>
      <c r="H9" s="823" t="s">
        <v>117</v>
      </c>
      <c r="I9" s="1218" t="s">
        <v>1974</v>
      </c>
      <c r="J9" s="2"/>
      <c r="K9" s="2"/>
      <c r="L9" s="2"/>
      <c r="M9" s="2"/>
      <c r="N9" s="2"/>
      <c r="O9" s="2"/>
      <c r="P9" s="823"/>
      <c r="Q9" s="1218"/>
      <c r="R9" s="2"/>
      <c r="S9" s="2"/>
      <c r="T9" s="2"/>
      <c r="U9" s="2"/>
      <c r="V9" s="2"/>
      <c r="W9" s="2"/>
      <c r="X9" s="2"/>
      <c r="Y9" s="640"/>
    </row>
    <row r="10" spans="2:25" ht="30" customHeight="1" x14ac:dyDescent="0.2">
      <c r="B10" s="1225"/>
      <c r="C10" s="2"/>
      <c r="D10" s="2"/>
      <c r="E10" s="2"/>
      <c r="F10" s="2"/>
      <c r="G10" s="640"/>
      <c r="H10" s="823" t="s">
        <v>117</v>
      </c>
      <c r="I10" s="1218" t="s">
        <v>1973</v>
      </c>
      <c r="J10" s="2"/>
      <c r="K10" s="2"/>
      <c r="L10" s="2"/>
      <c r="M10" s="2"/>
      <c r="N10" s="2"/>
      <c r="O10" s="2"/>
      <c r="P10" s="823"/>
      <c r="Q10" s="1218"/>
      <c r="R10" s="2"/>
      <c r="S10" s="2"/>
      <c r="T10" s="2"/>
      <c r="U10" s="2"/>
      <c r="V10" s="2"/>
      <c r="W10" s="2"/>
      <c r="X10" s="2"/>
      <c r="Y10" s="640"/>
    </row>
    <row r="11" spans="2:25" ht="30" customHeight="1" x14ac:dyDescent="0.2">
      <c r="B11" s="1225"/>
      <c r="C11" s="2"/>
      <c r="D11" s="2"/>
      <c r="E11" s="2"/>
      <c r="F11" s="2"/>
      <c r="G11" s="640"/>
      <c r="H11" s="823" t="s">
        <v>118</v>
      </c>
      <c r="I11" s="1218" t="s">
        <v>1972</v>
      </c>
      <c r="J11" s="2"/>
      <c r="K11" s="2"/>
      <c r="L11" s="2"/>
      <c r="M11" s="2"/>
      <c r="N11" s="2"/>
      <c r="O11" s="2"/>
      <c r="P11" s="823"/>
      <c r="Q11" s="1218"/>
      <c r="R11" s="2"/>
      <c r="S11" s="2"/>
      <c r="T11" s="2"/>
      <c r="U11" s="2"/>
      <c r="V11" s="2"/>
      <c r="W11" s="2"/>
      <c r="X11" s="2"/>
      <c r="Y11" s="640"/>
    </row>
    <row r="12" spans="2:25" ht="30" customHeight="1" x14ac:dyDescent="0.2">
      <c r="B12" s="1225"/>
      <c r="C12" s="2"/>
      <c r="D12" s="2"/>
      <c r="E12" s="2"/>
      <c r="F12" s="2"/>
      <c r="G12" s="640"/>
      <c r="H12" s="823" t="s">
        <v>118</v>
      </c>
      <c r="I12" s="1218" t="s">
        <v>1971</v>
      </c>
      <c r="J12" s="2"/>
      <c r="K12" s="2"/>
      <c r="L12" s="2"/>
      <c r="M12" s="2"/>
      <c r="N12" s="2"/>
      <c r="O12" s="2"/>
      <c r="P12" s="823"/>
      <c r="Q12" s="1218"/>
      <c r="R12" s="2"/>
      <c r="S12" s="2"/>
      <c r="T12" s="2"/>
      <c r="U12" s="2"/>
      <c r="V12" s="2"/>
      <c r="W12" s="2"/>
      <c r="X12" s="2"/>
      <c r="Y12" s="640"/>
    </row>
    <row r="13" spans="2:25" ht="30" customHeight="1" x14ac:dyDescent="0.2">
      <c r="B13" s="1225"/>
      <c r="C13" s="2"/>
      <c r="D13" s="2"/>
      <c r="E13" s="2"/>
      <c r="F13" s="2"/>
      <c r="G13" s="640"/>
      <c r="H13" s="823" t="s">
        <v>117</v>
      </c>
      <c r="I13" s="1218" t="s">
        <v>1970</v>
      </c>
      <c r="J13" s="2"/>
      <c r="K13" s="2"/>
      <c r="L13" s="2"/>
      <c r="M13" s="2"/>
      <c r="N13" s="2"/>
      <c r="O13" s="2"/>
      <c r="P13" s="2"/>
      <c r="Q13" s="1218"/>
      <c r="R13" s="2"/>
      <c r="S13" s="2"/>
      <c r="T13" s="2"/>
      <c r="U13" s="2"/>
      <c r="V13" s="2"/>
      <c r="W13" s="2"/>
      <c r="X13" s="2"/>
      <c r="Y13" s="640"/>
    </row>
    <row r="14" spans="2:25" x14ac:dyDescent="0.2">
      <c r="B14" s="1248"/>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x14ac:dyDescent="0.2">
      <c r="B15" s="852">
        <v>4</v>
      </c>
      <c r="C15" s="1876" t="s">
        <v>1969</v>
      </c>
      <c r="D15" s="1876"/>
      <c r="E15" s="1876"/>
      <c r="F15" s="1876"/>
      <c r="G15" s="1877"/>
      <c r="H15" s="636" t="s">
        <v>1968</v>
      </c>
      <c r="I15" s="2"/>
      <c r="Y15" s="450"/>
    </row>
    <row r="16" spans="2:25" ht="12" customHeight="1" x14ac:dyDescent="0.2">
      <c r="B16" s="853"/>
      <c r="G16" s="450"/>
      <c r="H16" s="825"/>
      <c r="I16" s="1854" t="s">
        <v>1965</v>
      </c>
      <c r="J16" s="1854"/>
      <c r="K16" s="1854"/>
      <c r="L16" s="1854"/>
      <c r="M16" s="1854"/>
      <c r="N16" s="1854"/>
      <c r="O16" s="1854"/>
      <c r="P16" s="1854"/>
      <c r="Q16" s="1863"/>
      <c r="R16" s="1864"/>
      <c r="S16" s="1864"/>
      <c r="T16" s="1864"/>
      <c r="U16" s="1864"/>
      <c r="V16" s="1864"/>
      <c r="W16" s="1865"/>
      <c r="Y16" s="450"/>
    </row>
    <row r="17" spans="2:25" ht="12" customHeight="1" x14ac:dyDescent="0.2">
      <c r="B17" s="853"/>
      <c r="G17" s="450"/>
      <c r="H17" s="825"/>
      <c r="I17" s="1854"/>
      <c r="J17" s="1854"/>
      <c r="K17" s="1854"/>
      <c r="L17" s="1854"/>
      <c r="M17" s="1854"/>
      <c r="N17" s="1854"/>
      <c r="O17" s="1854"/>
      <c r="P17" s="1854"/>
      <c r="Q17" s="1866"/>
      <c r="R17" s="1867"/>
      <c r="S17" s="1867"/>
      <c r="T17" s="1867"/>
      <c r="U17" s="1867"/>
      <c r="V17" s="1867"/>
      <c r="W17" s="1868"/>
      <c r="Y17" s="450"/>
    </row>
    <row r="18" spans="2:25" ht="12" customHeight="1" x14ac:dyDescent="0.2">
      <c r="B18" s="853"/>
      <c r="G18" s="450"/>
      <c r="H18" s="825"/>
      <c r="I18" s="1863" t="s">
        <v>1402</v>
      </c>
      <c r="J18" s="1864"/>
      <c r="K18" s="1864"/>
      <c r="L18" s="1864"/>
      <c r="M18" s="1864"/>
      <c r="N18" s="1864"/>
      <c r="O18" s="1864"/>
      <c r="P18" s="1865"/>
      <c r="Q18" s="1863"/>
      <c r="R18" s="1864"/>
      <c r="S18" s="1864"/>
      <c r="T18" s="1864"/>
      <c r="U18" s="1864"/>
      <c r="V18" s="1864"/>
      <c r="W18" s="1865"/>
      <c r="Y18" s="450"/>
    </row>
    <row r="19" spans="2:25" ht="12" customHeight="1" x14ac:dyDescent="0.2">
      <c r="B19" s="853"/>
      <c r="G19" s="450"/>
      <c r="H19" s="825"/>
      <c r="I19" s="1869"/>
      <c r="J19" s="1643"/>
      <c r="K19" s="1643"/>
      <c r="L19" s="1643"/>
      <c r="M19" s="1643"/>
      <c r="N19" s="1643"/>
      <c r="O19" s="1643"/>
      <c r="P19" s="1870"/>
      <c r="Q19" s="1869"/>
      <c r="R19" s="1643"/>
      <c r="S19" s="1643"/>
      <c r="T19" s="1643"/>
      <c r="U19" s="1643"/>
      <c r="V19" s="1643"/>
      <c r="W19" s="1870"/>
      <c r="Y19" s="450"/>
    </row>
    <row r="20" spans="2:25" ht="12" customHeight="1" x14ac:dyDescent="0.2">
      <c r="B20" s="853"/>
      <c r="G20" s="450"/>
      <c r="H20" s="825"/>
      <c r="I20" s="1869"/>
      <c r="J20" s="1643"/>
      <c r="K20" s="1643"/>
      <c r="L20" s="1643"/>
      <c r="M20" s="1643"/>
      <c r="N20" s="1643"/>
      <c r="O20" s="1643"/>
      <c r="P20" s="1870"/>
      <c r="Q20" s="1869"/>
      <c r="R20" s="1643"/>
      <c r="S20" s="1643"/>
      <c r="T20" s="1643"/>
      <c r="U20" s="1643"/>
      <c r="V20" s="1643"/>
      <c r="W20" s="1870"/>
      <c r="Y20" s="450"/>
    </row>
    <row r="21" spans="2:25" ht="12" customHeight="1" x14ac:dyDescent="0.2">
      <c r="B21" s="853"/>
      <c r="G21" s="450"/>
      <c r="H21" s="825"/>
      <c r="I21" s="1866"/>
      <c r="J21" s="1867"/>
      <c r="K21" s="1867"/>
      <c r="L21" s="1867"/>
      <c r="M21" s="1867"/>
      <c r="N21" s="1867"/>
      <c r="O21" s="1867"/>
      <c r="P21" s="1868"/>
      <c r="Q21" s="1866"/>
      <c r="R21" s="1867"/>
      <c r="S21" s="1867"/>
      <c r="T21" s="1867"/>
      <c r="U21" s="1867"/>
      <c r="V21" s="1867"/>
      <c r="W21" s="1868"/>
      <c r="Y21" s="450"/>
    </row>
    <row r="22" spans="2:25" ht="12" customHeight="1" x14ac:dyDescent="0.2">
      <c r="B22" s="853"/>
      <c r="G22" s="450"/>
      <c r="H22" s="825"/>
      <c r="I22" s="1854" t="s">
        <v>1964</v>
      </c>
      <c r="J22" s="1854"/>
      <c r="K22" s="1854"/>
      <c r="L22" s="1854"/>
      <c r="M22" s="1854"/>
      <c r="N22" s="1854"/>
      <c r="O22" s="1854"/>
      <c r="P22" s="1854"/>
      <c r="Q22" s="1855"/>
      <c r="R22" s="1856"/>
      <c r="S22" s="1856"/>
      <c r="T22" s="1856"/>
      <c r="U22" s="1856"/>
      <c r="V22" s="1856"/>
      <c r="W22" s="1857"/>
      <c r="Y22" s="450"/>
    </row>
    <row r="23" spans="2:25" ht="12" customHeight="1" x14ac:dyDescent="0.2">
      <c r="B23" s="853"/>
      <c r="G23" s="450"/>
      <c r="H23" s="825"/>
      <c r="I23" s="1854"/>
      <c r="J23" s="1854"/>
      <c r="K23" s="1854"/>
      <c r="L23" s="1854"/>
      <c r="M23" s="1854"/>
      <c r="N23" s="1854"/>
      <c r="O23" s="1854"/>
      <c r="P23" s="1854"/>
      <c r="Q23" s="1858"/>
      <c r="R23" s="1859"/>
      <c r="S23" s="1859"/>
      <c r="T23" s="1859"/>
      <c r="U23" s="1859"/>
      <c r="V23" s="1859"/>
      <c r="W23" s="1860"/>
      <c r="Y23" s="450"/>
    </row>
    <row r="24" spans="2:25" ht="12" customHeight="1" x14ac:dyDescent="0.2">
      <c r="B24" s="853"/>
      <c r="G24" s="450"/>
      <c r="H24" s="825"/>
      <c r="I24" s="1854" t="s">
        <v>1963</v>
      </c>
      <c r="J24" s="1854"/>
      <c r="K24" s="1854"/>
      <c r="L24" s="1854"/>
      <c r="M24" s="1854"/>
      <c r="N24" s="1854"/>
      <c r="O24" s="1854"/>
      <c r="P24" s="1854"/>
      <c r="Q24" s="1855" t="s">
        <v>1962</v>
      </c>
      <c r="R24" s="1856"/>
      <c r="S24" s="1856"/>
      <c r="T24" s="1856"/>
      <c r="U24" s="1856"/>
      <c r="V24" s="1856"/>
      <c r="W24" s="1857"/>
      <c r="Y24" s="450"/>
    </row>
    <row r="25" spans="2:25" ht="12" customHeight="1" x14ac:dyDescent="0.2">
      <c r="B25" s="853"/>
      <c r="G25" s="450"/>
      <c r="H25" s="825"/>
      <c r="I25" s="1854"/>
      <c r="J25" s="1854"/>
      <c r="K25" s="1854"/>
      <c r="L25" s="1854"/>
      <c r="M25" s="1854"/>
      <c r="N25" s="1854"/>
      <c r="O25" s="1854"/>
      <c r="P25" s="1854"/>
      <c r="Q25" s="1858"/>
      <c r="R25" s="1859"/>
      <c r="S25" s="1859"/>
      <c r="T25" s="1859"/>
      <c r="U25" s="1859"/>
      <c r="V25" s="1859"/>
      <c r="W25" s="1860"/>
      <c r="Y25" s="450"/>
    </row>
    <row r="26" spans="2:25" ht="12" customHeight="1" x14ac:dyDescent="0.2">
      <c r="B26" s="853"/>
      <c r="G26" s="450"/>
      <c r="H26" s="825"/>
      <c r="I26" s="1854" t="s">
        <v>1961</v>
      </c>
      <c r="J26" s="1854"/>
      <c r="K26" s="1854"/>
      <c r="L26" s="1854"/>
      <c r="M26" s="1854"/>
      <c r="N26" s="1854"/>
      <c r="O26" s="1854"/>
      <c r="P26" s="1854"/>
      <c r="Q26" s="1855"/>
      <c r="R26" s="1856"/>
      <c r="S26" s="1856"/>
      <c r="T26" s="1856"/>
      <c r="U26" s="1856"/>
      <c r="V26" s="1856"/>
      <c r="W26" s="1857"/>
      <c r="Y26" s="450"/>
    </row>
    <row r="27" spans="2:25" ht="12" customHeight="1" x14ac:dyDescent="0.2">
      <c r="B27" s="853"/>
      <c r="G27" s="450"/>
      <c r="H27" s="825"/>
      <c r="I27" s="1854"/>
      <c r="J27" s="1854"/>
      <c r="K27" s="1854"/>
      <c r="L27" s="1854"/>
      <c r="M27" s="1854"/>
      <c r="N27" s="1854"/>
      <c r="O27" s="1854"/>
      <c r="P27" s="1854"/>
      <c r="Q27" s="1858"/>
      <c r="R27" s="1859"/>
      <c r="S27" s="1859"/>
      <c r="T27" s="1859"/>
      <c r="U27" s="1859"/>
      <c r="V27" s="1859"/>
      <c r="W27" s="1860"/>
      <c r="Y27" s="450"/>
    </row>
    <row r="28" spans="2:25" ht="15" customHeight="1" x14ac:dyDescent="0.2">
      <c r="B28" s="853"/>
      <c r="G28" s="450"/>
      <c r="H28" s="825"/>
      <c r="I28" s="2"/>
      <c r="J28" s="2"/>
      <c r="K28" s="2"/>
      <c r="L28" s="2"/>
      <c r="M28" s="2"/>
      <c r="N28" s="2"/>
      <c r="O28" s="2"/>
      <c r="P28" s="2"/>
      <c r="Q28" s="2"/>
      <c r="R28" s="2"/>
      <c r="S28" s="2"/>
      <c r="T28" s="2"/>
      <c r="U28" s="2"/>
      <c r="Y28" s="1245"/>
    </row>
    <row r="29" spans="2:25" ht="29.25" customHeight="1" x14ac:dyDescent="0.2">
      <c r="B29" s="852"/>
      <c r="C29" s="856"/>
      <c r="D29" s="856"/>
      <c r="E29" s="856"/>
      <c r="F29" s="856"/>
      <c r="G29" s="1263"/>
      <c r="H29" s="636" t="s">
        <v>1967</v>
      </c>
      <c r="I29" s="2"/>
      <c r="Y29" s="450"/>
    </row>
    <row r="30" spans="2:25" ht="12" customHeight="1" x14ac:dyDescent="0.2">
      <c r="B30" s="853"/>
      <c r="G30" s="450"/>
      <c r="H30" s="825"/>
      <c r="I30" s="1854" t="s">
        <v>1965</v>
      </c>
      <c r="J30" s="1854"/>
      <c r="K30" s="1854"/>
      <c r="L30" s="1854"/>
      <c r="M30" s="1854"/>
      <c r="N30" s="1854"/>
      <c r="O30" s="1854"/>
      <c r="P30" s="1854"/>
      <c r="Q30" s="1863"/>
      <c r="R30" s="1864"/>
      <c r="S30" s="1864"/>
      <c r="T30" s="1864"/>
      <c r="U30" s="1864"/>
      <c r="V30" s="1864"/>
      <c r="W30" s="1865"/>
      <c r="Y30" s="450"/>
    </row>
    <row r="31" spans="2:25" ht="12" customHeight="1" x14ac:dyDescent="0.2">
      <c r="B31" s="853"/>
      <c r="G31" s="450"/>
      <c r="H31" s="825"/>
      <c r="I31" s="1854"/>
      <c r="J31" s="1854"/>
      <c r="K31" s="1854"/>
      <c r="L31" s="1854"/>
      <c r="M31" s="1854"/>
      <c r="N31" s="1854"/>
      <c r="O31" s="1854"/>
      <c r="P31" s="1854"/>
      <c r="Q31" s="1866"/>
      <c r="R31" s="1867"/>
      <c r="S31" s="1867"/>
      <c r="T31" s="1867"/>
      <c r="U31" s="1867"/>
      <c r="V31" s="1867"/>
      <c r="W31" s="1868"/>
      <c r="Y31" s="450"/>
    </row>
    <row r="32" spans="2:25" ht="12" customHeight="1" x14ac:dyDescent="0.2">
      <c r="B32" s="853"/>
      <c r="G32" s="450"/>
      <c r="H32" s="825"/>
      <c r="I32" s="1863" t="s">
        <v>1402</v>
      </c>
      <c r="J32" s="1864"/>
      <c r="K32" s="1864"/>
      <c r="L32" s="1864"/>
      <c r="M32" s="1864"/>
      <c r="N32" s="1864"/>
      <c r="O32" s="1864"/>
      <c r="P32" s="1865"/>
      <c r="Q32" s="1863"/>
      <c r="R32" s="1864"/>
      <c r="S32" s="1864"/>
      <c r="T32" s="1864"/>
      <c r="U32" s="1864"/>
      <c r="V32" s="1864"/>
      <c r="W32" s="1865"/>
      <c r="Y32" s="450"/>
    </row>
    <row r="33" spans="2:25" ht="12" customHeight="1" x14ac:dyDescent="0.2">
      <c r="B33" s="853"/>
      <c r="G33" s="450"/>
      <c r="H33" s="825"/>
      <c r="I33" s="1869"/>
      <c r="J33" s="1643"/>
      <c r="K33" s="1643"/>
      <c r="L33" s="1643"/>
      <c r="M33" s="1643"/>
      <c r="N33" s="1643"/>
      <c r="O33" s="1643"/>
      <c r="P33" s="1870"/>
      <c r="Q33" s="1869"/>
      <c r="R33" s="1643"/>
      <c r="S33" s="1643"/>
      <c r="T33" s="1643"/>
      <c r="U33" s="1643"/>
      <c r="V33" s="1643"/>
      <c r="W33" s="1870"/>
      <c r="Y33" s="450"/>
    </row>
    <row r="34" spans="2:25" ht="12" customHeight="1" x14ac:dyDescent="0.2">
      <c r="B34" s="853"/>
      <c r="G34" s="450"/>
      <c r="H34" s="825"/>
      <c r="I34" s="1869"/>
      <c r="J34" s="1643"/>
      <c r="K34" s="1643"/>
      <c r="L34" s="1643"/>
      <c r="M34" s="1643"/>
      <c r="N34" s="1643"/>
      <c r="O34" s="1643"/>
      <c r="P34" s="1870"/>
      <c r="Q34" s="1869"/>
      <c r="R34" s="1643"/>
      <c r="S34" s="1643"/>
      <c r="T34" s="1643"/>
      <c r="U34" s="1643"/>
      <c r="V34" s="1643"/>
      <c r="W34" s="1870"/>
      <c r="Y34" s="450"/>
    </row>
    <row r="35" spans="2:25" ht="12" customHeight="1" x14ac:dyDescent="0.2">
      <c r="B35" s="853"/>
      <c r="G35" s="450"/>
      <c r="H35" s="825"/>
      <c r="I35" s="1866"/>
      <c r="J35" s="1867"/>
      <c r="K35" s="1867"/>
      <c r="L35" s="1867"/>
      <c r="M35" s="1867"/>
      <c r="N35" s="1867"/>
      <c r="O35" s="1867"/>
      <c r="P35" s="1868"/>
      <c r="Q35" s="1866"/>
      <c r="R35" s="1867"/>
      <c r="S35" s="1867"/>
      <c r="T35" s="1867"/>
      <c r="U35" s="1867"/>
      <c r="V35" s="1867"/>
      <c r="W35" s="1868"/>
      <c r="Y35" s="450"/>
    </row>
    <row r="36" spans="2:25" ht="12" customHeight="1" x14ac:dyDescent="0.2">
      <c r="B36" s="853"/>
      <c r="G36" s="450"/>
      <c r="H36" s="825"/>
      <c r="I36" s="1854" t="s">
        <v>1964</v>
      </c>
      <c r="J36" s="1854"/>
      <c r="K36" s="1854"/>
      <c r="L36" s="1854"/>
      <c r="M36" s="1854"/>
      <c r="N36" s="1854"/>
      <c r="O36" s="1854"/>
      <c r="P36" s="1854"/>
      <c r="Q36" s="1855"/>
      <c r="R36" s="1856"/>
      <c r="S36" s="1856"/>
      <c r="T36" s="1856"/>
      <c r="U36" s="1856"/>
      <c r="V36" s="1856"/>
      <c r="W36" s="1857"/>
      <c r="Y36" s="450"/>
    </row>
    <row r="37" spans="2:25" ht="12" customHeight="1" x14ac:dyDescent="0.2">
      <c r="B37" s="853"/>
      <c r="G37" s="450"/>
      <c r="H37" s="825"/>
      <c r="I37" s="1854"/>
      <c r="J37" s="1854"/>
      <c r="K37" s="1854"/>
      <c r="L37" s="1854"/>
      <c r="M37" s="1854"/>
      <c r="N37" s="1854"/>
      <c r="O37" s="1854"/>
      <c r="P37" s="1854"/>
      <c r="Q37" s="1858"/>
      <c r="R37" s="1859"/>
      <c r="S37" s="1859"/>
      <c r="T37" s="1859"/>
      <c r="U37" s="1859"/>
      <c r="V37" s="1859"/>
      <c r="W37" s="1860"/>
      <c r="Y37" s="450"/>
    </row>
    <row r="38" spans="2:25" ht="12" customHeight="1" x14ac:dyDescent="0.2">
      <c r="B38" s="853"/>
      <c r="G38" s="450"/>
      <c r="H38" s="855"/>
      <c r="I38" s="1593" t="s">
        <v>1963</v>
      </c>
      <c r="J38" s="1854"/>
      <c r="K38" s="1854"/>
      <c r="L38" s="1854"/>
      <c r="M38" s="1854"/>
      <c r="N38" s="1854"/>
      <c r="O38" s="1854"/>
      <c r="P38" s="1854"/>
      <c r="Q38" s="1872" t="s">
        <v>1962</v>
      </c>
      <c r="R38" s="1873"/>
      <c r="S38" s="1873"/>
      <c r="T38" s="1873"/>
      <c r="U38" s="1873"/>
      <c r="V38" s="1873"/>
      <c r="W38" s="1873"/>
      <c r="X38" s="825"/>
      <c r="Y38" s="450"/>
    </row>
    <row r="39" spans="2:25" ht="12" customHeight="1" x14ac:dyDescent="0.2">
      <c r="B39" s="853"/>
      <c r="G39" s="450"/>
      <c r="H39" s="825"/>
      <c r="I39" s="1871"/>
      <c r="J39" s="1871"/>
      <c r="K39" s="1871"/>
      <c r="L39" s="1871"/>
      <c r="M39" s="1871"/>
      <c r="N39" s="1871"/>
      <c r="O39" s="1871"/>
      <c r="P39" s="1871"/>
      <c r="Q39" s="1858"/>
      <c r="R39" s="1859"/>
      <c r="S39" s="1859"/>
      <c r="T39" s="1859"/>
      <c r="U39" s="1859"/>
      <c r="V39" s="1859"/>
      <c r="W39" s="1860"/>
      <c r="Y39" s="450"/>
    </row>
    <row r="40" spans="2:25" ht="12" customHeight="1" x14ac:dyDescent="0.2">
      <c r="B40" s="853"/>
      <c r="G40" s="450"/>
      <c r="H40" s="825"/>
      <c r="I40" s="1854" t="s">
        <v>1961</v>
      </c>
      <c r="J40" s="1854"/>
      <c r="K40" s="1854"/>
      <c r="L40" s="1854"/>
      <c r="M40" s="1854"/>
      <c r="N40" s="1854"/>
      <c r="O40" s="1854"/>
      <c r="P40" s="1854"/>
      <c r="Q40" s="1855"/>
      <c r="R40" s="1856"/>
      <c r="S40" s="1856"/>
      <c r="T40" s="1856"/>
      <c r="U40" s="1856"/>
      <c r="V40" s="1856"/>
      <c r="W40" s="1857"/>
      <c r="Y40" s="450"/>
    </row>
    <row r="41" spans="2:25" ht="12" customHeight="1" x14ac:dyDescent="0.2">
      <c r="B41" s="853"/>
      <c r="G41" s="450"/>
      <c r="H41" s="825"/>
      <c r="I41" s="1854"/>
      <c r="J41" s="1854"/>
      <c r="K41" s="1854"/>
      <c r="L41" s="1854"/>
      <c r="M41" s="1854"/>
      <c r="N41" s="1854"/>
      <c r="O41" s="1854"/>
      <c r="P41" s="1854"/>
      <c r="Q41" s="1858"/>
      <c r="R41" s="1859"/>
      <c r="S41" s="1859"/>
      <c r="T41" s="1859"/>
      <c r="U41" s="1859"/>
      <c r="V41" s="1859"/>
      <c r="W41" s="1860"/>
      <c r="Y41" s="450"/>
    </row>
    <row r="42" spans="2:25" ht="15" customHeight="1" x14ac:dyDescent="0.2">
      <c r="B42" s="853"/>
      <c r="G42" s="450"/>
      <c r="H42" s="825"/>
      <c r="I42" s="2"/>
      <c r="J42" s="2"/>
      <c r="K42" s="2"/>
      <c r="L42" s="2"/>
      <c r="M42" s="2"/>
      <c r="N42" s="2"/>
      <c r="O42" s="2"/>
      <c r="P42" s="2"/>
      <c r="Q42" s="2"/>
      <c r="R42" s="2"/>
      <c r="S42" s="2"/>
      <c r="T42" s="2"/>
      <c r="U42" s="2"/>
      <c r="Y42" s="1245"/>
    </row>
    <row r="43" spans="2:25" ht="29.25" customHeight="1" x14ac:dyDescent="0.2">
      <c r="B43" s="852"/>
      <c r="C43" s="856"/>
      <c r="D43" s="856"/>
      <c r="E43" s="856"/>
      <c r="F43" s="856"/>
      <c r="G43" s="1263"/>
      <c r="H43" s="636" t="s">
        <v>1966</v>
      </c>
      <c r="I43" s="2"/>
      <c r="Y43" s="450"/>
    </row>
    <row r="44" spans="2:25" ht="12" customHeight="1" x14ac:dyDescent="0.2">
      <c r="B44" s="853"/>
      <c r="G44" s="450"/>
      <c r="H44" s="825"/>
      <c r="I44" s="1854" t="s">
        <v>1965</v>
      </c>
      <c r="J44" s="1854"/>
      <c r="K44" s="1854"/>
      <c r="L44" s="1854"/>
      <c r="M44" s="1854"/>
      <c r="N44" s="1854"/>
      <c r="O44" s="1854"/>
      <c r="P44" s="1854"/>
      <c r="Q44" s="1863"/>
      <c r="R44" s="1864"/>
      <c r="S44" s="1864"/>
      <c r="T44" s="1864"/>
      <c r="U44" s="1864"/>
      <c r="V44" s="1864"/>
      <c r="W44" s="1865"/>
      <c r="Y44" s="450"/>
    </row>
    <row r="45" spans="2:25" ht="12" customHeight="1" x14ac:dyDescent="0.2">
      <c r="B45" s="853"/>
      <c r="G45" s="450"/>
      <c r="H45" s="825"/>
      <c r="I45" s="1854"/>
      <c r="J45" s="1854"/>
      <c r="K45" s="1854"/>
      <c r="L45" s="1854"/>
      <c r="M45" s="1854"/>
      <c r="N45" s="1854"/>
      <c r="O45" s="1854"/>
      <c r="P45" s="1854"/>
      <c r="Q45" s="1866"/>
      <c r="R45" s="1867"/>
      <c r="S45" s="1867"/>
      <c r="T45" s="1867"/>
      <c r="U45" s="1867"/>
      <c r="V45" s="1867"/>
      <c r="W45" s="1868"/>
      <c r="Y45" s="450"/>
    </row>
    <row r="46" spans="2:25" ht="12" customHeight="1" x14ac:dyDescent="0.2">
      <c r="B46" s="853"/>
      <c r="G46" s="450"/>
      <c r="H46" s="825"/>
      <c r="I46" s="1863" t="s">
        <v>1402</v>
      </c>
      <c r="J46" s="1864"/>
      <c r="K46" s="1864"/>
      <c r="L46" s="1864"/>
      <c r="M46" s="1864"/>
      <c r="N46" s="1864"/>
      <c r="O46" s="1864"/>
      <c r="P46" s="1865"/>
      <c r="Q46" s="1863"/>
      <c r="R46" s="1864"/>
      <c r="S46" s="1864"/>
      <c r="T46" s="1864"/>
      <c r="U46" s="1864"/>
      <c r="V46" s="1864"/>
      <c r="W46" s="1865"/>
      <c r="Y46" s="450"/>
    </row>
    <row r="47" spans="2:25" ht="12" customHeight="1" x14ac:dyDescent="0.2">
      <c r="B47" s="853"/>
      <c r="G47" s="450"/>
      <c r="H47" s="825"/>
      <c r="I47" s="1869"/>
      <c r="J47" s="1643"/>
      <c r="K47" s="1643"/>
      <c r="L47" s="1643"/>
      <c r="M47" s="1643"/>
      <c r="N47" s="1643"/>
      <c r="O47" s="1643"/>
      <c r="P47" s="1870"/>
      <c r="Q47" s="1869"/>
      <c r="R47" s="1643"/>
      <c r="S47" s="1643"/>
      <c r="T47" s="1643"/>
      <c r="U47" s="1643"/>
      <c r="V47" s="1643"/>
      <c r="W47" s="1870"/>
      <c r="Y47" s="450"/>
    </row>
    <row r="48" spans="2:25" ht="12" customHeight="1" x14ac:dyDescent="0.2">
      <c r="B48" s="853"/>
      <c r="G48" s="450"/>
      <c r="H48" s="825"/>
      <c r="I48" s="1869"/>
      <c r="J48" s="1643"/>
      <c r="K48" s="1643"/>
      <c r="L48" s="1643"/>
      <c r="M48" s="1643"/>
      <c r="N48" s="1643"/>
      <c r="O48" s="1643"/>
      <c r="P48" s="1870"/>
      <c r="Q48" s="1869"/>
      <c r="R48" s="1643"/>
      <c r="S48" s="1643"/>
      <c r="T48" s="1643"/>
      <c r="U48" s="1643"/>
      <c r="V48" s="1643"/>
      <c r="W48" s="1870"/>
      <c r="Y48" s="450"/>
    </row>
    <row r="49" spans="2:25" ht="12" customHeight="1" x14ac:dyDescent="0.2">
      <c r="B49" s="853"/>
      <c r="G49" s="450"/>
      <c r="H49" s="825"/>
      <c r="I49" s="1866"/>
      <c r="J49" s="1867"/>
      <c r="K49" s="1867"/>
      <c r="L49" s="1867"/>
      <c r="M49" s="1867"/>
      <c r="N49" s="1867"/>
      <c r="O49" s="1867"/>
      <c r="P49" s="1868"/>
      <c r="Q49" s="1866"/>
      <c r="R49" s="1867"/>
      <c r="S49" s="1867"/>
      <c r="T49" s="1867"/>
      <c r="U49" s="1867"/>
      <c r="V49" s="1867"/>
      <c r="W49" s="1868"/>
      <c r="Y49" s="450"/>
    </row>
    <row r="50" spans="2:25" ht="12" customHeight="1" x14ac:dyDescent="0.2">
      <c r="B50" s="853"/>
      <c r="G50" s="450"/>
      <c r="H50" s="825"/>
      <c r="I50" s="1854" t="s">
        <v>1964</v>
      </c>
      <c r="J50" s="1854"/>
      <c r="K50" s="1854"/>
      <c r="L50" s="1854"/>
      <c r="M50" s="1854"/>
      <c r="N50" s="1854"/>
      <c r="O50" s="1854"/>
      <c r="P50" s="1854"/>
      <c r="Q50" s="1855"/>
      <c r="R50" s="1856"/>
      <c r="S50" s="1856"/>
      <c r="T50" s="1856"/>
      <c r="U50" s="1856"/>
      <c r="V50" s="1856"/>
      <c r="W50" s="1857"/>
      <c r="Y50" s="450"/>
    </row>
    <row r="51" spans="2:25" ht="12" customHeight="1" x14ac:dyDescent="0.2">
      <c r="B51" s="853"/>
      <c r="G51" s="450"/>
      <c r="H51" s="825"/>
      <c r="I51" s="1854"/>
      <c r="J51" s="1854"/>
      <c r="K51" s="1854"/>
      <c r="L51" s="1854"/>
      <c r="M51" s="1854"/>
      <c r="N51" s="1854"/>
      <c r="O51" s="1854"/>
      <c r="P51" s="1854"/>
      <c r="Q51" s="1858"/>
      <c r="R51" s="1859"/>
      <c r="S51" s="1859"/>
      <c r="T51" s="1859"/>
      <c r="U51" s="1859"/>
      <c r="V51" s="1859"/>
      <c r="W51" s="1860"/>
      <c r="Y51" s="450"/>
    </row>
    <row r="52" spans="2:25" ht="12" customHeight="1" x14ac:dyDescent="0.2">
      <c r="B52" s="853"/>
      <c r="G52" s="450"/>
      <c r="H52" s="825"/>
      <c r="I52" s="1854" t="s">
        <v>1963</v>
      </c>
      <c r="J52" s="1854"/>
      <c r="K52" s="1854"/>
      <c r="L52" s="1854"/>
      <c r="M52" s="1854"/>
      <c r="N52" s="1854"/>
      <c r="O52" s="1854"/>
      <c r="P52" s="1854"/>
      <c r="Q52" s="1855" t="s">
        <v>1962</v>
      </c>
      <c r="R52" s="1856"/>
      <c r="S52" s="1856"/>
      <c r="T52" s="1856"/>
      <c r="U52" s="1856"/>
      <c r="V52" s="1856"/>
      <c r="W52" s="1857"/>
      <c r="Y52" s="450"/>
    </row>
    <row r="53" spans="2:25" ht="12" customHeight="1" x14ac:dyDescent="0.2">
      <c r="B53" s="853"/>
      <c r="G53" s="450"/>
      <c r="H53" s="825"/>
      <c r="I53" s="1854"/>
      <c r="J53" s="1854"/>
      <c r="K53" s="1854"/>
      <c r="L53" s="1854"/>
      <c r="M53" s="1854"/>
      <c r="N53" s="1854"/>
      <c r="O53" s="1854"/>
      <c r="P53" s="1854"/>
      <c r="Q53" s="1858"/>
      <c r="R53" s="1859"/>
      <c r="S53" s="1859"/>
      <c r="T53" s="1859"/>
      <c r="U53" s="1859"/>
      <c r="V53" s="1859"/>
      <c r="W53" s="1860"/>
      <c r="Y53" s="450"/>
    </row>
    <row r="54" spans="2:25" ht="12" customHeight="1" x14ac:dyDescent="0.2">
      <c r="B54" s="853"/>
      <c r="G54" s="450"/>
      <c r="H54" s="825"/>
      <c r="I54" s="1854" t="s">
        <v>1961</v>
      </c>
      <c r="J54" s="1854"/>
      <c r="K54" s="1854"/>
      <c r="L54" s="1854"/>
      <c r="M54" s="1854"/>
      <c r="N54" s="1854"/>
      <c r="O54" s="1854"/>
      <c r="P54" s="1854"/>
      <c r="Q54" s="1855"/>
      <c r="R54" s="1856"/>
      <c r="S54" s="1856"/>
      <c r="T54" s="1856"/>
      <c r="U54" s="1856"/>
      <c r="V54" s="1856"/>
      <c r="W54" s="1857"/>
      <c r="Y54" s="450"/>
    </row>
    <row r="55" spans="2:25" ht="12" customHeight="1" x14ac:dyDescent="0.2">
      <c r="B55" s="853"/>
      <c r="G55" s="450"/>
      <c r="H55" s="825"/>
      <c r="I55" s="1854"/>
      <c r="J55" s="1854"/>
      <c r="K55" s="1854"/>
      <c r="L55" s="1854"/>
      <c r="M55" s="1854"/>
      <c r="N55" s="1854"/>
      <c r="O55" s="1854"/>
      <c r="P55" s="1854"/>
      <c r="Q55" s="1858"/>
      <c r="R55" s="1859"/>
      <c r="S55" s="1859"/>
      <c r="T55" s="1859"/>
      <c r="U55" s="1859"/>
      <c r="V55" s="1859"/>
      <c r="W55" s="1860"/>
      <c r="Y55" s="450"/>
    </row>
    <row r="56" spans="2:25" ht="15" customHeight="1" x14ac:dyDescent="0.2">
      <c r="B56" s="1247"/>
      <c r="C56" s="60"/>
      <c r="D56" s="60"/>
      <c r="E56" s="60"/>
      <c r="F56" s="60"/>
      <c r="G56" s="61"/>
      <c r="H56" s="828"/>
      <c r="I56" s="60"/>
      <c r="J56" s="60"/>
      <c r="K56" s="60"/>
      <c r="L56" s="60"/>
      <c r="M56" s="60"/>
      <c r="N56" s="60"/>
      <c r="O56" s="60"/>
      <c r="P56" s="60"/>
      <c r="Q56" s="60"/>
      <c r="R56" s="60"/>
      <c r="S56" s="60"/>
      <c r="T56" s="60"/>
      <c r="U56" s="60"/>
      <c r="V56" s="60"/>
      <c r="W56" s="1861"/>
      <c r="X56" s="1861"/>
      <c r="Y56" s="1862"/>
    </row>
    <row r="57" spans="2:25" ht="15" customHeight="1" x14ac:dyDescent="0.2">
      <c r="Y57" s="1223"/>
    </row>
    <row r="58" spans="2:25" ht="38.549999999999997" customHeight="1" x14ac:dyDescent="0.2">
      <c r="B58" s="1853" t="s">
        <v>1960</v>
      </c>
      <c r="C58" s="1853"/>
      <c r="D58" s="1853"/>
      <c r="E58" s="1853"/>
      <c r="F58" s="1853"/>
      <c r="G58" s="1853"/>
      <c r="H58" s="1853"/>
      <c r="I58" s="1853"/>
      <c r="J58" s="1853"/>
      <c r="K58" s="1853"/>
      <c r="L58" s="1853"/>
      <c r="M58" s="1853"/>
      <c r="N58" s="1853"/>
      <c r="O58" s="1853"/>
      <c r="P58" s="1853"/>
      <c r="Q58" s="1853"/>
      <c r="R58" s="1853"/>
      <c r="S58" s="1853"/>
      <c r="T58" s="1853"/>
      <c r="U58" s="1853"/>
      <c r="V58" s="1853"/>
      <c r="W58" s="1853"/>
      <c r="X58" s="1853"/>
      <c r="Y58" s="1853"/>
    </row>
    <row r="59" spans="2:25" ht="24" customHeight="1" x14ac:dyDescent="0.2">
      <c r="B59" s="1853" t="s">
        <v>1959</v>
      </c>
      <c r="C59" s="1853"/>
      <c r="D59" s="1853"/>
      <c r="E59" s="1853"/>
      <c r="F59" s="1853"/>
      <c r="G59" s="1853"/>
      <c r="H59" s="1853"/>
      <c r="I59" s="1853"/>
      <c r="J59" s="1853"/>
      <c r="K59" s="1853"/>
      <c r="L59" s="1853"/>
      <c r="M59" s="1853"/>
      <c r="N59" s="1853"/>
      <c r="O59" s="1853"/>
      <c r="P59" s="1853"/>
      <c r="Q59" s="1853"/>
      <c r="R59" s="1853"/>
      <c r="S59" s="1853"/>
      <c r="T59" s="1853"/>
      <c r="U59" s="1853"/>
      <c r="V59" s="1853"/>
      <c r="W59" s="1853"/>
      <c r="X59" s="1853"/>
      <c r="Y59" s="1853"/>
    </row>
    <row r="60" spans="2:25" ht="24" customHeight="1" x14ac:dyDescent="0.2">
      <c r="B60" s="1853" t="s">
        <v>1958</v>
      </c>
      <c r="C60" s="1853"/>
      <c r="D60" s="1853"/>
      <c r="E60" s="1853"/>
      <c r="F60" s="1853"/>
      <c r="G60" s="1853"/>
      <c r="H60" s="1853"/>
      <c r="I60" s="1853"/>
      <c r="J60" s="1853"/>
      <c r="K60" s="1853"/>
      <c r="L60" s="1853"/>
      <c r="M60" s="1853"/>
      <c r="N60" s="1853"/>
      <c r="O60" s="1853"/>
      <c r="P60" s="1853"/>
      <c r="Q60" s="1853"/>
      <c r="R60" s="1853"/>
      <c r="S60" s="1853"/>
      <c r="T60" s="1853"/>
      <c r="U60" s="1853"/>
      <c r="V60" s="1853"/>
      <c r="W60" s="1853"/>
      <c r="X60" s="1853"/>
      <c r="Y60" s="1853"/>
    </row>
    <row r="61" spans="2:25" x14ac:dyDescent="0.2">
      <c r="B61" s="844" t="s">
        <v>830</v>
      </c>
      <c r="D61" s="856"/>
      <c r="E61" s="856"/>
      <c r="F61" s="856"/>
      <c r="G61" s="856"/>
      <c r="H61" s="856"/>
      <c r="I61" s="856"/>
      <c r="J61" s="856"/>
      <c r="K61" s="856"/>
      <c r="L61" s="856"/>
      <c r="M61" s="856"/>
      <c r="N61" s="856"/>
      <c r="O61" s="856"/>
      <c r="P61" s="856"/>
      <c r="Q61" s="856"/>
      <c r="R61" s="856"/>
      <c r="S61" s="856"/>
      <c r="T61" s="856"/>
      <c r="U61" s="856"/>
      <c r="V61" s="856"/>
      <c r="W61" s="856"/>
      <c r="X61" s="856"/>
      <c r="Y61" s="856"/>
    </row>
    <row r="62" spans="2:25" x14ac:dyDescent="0.2">
      <c r="B62" s="844"/>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E683C695-7529-401A-812F-0DEF9B4E511D}">
      <formula1>"□,■"</formula1>
    </dataValidation>
  </dataValidation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79993-5EC6-49DE-B26B-9214F14B4D10}">
  <sheetPr>
    <tabColor rgb="FFFFFF00"/>
    <pageSetUpPr fitToPage="1"/>
  </sheetPr>
  <dimension ref="B2:AJ123"/>
  <sheetViews>
    <sheetView view="pageBreakPreview" zoomScale="70" zoomScaleNormal="100" zoomScaleSheetLayoutView="70" zoomScalePageLayoutView="85"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x14ac:dyDescent="0.2">
      <c r="B2" s="1" t="s">
        <v>1580</v>
      </c>
    </row>
    <row r="3" spans="2:31" x14ac:dyDescent="0.2">
      <c r="U3" s="2"/>
      <c r="X3" s="45" t="s">
        <v>648</v>
      </c>
      <c r="Y3" s="1643"/>
      <c r="Z3" s="1643"/>
      <c r="AA3" s="45" t="s">
        <v>34</v>
      </c>
      <c r="AB3" s="629"/>
      <c r="AC3" s="45" t="s">
        <v>927</v>
      </c>
      <c r="AD3" s="629"/>
      <c r="AE3" s="45" t="s">
        <v>168</v>
      </c>
    </row>
    <row r="4" spans="2:31" x14ac:dyDescent="0.2">
      <c r="T4" s="641"/>
      <c r="U4" s="641"/>
      <c r="V4" s="641"/>
    </row>
    <row r="5" spans="2:31" x14ac:dyDescent="0.2">
      <c r="B5" s="1643" t="s">
        <v>1110</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row>
    <row r="6" spans="2:31" ht="65.25" customHeight="1" x14ac:dyDescent="0.2">
      <c r="B6" s="1883" t="s">
        <v>1581</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629"/>
    </row>
    <row r="7" spans="2:31" ht="23.25" customHeight="1" x14ac:dyDescent="0.2"/>
    <row r="8" spans="2:31" ht="23.25" customHeight="1" x14ac:dyDescent="0.2">
      <c r="B8" s="857" t="s">
        <v>1113</v>
      </c>
      <c r="C8" s="857"/>
      <c r="D8" s="857"/>
      <c r="E8" s="857"/>
      <c r="F8" s="1591"/>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3"/>
    </row>
    <row r="9" spans="2:31" ht="25.05" customHeight="1" x14ac:dyDescent="0.2">
      <c r="B9" s="857" t="s">
        <v>1114</v>
      </c>
      <c r="C9" s="857"/>
      <c r="D9" s="857"/>
      <c r="E9" s="857"/>
      <c r="F9" s="630" t="s">
        <v>117</v>
      </c>
      <c r="G9" s="822" t="s">
        <v>1115</v>
      </c>
      <c r="H9" s="822"/>
      <c r="I9" s="822"/>
      <c r="J9" s="822"/>
      <c r="K9" s="631" t="s">
        <v>117</v>
      </c>
      <c r="L9" s="822" t="s">
        <v>1116</v>
      </c>
      <c r="M9" s="822"/>
      <c r="N9" s="822"/>
      <c r="O9" s="822"/>
      <c r="P9" s="822"/>
      <c r="Q9" s="631" t="s">
        <v>117</v>
      </c>
      <c r="R9" s="822" t="s">
        <v>1117</v>
      </c>
      <c r="S9" s="822"/>
      <c r="T9" s="822"/>
      <c r="U9" s="822"/>
      <c r="V9" s="822"/>
      <c r="W9" s="822"/>
      <c r="X9" s="822"/>
      <c r="Y9" s="822"/>
      <c r="Z9" s="822"/>
      <c r="AA9" s="822"/>
      <c r="AB9" s="822"/>
      <c r="AC9" s="822"/>
      <c r="AD9" s="10"/>
      <c r="AE9" s="11"/>
    </row>
    <row r="10" spans="2:31" ht="25.05" customHeight="1" x14ac:dyDescent="0.2">
      <c r="B10" s="1863" t="s">
        <v>1118</v>
      </c>
      <c r="C10" s="1864"/>
      <c r="D10" s="1864"/>
      <c r="E10" s="1865"/>
      <c r="F10" s="629" t="s">
        <v>117</v>
      </c>
      <c r="G10" s="2" t="s">
        <v>1582</v>
      </c>
      <c r="H10" s="2"/>
      <c r="I10" s="2"/>
      <c r="J10" s="2"/>
      <c r="K10" s="2"/>
      <c r="L10" s="2"/>
      <c r="M10" s="2"/>
      <c r="N10" s="2"/>
      <c r="O10" s="2"/>
      <c r="Q10" s="7"/>
      <c r="R10" s="618" t="s">
        <v>117</v>
      </c>
      <c r="S10" s="2" t="s">
        <v>1583</v>
      </c>
      <c r="T10" s="2"/>
      <c r="U10" s="2"/>
      <c r="V10" s="2"/>
      <c r="W10" s="22"/>
      <c r="X10" s="22"/>
      <c r="Y10" s="22"/>
      <c r="Z10" s="22"/>
      <c r="AA10" s="22"/>
      <c r="AB10" s="22"/>
      <c r="AC10" s="22"/>
      <c r="AD10" s="7"/>
      <c r="AE10" s="4"/>
    </row>
    <row r="11" spans="2:31" ht="25.05" customHeight="1" x14ac:dyDescent="0.2">
      <c r="B11" s="1869"/>
      <c r="C11" s="1643"/>
      <c r="D11" s="1643"/>
      <c r="E11" s="1870"/>
      <c r="F11" s="629" t="s">
        <v>117</v>
      </c>
      <c r="G11" s="2" t="s">
        <v>1584</v>
      </c>
      <c r="H11" s="2"/>
      <c r="I11" s="2"/>
      <c r="J11" s="2"/>
      <c r="K11" s="2"/>
      <c r="L11" s="2"/>
      <c r="M11" s="2"/>
      <c r="N11" s="2"/>
      <c r="O11" s="2"/>
      <c r="R11" s="629" t="s">
        <v>117</v>
      </c>
      <c r="S11" s="2" t="s">
        <v>1585</v>
      </c>
      <c r="T11" s="2"/>
      <c r="U11" s="2"/>
      <c r="V11" s="2"/>
      <c r="W11" s="2"/>
      <c r="X11" s="2"/>
      <c r="Y11" s="2"/>
      <c r="Z11" s="2"/>
      <c r="AA11" s="2"/>
      <c r="AB11" s="2"/>
      <c r="AC11" s="2"/>
      <c r="AE11" s="645"/>
    </row>
    <row r="12" spans="2:31" ht="25.05" customHeight="1" x14ac:dyDescent="0.2">
      <c r="B12" s="1869"/>
      <c r="C12" s="1643"/>
      <c r="D12" s="1643"/>
      <c r="E12" s="1870"/>
      <c r="F12" s="629" t="s">
        <v>117</v>
      </c>
      <c r="G12" s="845" t="s">
        <v>1586</v>
      </c>
      <c r="H12" s="2"/>
      <c r="I12" s="2"/>
      <c r="J12" s="2"/>
      <c r="K12" s="2"/>
      <c r="L12" s="2"/>
      <c r="M12" s="2"/>
      <c r="N12" s="2"/>
      <c r="O12" s="2"/>
      <c r="R12" s="629" t="s">
        <v>117</v>
      </c>
      <c r="S12" s="845" t="s">
        <v>1587</v>
      </c>
      <c r="T12" s="2"/>
      <c r="U12" s="2"/>
      <c r="V12" s="2"/>
      <c r="W12" s="2"/>
      <c r="X12" s="2"/>
      <c r="Y12" s="2"/>
      <c r="Z12" s="2"/>
      <c r="AA12" s="2"/>
      <c r="AB12" s="2"/>
      <c r="AC12" s="2"/>
      <c r="AE12" s="645"/>
    </row>
    <row r="13" spans="2:31" ht="25.05" customHeight="1" x14ac:dyDescent="0.2">
      <c r="B13" s="1869"/>
      <c r="C13" s="1643"/>
      <c r="D13" s="1643"/>
      <c r="E13" s="1870"/>
      <c r="F13" s="629" t="s">
        <v>117</v>
      </c>
      <c r="G13" s="2" t="s">
        <v>1588</v>
      </c>
      <c r="H13" s="2"/>
      <c r="I13" s="2"/>
      <c r="J13" s="2"/>
      <c r="K13" s="2"/>
      <c r="L13" s="2"/>
      <c r="M13"/>
      <c r="N13" s="2"/>
      <c r="O13" s="2"/>
      <c r="R13" s="629" t="s">
        <v>117</v>
      </c>
      <c r="S13" s="2" t="s">
        <v>1589</v>
      </c>
      <c r="T13" s="2"/>
      <c r="U13" s="2"/>
      <c r="V13" s="2"/>
      <c r="W13" s="2"/>
      <c r="X13" s="2"/>
      <c r="Y13" s="2"/>
      <c r="Z13" s="2"/>
      <c r="AA13" s="2"/>
      <c r="AB13" s="2"/>
      <c r="AC13" s="2"/>
      <c r="AE13" s="645"/>
    </row>
    <row r="14" spans="2:31" ht="25.05" customHeight="1" x14ac:dyDescent="0.2">
      <c r="B14" s="1869"/>
      <c r="C14" s="1643"/>
      <c r="D14" s="1643"/>
      <c r="E14" s="1870"/>
      <c r="F14" s="629" t="s">
        <v>117</v>
      </c>
      <c r="G14" s="2" t="s">
        <v>1590</v>
      </c>
      <c r="H14" s="2"/>
      <c r="I14" s="2"/>
      <c r="J14" s="2"/>
      <c r="K14"/>
      <c r="L14" s="845"/>
      <c r="M14" s="858"/>
      <c r="N14" s="858"/>
      <c r="O14" s="845"/>
      <c r="R14" s="629"/>
      <c r="S14" s="2"/>
      <c r="T14" s="845"/>
      <c r="U14" s="845"/>
      <c r="V14" s="845"/>
      <c r="W14" s="845"/>
      <c r="X14" s="845"/>
      <c r="Y14" s="845"/>
      <c r="Z14" s="845"/>
      <c r="AA14" s="845"/>
      <c r="AB14" s="845"/>
      <c r="AC14" s="845"/>
      <c r="AE14" s="645"/>
    </row>
    <row r="15" spans="2:31" ht="25.05" customHeight="1" x14ac:dyDescent="0.2">
      <c r="B15" s="857" t="s">
        <v>1119</v>
      </c>
      <c r="C15" s="857"/>
      <c r="D15" s="857"/>
      <c r="E15" s="857"/>
      <c r="F15" s="630" t="s">
        <v>117</v>
      </c>
      <c r="G15" s="822" t="s">
        <v>1120</v>
      </c>
      <c r="H15" s="859"/>
      <c r="I15" s="859"/>
      <c r="J15" s="859"/>
      <c r="K15" s="859"/>
      <c r="L15" s="859"/>
      <c r="M15" s="859"/>
      <c r="N15" s="859"/>
      <c r="O15" s="859"/>
      <c r="P15" s="859"/>
      <c r="Q15" s="10"/>
      <c r="R15" s="631" t="s">
        <v>117</v>
      </c>
      <c r="S15" s="822" t="s">
        <v>1121</v>
      </c>
      <c r="T15" s="859"/>
      <c r="U15" s="859"/>
      <c r="V15" s="859"/>
      <c r="W15" s="859"/>
      <c r="X15" s="859"/>
      <c r="Y15" s="859"/>
      <c r="Z15" s="859"/>
      <c r="AA15" s="859"/>
      <c r="AB15" s="859"/>
      <c r="AC15" s="859"/>
      <c r="AD15" s="10"/>
      <c r="AE15" s="11"/>
    </row>
    <row r="16" spans="2:31" ht="30.75" customHeight="1" x14ac:dyDescent="0.2"/>
    <row r="17" spans="2:31" x14ac:dyDescent="0.2">
      <c r="B17" s="615"/>
      <c r="C17" s="10"/>
      <c r="D17" s="10"/>
      <c r="E17" s="10"/>
      <c r="F17" s="10"/>
      <c r="G17" s="10"/>
      <c r="H17" s="10"/>
      <c r="I17" s="10"/>
      <c r="J17" s="10"/>
      <c r="K17" s="10"/>
      <c r="L17" s="10"/>
      <c r="M17" s="10"/>
      <c r="N17" s="10"/>
      <c r="O17" s="10"/>
      <c r="P17" s="10"/>
      <c r="Q17" s="10"/>
      <c r="R17" s="10"/>
      <c r="S17" s="10"/>
      <c r="T17" s="10"/>
      <c r="U17" s="10"/>
      <c r="V17" s="10"/>
      <c r="W17" s="10"/>
      <c r="X17" s="10"/>
      <c r="Y17" s="10"/>
      <c r="Z17" s="11"/>
      <c r="AA17" s="630"/>
      <c r="AB17" s="631" t="s">
        <v>1122</v>
      </c>
      <c r="AC17" s="631" t="s">
        <v>442</v>
      </c>
      <c r="AD17" s="631" t="s">
        <v>726</v>
      </c>
      <c r="AE17" s="11"/>
    </row>
    <row r="18" spans="2:31" x14ac:dyDescent="0.2">
      <c r="B18" s="6" t="s">
        <v>1123</v>
      </c>
      <c r="C18" s="7"/>
      <c r="D18" s="7"/>
      <c r="E18" s="7"/>
      <c r="F18" s="7"/>
      <c r="G18" s="7"/>
      <c r="H18" s="7"/>
      <c r="I18" s="7"/>
      <c r="J18" s="7"/>
      <c r="K18" s="7"/>
      <c r="L18" s="7"/>
      <c r="M18" s="7"/>
      <c r="N18" s="7"/>
      <c r="O18" s="7"/>
      <c r="P18" s="7"/>
      <c r="Q18" s="7"/>
      <c r="R18" s="7"/>
      <c r="S18" s="7"/>
      <c r="T18" s="7"/>
      <c r="U18" s="7"/>
      <c r="V18" s="7"/>
      <c r="W18" s="7"/>
      <c r="X18" s="7"/>
      <c r="Y18" s="7"/>
      <c r="Z18" s="23"/>
      <c r="AA18" s="617"/>
      <c r="AB18" s="618"/>
      <c r="AC18" s="618"/>
      <c r="AD18" s="7"/>
      <c r="AE18" s="4"/>
    </row>
    <row r="19" spans="2:31" x14ac:dyDescent="0.2">
      <c r="B19" s="639"/>
      <c r="C19" s="860" t="s">
        <v>1124</v>
      </c>
      <c r="D19" s="1" t="s">
        <v>1125</v>
      </c>
      <c r="Z19" s="861"/>
      <c r="AA19" s="862"/>
      <c r="AB19" s="629" t="s">
        <v>117</v>
      </c>
      <c r="AC19" s="629" t="s">
        <v>442</v>
      </c>
      <c r="AD19" s="629" t="s">
        <v>117</v>
      </c>
      <c r="AE19" s="645"/>
    </row>
    <row r="20" spans="2:31" x14ac:dyDescent="0.2">
      <c r="B20" s="639"/>
      <c r="D20" s="1" t="s">
        <v>1126</v>
      </c>
      <c r="Z20" s="640"/>
      <c r="AA20" s="633"/>
      <c r="AB20" s="629"/>
      <c r="AC20" s="629"/>
      <c r="AE20" s="645"/>
    </row>
    <row r="21" spans="2:31" x14ac:dyDescent="0.2">
      <c r="B21" s="639"/>
      <c r="Z21" s="640"/>
      <c r="AA21" s="633"/>
      <c r="AB21" s="629"/>
      <c r="AC21" s="629"/>
      <c r="AE21" s="645"/>
    </row>
    <row r="22" spans="2:31" ht="13.5" customHeight="1" x14ac:dyDescent="0.2">
      <c r="B22" s="639"/>
      <c r="D22" s="863" t="s">
        <v>1127</v>
      </c>
      <c r="E22" s="822"/>
      <c r="F22" s="822"/>
      <c r="G22" s="822"/>
      <c r="H22" s="822"/>
      <c r="I22" s="822"/>
      <c r="J22" s="822"/>
      <c r="K22" s="822"/>
      <c r="L22" s="822"/>
      <c r="M22" s="822"/>
      <c r="N22" s="822"/>
      <c r="O22" s="10"/>
      <c r="P22" s="10"/>
      <c r="Q22" s="10"/>
      <c r="R22" s="10"/>
      <c r="S22" s="822"/>
      <c r="T22" s="822"/>
      <c r="U22" s="1591"/>
      <c r="V22" s="1592"/>
      <c r="W22" s="1592"/>
      <c r="X22" s="10" t="s">
        <v>1128</v>
      </c>
      <c r="Y22" s="639"/>
      <c r="Z22" s="640"/>
      <c r="AA22" s="633"/>
      <c r="AB22" s="629"/>
      <c r="AC22" s="629"/>
      <c r="AE22" s="645"/>
    </row>
    <row r="23" spans="2:31" x14ac:dyDescent="0.2">
      <c r="B23" s="639"/>
      <c r="D23" s="863" t="s">
        <v>1129</v>
      </c>
      <c r="E23" s="822"/>
      <c r="F23" s="822"/>
      <c r="G23" s="822"/>
      <c r="H23" s="822"/>
      <c r="I23" s="822"/>
      <c r="J23" s="822"/>
      <c r="K23" s="822"/>
      <c r="L23" s="822"/>
      <c r="M23" s="822"/>
      <c r="N23" s="822"/>
      <c r="O23" s="10"/>
      <c r="P23" s="10"/>
      <c r="Q23" s="10"/>
      <c r="R23" s="10"/>
      <c r="S23" s="822"/>
      <c r="T23" s="822"/>
      <c r="U23" s="1591"/>
      <c r="V23" s="1592"/>
      <c r="W23" s="1592"/>
      <c r="X23" s="10" t="s">
        <v>1128</v>
      </c>
      <c r="Y23" s="639"/>
      <c r="Z23" s="645"/>
      <c r="AA23" s="633"/>
      <c r="AB23" s="629"/>
      <c r="AC23" s="629"/>
      <c r="AE23" s="645"/>
    </row>
    <row r="24" spans="2:31" x14ac:dyDescent="0.2">
      <c r="B24" s="639"/>
      <c r="D24" s="863" t="s">
        <v>1130</v>
      </c>
      <c r="E24" s="822"/>
      <c r="F24" s="822"/>
      <c r="G24" s="822"/>
      <c r="H24" s="822"/>
      <c r="I24" s="822"/>
      <c r="J24" s="822"/>
      <c r="K24" s="822"/>
      <c r="L24" s="822"/>
      <c r="M24" s="822"/>
      <c r="N24" s="822"/>
      <c r="O24" s="10"/>
      <c r="P24" s="10"/>
      <c r="Q24" s="10"/>
      <c r="R24" s="10"/>
      <c r="S24" s="822"/>
      <c r="T24" s="864" t="str">
        <f>(IFERROR(ROUNDDOWN(T23/T22*100,0),""))</f>
        <v/>
      </c>
      <c r="U24" s="1884" t="str">
        <f>(IFERROR(ROUNDDOWN(U23/U22*100,0),""))</f>
        <v/>
      </c>
      <c r="V24" s="1885"/>
      <c r="W24" s="1885"/>
      <c r="X24" s="10" t="s">
        <v>60</v>
      </c>
      <c r="Y24" s="639"/>
      <c r="Z24" s="637"/>
      <c r="AA24" s="633"/>
      <c r="AB24" s="629"/>
      <c r="AC24" s="629"/>
      <c r="AE24" s="645"/>
    </row>
    <row r="25" spans="2:31" x14ac:dyDescent="0.2">
      <c r="B25" s="639"/>
      <c r="D25" s="1" t="s">
        <v>1131</v>
      </c>
      <c r="Z25" s="637"/>
      <c r="AA25" s="633"/>
      <c r="AB25" s="629"/>
      <c r="AC25" s="629"/>
      <c r="AE25" s="645"/>
    </row>
    <row r="26" spans="2:31" x14ac:dyDescent="0.2">
      <c r="B26" s="639"/>
      <c r="E26" s="1" t="s">
        <v>1132</v>
      </c>
      <c r="Z26" s="637"/>
      <c r="AA26" s="633"/>
      <c r="AB26" s="629"/>
      <c r="AC26" s="629"/>
      <c r="AE26" s="645"/>
    </row>
    <row r="27" spans="2:31" x14ac:dyDescent="0.2">
      <c r="B27" s="639"/>
      <c r="Z27" s="637"/>
      <c r="AA27" s="633"/>
      <c r="AB27" s="629"/>
      <c r="AC27" s="629"/>
      <c r="AE27" s="645"/>
    </row>
    <row r="28" spans="2:31" x14ac:dyDescent="0.2">
      <c r="B28" s="639"/>
      <c r="C28" s="860" t="s">
        <v>1133</v>
      </c>
      <c r="D28" s="1" t="s">
        <v>1134</v>
      </c>
      <c r="Z28" s="861"/>
      <c r="AA28" s="633"/>
      <c r="AB28" s="629" t="s">
        <v>117</v>
      </c>
      <c r="AC28" s="629" t="s">
        <v>442</v>
      </c>
      <c r="AD28" s="629" t="s">
        <v>117</v>
      </c>
      <c r="AE28" s="645"/>
    </row>
    <row r="29" spans="2:31" x14ac:dyDescent="0.2">
      <c r="B29" s="639"/>
      <c r="C29" s="860"/>
      <c r="D29" s="1" t="s">
        <v>1135</v>
      </c>
      <c r="Z29" s="861"/>
      <c r="AA29" s="633"/>
      <c r="AB29" s="629"/>
      <c r="AC29" s="629"/>
      <c r="AD29" s="629"/>
      <c r="AE29" s="645"/>
    </row>
    <row r="30" spans="2:31" x14ac:dyDescent="0.2">
      <c r="B30" s="639"/>
      <c r="C30" s="860"/>
      <c r="D30" s="1" t="s">
        <v>1136</v>
      </c>
      <c r="Z30" s="861"/>
      <c r="AA30" s="862"/>
      <c r="AB30" s="629"/>
      <c r="AC30" s="837"/>
      <c r="AE30" s="645"/>
    </row>
    <row r="31" spans="2:31" x14ac:dyDescent="0.2">
      <c r="B31" s="639"/>
      <c r="Z31" s="637"/>
      <c r="AA31" s="633"/>
      <c r="AB31" s="629"/>
      <c r="AC31" s="629"/>
      <c r="AE31" s="645"/>
    </row>
    <row r="32" spans="2:31" ht="13.5" customHeight="1" x14ac:dyDescent="0.2">
      <c r="B32" s="639"/>
      <c r="C32" s="860"/>
      <c r="D32" s="863" t="s">
        <v>1137</v>
      </c>
      <c r="E32" s="822"/>
      <c r="F32" s="822"/>
      <c r="G32" s="822"/>
      <c r="H32" s="822"/>
      <c r="I32" s="822"/>
      <c r="J32" s="822"/>
      <c r="K32" s="822"/>
      <c r="L32" s="822"/>
      <c r="M32" s="822"/>
      <c r="N32" s="822"/>
      <c r="O32" s="10"/>
      <c r="P32" s="10"/>
      <c r="Q32" s="10"/>
      <c r="R32" s="10"/>
      <c r="S32" s="10"/>
      <c r="T32" s="11"/>
      <c r="U32" s="1591"/>
      <c r="V32" s="1592"/>
      <c r="W32" s="1592"/>
      <c r="X32" s="11" t="s">
        <v>1128</v>
      </c>
      <c r="Y32" s="639"/>
      <c r="Z32" s="637"/>
      <c r="AA32" s="633"/>
      <c r="AB32" s="629"/>
      <c r="AC32" s="629"/>
      <c r="AE32" s="645"/>
    </row>
    <row r="33" spans="2:32" x14ac:dyDescent="0.2">
      <c r="B33" s="639"/>
      <c r="C33" s="860"/>
      <c r="D33" s="2"/>
      <c r="E33" s="2"/>
      <c r="F33" s="2"/>
      <c r="G33" s="2"/>
      <c r="H33" s="2"/>
      <c r="I33" s="2"/>
      <c r="J33" s="2"/>
      <c r="K33" s="2"/>
      <c r="L33" s="2"/>
      <c r="M33" s="2"/>
      <c r="N33" s="2"/>
      <c r="U33" s="629"/>
      <c r="V33" s="629"/>
      <c r="W33" s="629"/>
      <c r="Z33" s="637"/>
      <c r="AA33" s="633"/>
      <c r="AB33" s="629"/>
      <c r="AC33" s="629"/>
      <c r="AE33" s="645"/>
    </row>
    <row r="34" spans="2:32" ht="13.5" customHeight="1" x14ac:dyDescent="0.2">
      <c r="B34" s="639"/>
      <c r="C34" s="860"/>
      <c r="E34" s="865" t="s">
        <v>1138</v>
      </c>
      <c r="Z34" s="637"/>
      <c r="AA34" s="633"/>
      <c r="AB34" s="629"/>
      <c r="AC34" s="629"/>
      <c r="AE34" s="645"/>
    </row>
    <row r="35" spans="2:32" x14ac:dyDescent="0.2">
      <c r="B35" s="639"/>
      <c r="C35" s="860"/>
      <c r="E35" s="1879" t="s">
        <v>1139</v>
      </c>
      <c r="F35" s="1879"/>
      <c r="G35" s="1879"/>
      <c r="H35" s="1879"/>
      <c r="I35" s="1879"/>
      <c r="J35" s="1879"/>
      <c r="K35" s="1879"/>
      <c r="L35" s="1879"/>
      <c r="M35" s="1879"/>
      <c r="N35" s="1879"/>
      <c r="O35" s="1879" t="s">
        <v>1140</v>
      </c>
      <c r="P35" s="1879"/>
      <c r="Q35" s="1879"/>
      <c r="R35" s="1879"/>
      <c r="S35" s="1879"/>
      <c r="Z35" s="637"/>
      <c r="AA35" s="633"/>
      <c r="AB35" s="629"/>
      <c r="AC35" s="629"/>
      <c r="AE35" s="645"/>
    </row>
    <row r="36" spans="2:32" x14ac:dyDescent="0.2">
      <c r="B36" s="639"/>
      <c r="C36" s="860"/>
      <c r="E36" s="1879" t="s">
        <v>1141</v>
      </c>
      <c r="F36" s="1879"/>
      <c r="G36" s="1879"/>
      <c r="H36" s="1879"/>
      <c r="I36" s="1879"/>
      <c r="J36" s="1879"/>
      <c r="K36" s="1879"/>
      <c r="L36" s="1879"/>
      <c r="M36" s="1879"/>
      <c r="N36" s="1879"/>
      <c r="O36" s="1879" t="s">
        <v>1142</v>
      </c>
      <c r="P36" s="1879"/>
      <c r="Q36" s="1879"/>
      <c r="R36" s="1879"/>
      <c r="S36" s="1879"/>
      <c r="Z36" s="637"/>
      <c r="AA36" s="633"/>
      <c r="AB36" s="629"/>
      <c r="AC36" s="629"/>
      <c r="AE36" s="645"/>
    </row>
    <row r="37" spans="2:32" x14ac:dyDescent="0.2">
      <c r="B37" s="639"/>
      <c r="C37" s="860"/>
      <c r="E37" s="1879" t="s">
        <v>1143</v>
      </c>
      <c r="F37" s="1879"/>
      <c r="G37" s="1879"/>
      <c r="H37" s="1879"/>
      <c r="I37" s="1879"/>
      <c r="J37" s="1879"/>
      <c r="K37" s="1879"/>
      <c r="L37" s="1879"/>
      <c r="M37" s="1879"/>
      <c r="N37" s="1879"/>
      <c r="O37" s="1879" t="s">
        <v>1144</v>
      </c>
      <c r="P37" s="1879"/>
      <c r="Q37" s="1879"/>
      <c r="R37" s="1879"/>
      <c r="S37" s="1879"/>
      <c r="Z37" s="637"/>
      <c r="AA37" s="633"/>
      <c r="AB37" s="629"/>
      <c r="AC37" s="629"/>
      <c r="AE37" s="645"/>
    </row>
    <row r="38" spans="2:32" x14ac:dyDescent="0.2">
      <c r="B38" s="639"/>
      <c r="C38" s="860"/>
      <c r="D38" s="645"/>
      <c r="E38" s="1880" t="s">
        <v>1145</v>
      </c>
      <c r="F38" s="1879"/>
      <c r="G38" s="1879"/>
      <c r="H38" s="1879"/>
      <c r="I38" s="1879"/>
      <c r="J38" s="1879"/>
      <c r="K38" s="1879"/>
      <c r="L38" s="1879"/>
      <c r="M38" s="1879"/>
      <c r="N38" s="1879"/>
      <c r="O38" s="1879" t="s">
        <v>1146</v>
      </c>
      <c r="P38" s="1879"/>
      <c r="Q38" s="1879"/>
      <c r="R38" s="1879"/>
      <c r="S38" s="1881"/>
      <c r="T38" s="639"/>
      <c r="Z38" s="637"/>
      <c r="AA38" s="633"/>
      <c r="AB38" s="629"/>
      <c r="AC38" s="629"/>
      <c r="AE38" s="645"/>
    </row>
    <row r="39" spans="2:32" x14ac:dyDescent="0.2">
      <c r="B39" s="639"/>
      <c r="C39" s="860"/>
      <c r="E39" s="1882" t="s">
        <v>1147</v>
      </c>
      <c r="F39" s="1882"/>
      <c r="G39" s="1882"/>
      <c r="H39" s="1882"/>
      <c r="I39" s="1882"/>
      <c r="J39" s="1882"/>
      <c r="K39" s="1882"/>
      <c r="L39" s="1882"/>
      <c r="M39" s="1882"/>
      <c r="N39" s="1882"/>
      <c r="O39" s="1882" t="s">
        <v>1148</v>
      </c>
      <c r="P39" s="1882"/>
      <c r="Q39" s="1882"/>
      <c r="R39" s="1882"/>
      <c r="S39" s="1882"/>
      <c r="Z39" s="637"/>
      <c r="AA39" s="633"/>
      <c r="AB39" s="629"/>
      <c r="AC39" s="629"/>
      <c r="AE39" s="645"/>
      <c r="AF39" s="639"/>
    </row>
    <row r="40" spans="2:32" x14ac:dyDescent="0.2">
      <c r="B40" s="639"/>
      <c r="C40" s="860"/>
      <c r="E40" s="1879" t="s">
        <v>1149</v>
      </c>
      <c r="F40" s="1879"/>
      <c r="G40" s="1879"/>
      <c r="H40" s="1879"/>
      <c r="I40" s="1879"/>
      <c r="J40" s="1879"/>
      <c r="K40" s="1879"/>
      <c r="L40" s="1879"/>
      <c r="M40" s="1879"/>
      <c r="N40" s="1879"/>
      <c r="O40" s="1879" t="s">
        <v>1150</v>
      </c>
      <c r="P40" s="1879"/>
      <c r="Q40" s="1879"/>
      <c r="R40" s="1879"/>
      <c r="S40" s="1879"/>
      <c r="Z40" s="637"/>
      <c r="AA40" s="633"/>
      <c r="AB40" s="629"/>
      <c r="AC40" s="629"/>
      <c r="AE40" s="645"/>
    </row>
    <row r="41" spans="2:32" x14ac:dyDescent="0.2">
      <c r="B41" s="639"/>
      <c r="C41" s="860"/>
      <c r="E41" s="1879" t="s">
        <v>1151</v>
      </c>
      <c r="F41" s="1879"/>
      <c r="G41" s="1879"/>
      <c r="H41" s="1879"/>
      <c r="I41" s="1879"/>
      <c r="J41" s="1879"/>
      <c r="K41" s="1879"/>
      <c r="L41" s="1879"/>
      <c r="M41" s="1879"/>
      <c r="N41" s="1879"/>
      <c r="O41" s="1879" t="s">
        <v>1152</v>
      </c>
      <c r="P41" s="1879"/>
      <c r="Q41" s="1879"/>
      <c r="R41" s="1879"/>
      <c r="S41" s="1879"/>
      <c r="Z41" s="637"/>
      <c r="AA41" s="633"/>
      <c r="AB41" s="629"/>
      <c r="AC41" s="629"/>
      <c r="AE41" s="645"/>
    </row>
    <row r="42" spans="2:32" x14ac:dyDescent="0.2">
      <c r="B42" s="639"/>
      <c r="C42" s="860"/>
      <c r="E42" s="1879" t="s">
        <v>383</v>
      </c>
      <c r="F42" s="1879"/>
      <c r="G42" s="1879"/>
      <c r="H42" s="1879"/>
      <c r="I42" s="1879"/>
      <c r="J42" s="1879"/>
      <c r="K42" s="1879"/>
      <c r="L42" s="1879"/>
      <c r="M42" s="1879"/>
      <c r="N42" s="1879"/>
      <c r="O42" s="1879" t="s">
        <v>383</v>
      </c>
      <c r="P42" s="1879"/>
      <c r="Q42" s="1879"/>
      <c r="R42" s="1879"/>
      <c r="S42" s="1879"/>
      <c r="Z42" s="640"/>
      <c r="AA42" s="633"/>
      <c r="AB42" s="629"/>
      <c r="AC42" s="629"/>
      <c r="AE42" s="645"/>
    </row>
    <row r="43" spans="2:32" x14ac:dyDescent="0.2">
      <c r="B43" s="639"/>
      <c r="C43" s="860"/>
      <c r="J43" s="1643"/>
      <c r="K43" s="1643"/>
      <c r="L43" s="1643"/>
      <c r="M43" s="1643"/>
      <c r="N43" s="1643"/>
      <c r="O43" s="1643"/>
      <c r="P43" s="1643"/>
      <c r="Q43" s="1643"/>
      <c r="R43" s="1643"/>
      <c r="S43" s="1643"/>
      <c r="T43" s="1643"/>
      <c r="U43" s="1643"/>
      <c r="V43" s="1643"/>
      <c r="Z43" s="640"/>
      <c r="AA43" s="633"/>
      <c r="AB43" s="629"/>
      <c r="AC43" s="629"/>
      <c r="AE43" s="645"/>
    </row>
    <row r="44" spans="2:32" x14ac:dyDescent="0.2">
      <c r="B44" s="639"/>
      <c r="C44" s="860" t="s">
        <v>1153</v>
      </c>
      <c r="D44" s="1" t="s">
        <v>1154</v>
      </c>
      <c r="Z44" s="861"/>
      <c r="AA44" s="862"/>
      <c r="AB44" s="629" t="s">
        <v>117</v>
      </c>
      <c r="AC44" s="629" t="s">
        <v>442</v>
      </c>
      <c r="AD44" s="629" t="s">
        <v>117</v>
      </c>
      <c r="AE44" s="645"/>
    </row>
    <row r="45" spans="2:32" ht="14.25" customHeight="1" x14ac:dyDescent="0.2">
      <c r="B45" s="639"/>
      <c r="D45" s="1" t="s">
        <v>1155</v>
      </c>
      <c r="Z45" s="637"/>
      <c r="AA45" s="633"/>
      <c r="AB45" s="629"/>
      <c r="AC45" s="629"/>
      <c r="AE45" s="645"/>
    </row>
    <row r="46" spans="2:32" x14ac:dyDescent="0.2">
      <c r="B46" s="639"/>
      <c r="Z46" s="640"/>
      <c r="AA46" s="633"/>
      <c r="AB46" s="629"/>
      <c r="AC46" s="629"/>
      <c r="AE46" s="645"/>
    </row>
    <row r="47" spans="2:32" x14ac:dyDescent="0.2">
      <c r="B47" s="639" t="s">
        <v>1156</v>
      </c>
      <c r="Z47" s="637"/>
      <c r="AA47" s="633"/>
      <c r="AB47" s="629"/>
      <c r="AC47" s="629"/>
      <c r="AE47" s="645"/>
    </row>
    <row r="48" spans="2:32" x14ac:dyDescent="0.2">
      <c r="B48" s="639"/>
      <c r="C48" s="860" t="s">
        <v>1124</v>
      </c>
      <c r="D48" s="1" t="s">
        <v>1157</v>
      </c>
      <c r="Z48" s="861"/>
      <c r="AA48" s="862"/>
      <c r="AB48" s="629" t="s">
        <v>117</v>
      </c>
      <c r="AC48" s="629" t="s">
        <v>442</v>
      </c>
      <c r="AD48" s="629" t="s">
        <v>117</v>
      </c>
      <c r="AE48" s="645"/>
    </row>
    <row r="49" spans="2:36" ht="17.25" customHeight="1" x14ac:dyDescent="0.2">
      <c r="B49" s="639"/>
      <c r="D49" s="1" t="s">
        <v>1158</v>
      </c>
      <c r="Z49" s="637"/>
      <c r="AA49" s="633"/>
      <c r="AB49" s="629"/>
      <c r="AC49" s="629"/>
      <c r="AE49" s="645"/>
    </row>
    <row r="50" spans="2:36" ht="18.75" customHeight="1" x14ac:dyDescent="0.2">
      <c r="B50" s="639"/>
      <c r="W50" s="660"/>
      <c r="Z50" s="645"/>
      <c r="AA50" s="633"/>
      <c r="AB50" s="629"/>
      <c r="AC50" s="629"/>
      <c r="AE50" s="645"/>
      <c r="AJ50" s="634"/>
    </row>
    <row r="51" spans="2:36" ht="13.5" customHeight="1" x14ac:dyDescent="0.2">
      <c r="B51" s="639"/>
      <c r="C51" s="860" t="s">
        <v>1133</v>
      </c>
      <c r="D51" s="1" t="s">
        <v>1159</v>
      </c>
      <c r="Z51" s="861"/>
      <c r="AA51" s="862"/>
      <c r="AB51" s="629" t="s">
        <v>117</v>
      </c>
      <c r="AC51" s="629" t="s">
        <v>442</v>
      </c>
      <c r="AD51" s="629" t="s">
        <v>117</v>
      </c>
      <c r="AE51" s="645"/>
    </row>
    <row r="52" spans="2:36" x14ac:dyDescent="0.2">
      <c r="B52" s="639"/>
      <c r="D52" s="1" t="s">
        <v>1160</v>
      </c>
      <c r="E52" s="2"/>
      <c r="F52" s="2"/>
      <c r="G52" s="2"/>
      <c r="H52" s="2"/>
      <c r="I52" s="2"/>
      <c r="J52" s="2"/>
      <c r="K52" s="2"/>
      <c r="L52" s="2"/>
      <c r="M52" s="2"/>
      <c r="N52" s="2"/>
      <c r="O52" s="634"/>
      <c r="P52" s="634"/>
      <c r="Q52" s="634"/>
      <c r="Z52" s="637"/>
      <c r="AA52" s="633"/>
      <c r="AB52" s="629"/>
      <c r="AC52" s="629"/>
      <c r="AE52" s="645"/>
    </row>
    <row r="53" spans="2:36" x14ac:dyDescent="0.2">
      <c r="B53" s="639"/>
      <c r="D53" s="629"/>
      <c r="E53" s="1878"/>
      <c r="F53" s="1878"/>
      <c r="G53" s="1878"/>
      <c r="H53" s="1878"/>
      <c r="I53" s="1878"/>
      <c r="J53" s="1878"/>
      <c r="K53" s="1878"/>
      <c r="L53" s="1878"/>
      <c r="M53" s="1878"/>
      <c r="N53" s="1878"/>
      <c r="Q53" s="629"/>
      <c r="S53" s="660"/>
      <c r="T53" s="660"/>
      <c r="U53" s="660"/>
      <c r="V53" s="660"/>
      <c r="Z53" s="640"/>
      <c r="AA53" s="633"/>
      <c r="AB53" s="629"/>
      <c r="AC53" s="629"/>
      <c r="AE53" s="645"/>
    </row>
    <row r="54" spans="2:36" x14ac:dyDescent="0.2">
      <c r="B54" s="639"/>
      <c r="C54" s="860" t="s">
        <v>1153</v>
      </c>
      <c r="D54" s="1" t="s">
        <v>1161</v>
      </c>
      <c r="Z54" s="861"/>
      <c r="AA54" s="862"/>
      <c r="AB54" s="629" t="s">
        <v>117</v>
      </c>
      <c r="AC54" s="629" t="s">
        <v>442</v>
      </c>
      <c r="AD54" s="629" t="s">
        <v>117</v>
      </c>
      <c r="AE54" s="645"/>
    </row>
    <row r="55" spans="2:36" x14ac:dyDescent="0.2">
      <c r="B55" s="648"/>
      <c r="C55" s="866"/>
      <c r="D55" s="654" t="s">
        <v>1162</v>
      </c>
      <c r="E55" s="654"/>
      <c r="F55" s="654"/>
      <c r="G55" s="654"/>
      <c r="H55" s="654"/>
      <c r="I55" s="654"/>
      <c r="J55" s="654"/>
      <c r="K55" s="654"/>
      <c r="L55" s="654"/>
      <c r="M55" s="654"/>
      <c r="N55" s="654"/>
      <c r="O55" s="654"/>
      <c r="P55" s="654"/>
      <c r="Q55" s="654"/>
      <c r="R55" s="654"/>
      <c r="S55" s="654"/>
      <c r="T55" s="654"/>
      <c r="U55" s="654"/>
      <c r="V55" s="654"/>
      <c r="W55" s="654"/>
      <c r="X55" s="654"/>
      <c r="Y55" s="654"/>
      <c r="Z55" s="650"/>
      <c r="AA55" s="619"/>
      <c r="AB55" s="620"/>
      <c r="AC55" s="620"/>
      <c r="AD55" s="654"/>
      <c r="AE55" s="650"/>
    </row>
    <row r="56" spans="2:36" x14ac:dyDescent="0.2">
      <c r="B56" s="1" t="s">
        <v>1163</v>
      </c>
    </row>
    <row r="57" spans="2:36" x14ac:dyDescent="0.2">
      <c r="C57" s="1" t="s">
        <v>1164</v>
      </c>
    </row>
    <row r="58" spans="2:36" x14ac:dyDescent="0.2">
      <c r="B58" s="1" t="s">
        <v>1165</v>
      </c>
    </row>
    <row r="59" spans="2:36" x14ac:dyDescent="0.2">
      <c r="C59" s="1" t="s">
        <v>1166</v>
      </c>
    </row>
    <row r="60" spans="2:36" x14ac:dyDescent="0.2">
      <c r="C60" s="1" t="s">
        <v>1167</v>
      </c>
    </row>
    <row r="61" spans="2:36" x14ac:dyDescent="0.2">
      <c r="C61" s="1" t="s">
        <v>1168</v>
      </c>
      <c r="K61" s="1" t="s">
        <v>1169</v>
      </c>
    </row>
    <row r="62" spans="2:36" x14ac:dyDescent="0.2">
      <c r="K62" s="1" t="s">
        <v>1170</v>
      </c>
    </row>
    <row r="63" spans="2:36" x14ac:dyDescent="0.2">
      <c r="K63" s="1" t="s">
        <v>1171</v>
      </c>
    </row>
    <row r="64" spans="2:36" x14ac:dyDescent="0.2">
      <c r="K64" s="1" t="s">
        <v>1172</v>
      </c>
    </row>
    <row r="65" spans="2:11" x14ac:dyDescent="0.2">
      <c r="K65" s="1" t="s">
        <v>1173</v>
      </c>
    </row>
    <row r="66" spans="2:11" x14ac:dyDescent="0.2">
      <c r="B66" s="1" t="s">
        <v>1174</v>
      </c>
    </row>
    <row r="67" spans="2:11" x14ac:dyDescent="0.2">
      <c r="C67" s="1" t="s">
        <v>1175</v>
      </c>
    </row>
    <row r="68" spans="2:11" x14ac:dyDescent="0.2">
      <c r="C68" s="1" t="s">
        <v>1176</v>
      </c>
    </row>
    <row r="69" spans="2:11" x14ac:dyDescent="0.2">
      <c r="C69" s="1" t="s">
        <v>1177</v>
      </c>
    </row>
    <row r="81" spans="12:12" x14ac:dyDescent="0.2">
      <c r="L81" s="644"/>
    </row>
    <row r="122" spans="3:7" x14ac:dyDescent="0.2">
      <c r="C122" s="654"/>
      <c r="D122" s="654"/>
      <c r="E122" s="654"/>
      <c r="F122" s="654"/>
      <c r="G122" s="654"/>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FAEDB1-D90D-46DC-809C-F006965476F8}">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4C6A-CBF3-4CA7-BA50-56E89776F2DA}">
  <sheetPr>
    <tabColor rgb="FFFFFF00"/>
    <pageSetUpPr fitToPage="1"/>
  </sheetPr>
  <dimension ref="B1:AD123"/>
  <sheetViews>
    <sheetView view="pageBreakPreview" zoomScale="70" zoomScaleNormal="100" zoomScaleSheetLayoutView="70" workbookViewId="0">
      <selection activeCell="B6" sqref="B6:AD6"/>
    </sheetView>
  </sheetViews>
  <sheetFormatPr defaultColWidth="3.44140625" defaultRowHeight="13.2" x14ac:dyDescent="0.2"/>
  <cols>
    <col min="1" max="1" width="1.21875" style="3" customWidth="1"/>
    <col min="2" max="2" width="3.109375" style="1246" customWidth="1"/>
    <col min="3" max="5" width="3.109375" style="3" customWidth="1"/>
    <col min="6" max="6" width="3.33203125" style="3" customWidth="1"/>
    <col min="7" max="25" width="3.109375" style="3" customWidth="1"/>
    <col min="26" max="30" width="3.21875" style="3" customWidth="1"/>
    <col min="31" max="31" width="1.21875" style="3" customWidth="1"/>
    <col min="32" max="256" width="3.44140625" style="3"/>
    <col min="257" max="257" width="1.21875" style="3" customWidth="1"/>
    <col min="258" max="261" width="3.109375" style="3" customWidth="1"/>
    <col min="262" max="262" width="3.33203125" style="3" customWidth="1"/>
    <col min="263" max="281" width="3.109375" style="3" customWidth="1"/>
    <col min="282" max="286" width="3.21875" style="3" customWidth="1"/>
    <col min="287" max="287" width="1.21875" style="3" customWidth="1"/>
    <col min="288" max="512" width="3.44140625" style="3"/>
    <col min="513" max="513" width="1.21875" style="3" customWidth="1"/>
    <col min="514" max="517" width="3.109375" style="3" customWidth="1"/>
    <col min="518" max="518" width="3.33203125" style="3" customWidth="1"/>
    <col min="519" max="537" width="3.109375" style="3" customWidth="1"/>
    <col min="538" max="542" width="3.21875" style="3" customWidth="1"/>
    <col min="543" max="543" width="1.21875" style="3" customWidth="1"/>
    <col min="544" max="768" width="3.44140625" style="3"/>
    <col min="769" max="769" width="1.21875" style="3" customWidth="1"/>
    <col min="770" max="773" width="3.109375" style="3" customWidth="1"/>
    <col min="774" max="774" width="3.33203125" style="3" customWidth="1"/>
    <col min="775" max="793" width="3.109375" style="3" customWidth="1"/>
    <col min="794" max="798" width="3.21875" style="3" customWidth="1"/>
    <col min="799" max="799" width="1.21875" style="3" customWidth="1"/>
    <col min="800" max="1024" width="3.44140625" style="3"/>
    <col min="1025" max="1025" width="1.21875" style="3" customWidth="1"/>
    <col min="1026" max="1029" width="3.109375" style="3" customWidth="1"/>
    <col min="1030" max="1030" width="3.33203125" style="3" customWidth="1"/>
    <col min="1031" max="1049" width="3.109375" style="3" customWidth="1"/>
    <col min="1050" max="1054" width="3.21875" style="3" customWidth="1"/>
    <col min="1055" max="1055" width="1.21875" style="3" customWidth="1"/>
    <col min="1056" max="1280" width="3.44140625" style="3"/>
    <col min="1281" max="1281" width="1.21875" style="3" customWidth="1"/>
    <col min="1282" max="1285" width="3.109375" style="3" customWidth="1"/>
    <col min="1286" max="1286" width="3.33203125" style="3" customWidth="1"/>
    <col min="1287" max="1305" width="3.109375" style="3" customWidth="1"/>
    <col min="1306" max="1310" width="3.21875" style="3" customWidth="1"/>
    <col min="1311" max="1311" width="1.21875" style="3" customWidth="1"/>
    <col min="1312" max="1536" width="3.44140625" style="3"/>
    <col min="1537" max="1537" width="1.21875" style="3" customWidth="1"/>
    <col min="1538" max="1541" width="3.109375" style="3" customWidth="1"/>
    <col min="1542" max="1542" width="3.33203125" style="3" customWidth="1"/>
    <col min="1543" max="1561" width="3.109375" style="3" customWidth="1"/>
    <col min="1562" max="1566" width="3.21875" style="3" customWidth="1"/>
    <col min="1567" max="1567" width="1.21875" style="3" customWidth="1"/>
    <col min="1568" max="1792" width="3.44140625" style="3"/>
    <col min="1793" max="1793" width="1.21875" style="3" customWidth="1"/>
    <col min="1794" max="1797" width="3.109375" style="3" customWidth="1"/>
    <col min="1798" max="1798" width="3.33203125" style="3" customWidth="1"/>
    <col min="1799" max="1817" width="3.109375" style="3" customWidth="1"/>
    <col min="1818" max="1822" width="3.21875" style="3" customWidth="1"/>
    <col min="1823" max="1823" width="1.21875" style="3" customWidth="1"/>
    <col min="1824" max="2048" width="3.44140625" style="3"/>
    <col min="2049" max="2049" width="1.21875" style="3" customWidth="1"/>
    <col min="2050" max="2053" width="3.109375" style="3" customWidth="1"/>
    <col min="2054" max="2054" width="3.33203125" style="3" customWidth="1"/>
    <col min="2055" max="2073" width="3.109375" style="3" customWidth="1"/>
    <col min="2074" max="2078" width="3.21875" style="3" customWidth="1"/>
    <col min="2079" max="2079" width="1.21875" style="3" customWidth="1"/>
    <col min="2080" max="2304" width="3.44140625" style="3"/>
    <col min="2305" max="2305" width="1.21875" style="3" customWidth="1"/>
    <col min="2306" max="2309" width="3.109375" style="3" customWidth="1"/>
    <col min="2310" max="2310" width="3.33203125" style="3" customWidth="1"/>
    <col min="2311" max="2329" width="3.109375" style="3" customWidth="1"/>
    <col min="2330" max="2334" width="3.21875" style="3" customWidth="1"/>
    <col min="2335" max="2335" width="1.21875" style="3" customWidth="1"/>
    <col min="2336" max="2560" width="3.44140625" style="3"/>
    <col min="2561" max="2561" width="1.21875" style="3" customWidth="1"/>
    <col min="2562" max="2565" width="3.109375" style="3" customWidth="1"/>
    <col min="2566" max="2566" width="3.33203125" style="3" customWidth="1"/>
    <col min="2567" max="2585" width="3.109375" style="3" customWidth="1"/>
    <col min="2586" max="2590" width="3.21875" style="3" customWidth="1"/>
    <col min="2591" max="2591" width="1.21875" style="3" customWidth="1"/>
    <col min="2592" max="2816" width="3.44140625" style="3"/>
    <col min="2817" max="2817" width="1.21875" style="3" customWidth="1"/>
    <col min="2818" max="2821" width="3.109375" style="3" customWidth="1"/>
    <col min="2822" max="2822" width="3.33203125" style="3" customWidth="1"/>
    <col min="2823" max="2841" width="3.109375" style="3" customWidth="1"/>
    <col min="2842" max="2846" width="3.21875" style="3" customWidth="1"/>
    <col min="2847" max="2847" width="1.21875" style="3" customWidth="1"/>
    <col min="2848" max="3072" width="3.44140625" style="3"/>
    <col min="3073" max="3073" width="1.21875" style="3" customWidth="1"/>
    <col min="3074" max="3077" width="3.109375" style="3" customWidth="1"/>
    <col min="3078" max="3078" width="3.33203125" style="3" customWidth="1"/>
    <col min="3079" max="3097" width="3.109375" style="3" customWidth="1"/>
    <col min="3098" max="3102" width="3.21875" style="3" customWidth="1"/>
    <col min="3103" max="3103" width="1.21875" style="3" customWidth="1"/>
    <col min="3104" max="3328" width="3.44140625" style="3"/>
    <col min="3329" max="3329" width="1.21875" style="3" customWidth="1"/>
    <col min="3330" max="3333" width="3.109375" style="3" customWidth="1"/>
    <col min="3334" max="3334" width="3.33203125" style="3" customWidth="1"/>
    <col min="3335" max="3353" width="3.109375" style="3" customWidth="1"/>
    <col min="3354" max="3358" width="3.21875" style="3" customWidth="1"/>
    <col min="3359" max="3359" width="1.21875" style="3" customWidth="1"/>
    <col min="3360" max="3584" width="3.44140625" style="3"/>
    <col min="3585" max="3585" width="1.21875" style="3" customWidth="1"/>
    <col min="3586" max="3589" width="3.109375" style="3" customWidth="1"/>
    <col min="3590" max="3590" width="3.33203125" style="3" customWidth="1"/>
    <col min="3591" max="3609" width="3.109375" style="3" customWidth="1"/>
    <col min="3610" max="3614" width="3.21875" style="3" customWidth="1"/>
    <col min="3615" max="3615" width="1.21875" style="3" customWidth="1"/>
    <col min="3616" max="3840" width="3.44140625" style="3"/>
    <col min="3841" max="3841" width="1.21875" style="3" customWidth="1"/>
    <col min="3842" max="3845" width="3.109375" style="3" customWidth="1"/>
    <col min="3846" max="3846" width="3.33203125" style="3" customWidth="1"/>
    <col min="3847" max="3865" width="3.109375" style="3" customWidth="1"/>
    <col min="3866" max="3870" width="3.21875" style="3" customWidth="1"/>
    <col min="3871" max="3871" width="1.21875" style="3" customWidth="1"/>
    <col min="3872" max="4096" width="3.44140625" style="3"/>
    <col min="4097" max="4097" width="1.21875" style="3" customWidth="1"/>
    <col min="4098" max="4101" width="3.109375" style="3" customWidth="1"/>
    <col min="4102" max="4102" width="3.33203125" style="3" customWidth="1"/>
    <col min="4103" max="4121" width="3.109375" style="3" customWidth="1"/>
    <col min="4122" max="4126" width="3.21875" style="3" customWidth="1"/>
    <col min="4127" max="4127" width="1.21875" style="3" customWidth="1"/>
    <col min="4128" max="4352" width="3.44140625" style="3"/>
    <col min="4353" max="4353" width="1.21875" style="3" customWidth="1"/>
    <col min="4354" max="4357" width="3.109375" style="3" customWidth="1"/>
    <col min="4358" max="4358" width="3.33203125" style="3" customWidth="1"/>
    <col min="4359" max="4377" width="3.109375" style="3" customWidth="1"/>
    <col min="4378" max="4382" width="3.21875" style="3" customWidth="1"/>
    <col min="4383" max="4383" width="1.21875" style="3" customWidth="1"/>
    <col min="4384" max="4608" width="3.44140625" style="3"/>
    <col min="4609" max="4609" width="1.21875" style="3" customWidth="1"/>
    <col min="4610" max="4613" width="3.109375" style="3" customWidth="1"/>
    <col min="4614" max="4614" width="3.33203125" style="3" customWidth="1"/>
    <col min="4615" max="4633" width="3.109375" style="3" customWidth="1"/>
    <col min="4634" max="4638" width="3.21875" style="3" customWidth="1"/>
    <col min="4639" max="4639" width="1.21875" style="3" customWidth="1"/>
    <col min="4640" max="4864" width="3.44140625" style="3"/>
    <col min="4865" max="4865" width="1.21875" style="3" customWidth="1"/>
    <col min="4866" max="4869" width="3.109375" style="3" customWidth="1"/>
    <col min="4870" max="4870" width="3.33203125" style="3" customWidth="1"/>
    <col min="4871" max="4889" width="3.109375" style="3" customWidth="1"/>
    <col min="4890" max="4894" width="3.21875" style="3" customWidth="1"/>
    <col min="4895" max="4895" width="1.21875" style="3" customWidth="1"/>
    <col min="4896" max="5120" width="3.44140625" style="3"/>
    <col min="5121" max="5121" width="1.21875" style="3" customWidth="1"/>
    <col min="5122" max="5125" width="3.109375" style="3" customWidth="1"/>
    <col min="5126" max="5126" width="3.33203125" style="3" customWidth="1"/>
    <col min="5127" max="5145" width="3.109375" style="3" customWidth="1"/>
    <col min="5146" max="5150" width="3.21875" style="3" customWidth="1"/>
    <col min="5151" max="5151" width="1.21875" style="3" customWidth="1"/>
    <col min="5152" max="5376" width="3.44140625" style="3"/>
    <col min="5377" max="5377" width="1.21875" style="3" customWidth="1"/>
    <col min="5378" max="5381" width="3.109375" style="3" customWidth="1"/>
    <col min="5382" max="5382" width="3.33203125" style="3" customWidth="1"/>
    <col min="5383" max="5401" width="3.109375" style="3" customWidth="1"/>
    <col min="5402" max="5406" width="3.21875" style="3" customWidth="1"/>
    <col min="5407" max="5407" width="1.21875" style="3" customWidth="1"/>
    <col min="5408" max="5632" width="3.44140625" style="3"/>
    <col min="5633" max="5633" width="1.21875" style="3" customWidth="1"/>
    <col min="5634" max="5637" width="3.109375" style="3" customWidth="1"/>
    <col min="5638" max="5638" width="3.33203125" style="3" customWidth="1"/>
    <col min="5639" max="5657" width="3.109375" style="3" customWidth="1"/>
    <col min="5658" max="5662" width="3.21875" style="3" customWidth="1"/>
    <col min="5663" max="5663" width="1.21875" style="3" customWidth="1"/>
    <col min="5664" max="5888" width="3.44140625" style="3"/>
    <col min="5889" max="5889" width="1.21875" style="3" customWidth="1"/>
    <col min="5890" max="5893" width="3.109375" style="3" customWidth="1"/>
    <col min="5894" max="5894" width="3.33203125" style="3" customWidth="1"/>
    <col min="5895" max="5913" width="3.109375" style="3" customWidth="1"/>
    <col min="5914" max="5918" width="3.21875" style="3" customWidth="1"/>
    <col min="5919" max="5919" width="1.21875" style="3" customWidth="1"/>
    <col min="5920" max="6144" width="3.44140625" style="3"/>
    <col min="6145" max="6145" width="1.21875" style="3" customWidth="1"/>
    <col min="6146" max="6149" width="3.109375" style="3" customWidth="1"/>
    <col min="6150" max="6150" width="3.33203125" style="3" customWidth="1"/>
    <col min="6151" max="6169" width="3.109375" style="3" customWidth="1"/>
    <col min="6170" max="6174" width="3.21875" style="3" customWidth="1"/>
    <col min="6175" max="6175" width="1.21875" style="3" customWidth="1"/>
    <col min="6176" max="6400" width="3.44140625" style="3"/>
    <col min="6401" max="6401" width="1.21875" style="3" customWidth="1"/>
    <col min="6402" max="6405" width="3.109375" style="3" customWidth="1"/>
    <col min="6406" max="6406" width="3.33203125" style="3" customWidth="1"/>
    <col min="6407" max="6425" width="3.109375" style="3" customWidth="1"/>
    <col min="6426" max="6430" width="3.21875" style="3" customWidth="1"/>
    <col min="6431" max="6431" width="1.21875" style="3" customWidth="1"/>
    <col min="6432" max="6656" width="3.44140625" style="3"/>
    <col min="6657" max="6657" width="1.21875" style="3" customWidth="1"/>
    <col min="6658" max="6661" width="3.109375" style="3" customWidth="1"/>
    <col min="6662" max="6662" width="3.33203125" style="3" customWidth="1"/>
    <col min="6663" max="6681" width="3.109375" style="3" customWidth="1"/>
    <col min="6682" max="6686" width="3.21875" style="3" customWidth="1"/>
    <col min="6687" max="6687" width="1.21875" style="3" customWidth="1"/>
    <col min="6688" max="6912" width="3.44140625" style="3"/>
    <col min="6913" max="6913" width="1.21875" style="3" customWidth="1"/>
    <col min="6914" max="6917" width="3.109375" style="3" customWidth="1"/>
    <col min="6918" max="6918" width="3.33203125" style="3" customWidth="1"/>
    <col min="6919" max="6937" width="3.109375" style="3" customWidth="1"/>
    <col min="6938" max="6942" width="3.21875" style="3" customWidth="1"/>
    <col min="6943" max="6943" width="1.21875" style="3" customWidth="1"/>
    <col min="6944" max="7168" width="3.44140625" style="3"/>
    <col min="7169" max="7169" width="1.21875" style="3" customWidth="1"/>
    <col min="7170" max="7173" width="3.109375" style="3" customWidth="1"/>
    <col min="7174" max="7174" width="3.33203125" style="3" customWidth="1"/>
    <col min="7175" max="7193" width="3.109375" style="3" customWidth="1"/>
    <col min="7194" max="7198" width="3.21875" style="3" customWidth="1"/>
    <col min="7199" max="7199" width="1.21875" style="3" customWidth="1"/>
    <col min="7200" max="7424" width="3.44140625" style="3"/>
    <col min="7425" max="7425" width="1.21875" style="3" customWidth="1"/>
    <col min="7426" max="7429" width="3.109375" style="3" customWidth="1"/>
    <col min="7430" max="7430" width="3.33203125" style="3" customWidth="1"/>
    <col min="7431" max="7449" width="3.109375" style="3" customWidth="1"/>
    <col min="7450" max="7454" width="3.21875" style="3" customWidth="1"/>
    <col min="7455" max="7455" width="1.21875" style="3" customWidth="1"/>
    <col min="7456" max="7680" width="3.44140625" style="3"/>
    <col min="7681" max="7681" width="1.21875" style="3" customWidth="1"/>
    <col min="7682" max="7685" width="3.109375" style="3" customWidth="1"/>
    <col min="7686" max="7686" width="3.33203125" style="3" customWidth="1"/>
    <col min="7687" max="7705" width="3.109375" style="3" customWidth="1"/>
    <col min="7706" max="7710" width="3.21875" style="3" customWidth="1"/>
    <col min="7711" max="7711" width="1.21875" style="3" customWidth="1"/>
    <col min="7712" max="7936" width="3.44140625" style="3"/>
    <col min="7937" max="7937" width="1.21875" style="3" customWidth="1"/>
    <col min="7938" max="7941" width="3.109375" style="3" customWidth="1"/>
    <col min="7942" max="7942" width="3.33203125" style="3" customWidth="1"/>
    <col min="7943" max="7961" width="3.109375" style="3" customWidth="1"/>
    <col min="7962" max="7966" width="3.21875" style="3" customWidth="1"/>
    <col min="7967" max="7967" width="1.21875" style="3" customWidth="1"/>
    <col min="7968" max="8192" width="3.44140625" style="3"/>
    <col min="8193" max="8193" width="1.21875" style="3" customWidth="1"/>
    <col min="8194" max="8197" width="3.109375" style="3" customWidth="1"/>
    <col min="8198" max="8198" width="3.33203125" style="3" customWidth="1"/>
    <col min="8199" max="8217" width="3.109375" style="3" customWidth="1"/>
    <col min="8218" max="8222" width="3.21875" style="3" customWidth="1"/>
    <col min="8223" max="8223" width="1.21875" style="3" customWidth="1"/>
    <col min="8224" max="8448" width="3.44140625" style="3"/>
    <col min="8449" max="8449" width="1.21875" style="3" customWidth="1"/>
    <col min="8450" max="8453" width="3.109375" style="3" customWidth="1"/>
    <col min="8454" max="8454" width="3.33203125" style="3" customWidth="1"/>
    <col min="8455" max="8473" width="3.109375" style="3" customWidth="1"/>
    <col min="8474" max="8478" width="3.21875" style="3" customWidth="1"/>
    <col min="8479" max="8479" width="1.21875" style="3" customWidth="1"/>
    <col min="8480" max="8704" width="3.44140625" style="3"/>
    <col min="8705" max="8705" width="1.21875" style="3" customWidth="1"/>
    <col min="8706" max="8709" width="3.109375" style="3" customWidth="1"/>
    <col min="8710" max="8710" width="3.33203125" style="3" customWidth="1"/>
    <col min="8711" max="8729" width="3.109375" style="3" customWidth="1"/>
    <col min="8730" max="8734" width="3.21875" style="3" customWidth="1"/>
    <col min="8735" max="8735" width="1.21875" style="3" customWidth="1"/>
    <col min="8736" max="8960" width="3.44140625" style="3"/>
    <col min="8961" max="8961" width="1.21875" style="3" customWidth="1"/>
    <col min="8962" max="8965" width="3.109375" style="3" customWidth="1"/>
    <col min="8966" max="8966" width="3.33203125" style="3" customWidth="1"/>
    <col min="8967" max="8985" width="3.109375" style="3" customWidth="1"/>
    <col min="8986" max="8990" width="3.21875" style="3" customWidth="1"/>
    <col min="8991" max="8991" width="1.21875" style="3" customWidth="1"/>
    <col min="8992" max="9216" width="3.44140625" style="3"/>
    <col min="9217" max="9217" width="1.21875" style="3" customWidth="1"/>
    <col min="9218" max="9221" width="3.109375" style="3" customWidth="1"/>
    <col min="9222" max="9222" width="3.33203125" style="3" customWidth="1"/>
    <col min="9223" max="9241" width="3.109375" style="3" customWidth="1"/>
    <col min="9242" max="9246" width="3.21875" style="3" customWidth="1"/>
    <col min="9247" max="9247" width="1.21875" style="3" customWidth="1"/>
    <col min="9248" max="9472" width="3.44140625" style="3"/>
    <col min="9473" max="9473" width="1.21875" style="3" customWidth="1"/>
    <col min="9474" max="9477" width="3.109375" style="3" customWidth="1"/>
    <col min="9478" max="9478" width="3.33203125" style="3" customWidth="1"/>
    <col min="9479" max="9497" width="3.109375" style="3" customWidth="1"/>
    <col min="9498" max="9502" width="3.21875" style="3" customWidth="1"/>
    <col min="9503" max="9503" width="1.21875" style="3" customWidth="1"/>
    <col min="9504" max="9728" width="3.44140625" style="3"/>
    <col min="9729" max="9729" width="1.21875" style="3" customWidth="1"/>
    <col min="9730" max="9733" width="3.109375" style="3" customWidth="1"/>
    <col min="9734" max="9734" width="3.33203125" style="3" customWidth="1"/>
    <col min="9735" max="9753" width="3.109375" style="3" customWidth="1"/>
    <col min="9754" max="9758" width="3.21875" style="3" customWidth="1"/>
    <col min="9759" max="9759" width="1.21875" style="3" customWidth="1"/>
    <col min="9760" max="9984" width="3.44140625" style="3"/>
    <col min="9985" max="9985" width="1.21875" style="3" customWidth="1"/>
    <col min="9986" max="9989" width="3.109375" style="3" customWidth="1"/>
    <col min="9990" max="9990" width="3.33203125" style="3" customWidth="1"/>
    <col min="9991" max="10009" width="3.109375" style="3" customWidth="1"/>
    <col min="10010" max="10014" width="3.21875" style="3" customWidth="1"/>
    <col min="10015" max="10015" width="1.21875" style="3" customWidth="1"/>
    <col min="10016" max="10240" width="3.44140625" style="3"/>
    <col min="10241" max="10241" width="1.21875" style="3" customWidth="1"/>
    <col min="10242" max="10245" width="3.109375" style="3" customWidth="1"/>
    <col min="10246" max="10246" width="3.33203125" style="3" customWidth="1"/>
    <col min="10247" max="10265" width="3.109375" style="3" customWidth="1"/>
    <col min="10266" max="10270" width="3.21875" style="3" customWidth="1"/>
    <col min="10271" max="10271" width="1.21875" style="3" customWidth="1"/>
    <col min="10272" max="10496" width="3.44140625" style="3"/>
    <col min="10497" max="10497" width="1.21875" style="3" customWidth="1"/>
    <col min="10498" max="10501" width="3.109375" style="3" customWidth="1"/>
    <col min="10502" max="10502" width="3.33203125" style="3" customWidth="1"/>
    <col min="10503" max="10521" width="3.109375" style="3" customWidth="1"/>
    <col min="10522" max="10526" width="3.21875" style="3" customWidth="1"/>
    <col min="10527" max="10527" width="1.21875" style="3" customWidth="1"/>
    <col min="10528" max="10752" width="3.44140625" style="3"/>
    <col min="10753" max="10753" width="1.21875" style="3" customWidth="1"/>
    <col min="10754" max="10757" width="3.109375" style="3" customWidth="1"/>
    <col min="10758" max="10758" width="3.33203125" style="3" customWidth="1"/>
    <col min="10759" max="10777" width="3.109375" style="3" customWidth="1"/>
    <col min="10778" max="10782" width="3.21875" style="3" customWidth="1"/>
    <col min="10783" max="10783" width="1.21875" style="3" customWidth="1"/>
    <col min="10784" max="11008" width="3.44140625" style="3"/>
    <col min="11009" max="11009" width="1.21875" style="3" customWidth="1"/>
    <col min="11010" max="11013" width="3.109375" style="3" customWidth="1"/>
    <col min="11014" max="11014" width="3.33203125" style="3" customWidth="1"/>
    <col min="11015" max="11033" width="3.109375" style="3" customWidth="1"/>
    <col min="11034" max="11038" width="3.21875" style="3" customWidth="1"/>
    <col min="11039" max="11039" width="1.21875" style="3" customWidth="1"/>
    <col min="11040" max="11264" width="3.44140625" style="3"/>
    <col min="11265" max="11265" width="1.21875" style="3" customWidth="1"/>
    <col min="11266" max="11269" width="3.109375" style="3" customWidth="1"/>
    <col min="11270" max="11270" width="3.33203125" style="3" customWidth="1"/>
    <col min="11271" max="11289" width="3.109375" style="3" customWidth="1"/>
    <col min="11290" max="11294" width="3.21875" style="3" customWidth="1"/>
    <col min="11295" max="11295" width="1.21875" style="3" customWidth="1"/>
    <col min="11296" max="11520" width="3.44140625" style="3"/>
    <col min="11521" max="11521" width="1.21875" style="3" customWidth="1"/>
    <col min="11522" max="11525" width="3.109375" style="3" customWidth="1"/>
    <col min="11526" max="11526" width="3.33203125" style="3" customWidth="1"/>
    <col min="11527" max="11545" width="3.109375" style="3" customWidth="1"/>
    <col min="11546" max="11550" width="3.21875" style="3" customWidth="1"/>
    <col min="11551" max="11551" width="1.21875" style="3" customWidth="1"/>
    <col min="11552" max="11776" width="3.44140625" style="3"/>
    <col min="11777" max="11777" width="1.21875" style="3" customWidth="1"/>
    <col min="11778" max="11781" width="3.109375" style="3" customWidth="1"/>
    <col min="11782" max="11782" width="3.33203125" style="3" customWidth="1"/>
    <col min="11783" max="11801" width="3.109375" style="3" customWidth="1"/>
    <col min="11802" max="11806" width="3.21875" style="3" customWidth="1"/>
    <col min="11807" max="11807" width="1.21875" style="3" customWidth="1"/>
    <col min="11808" max="12032" width="3.44140625" style="3"/>
    <col min="12033" max="12033" width="1.21875" style="3" customWidth="1"/>
    <col min="12034" max="12037" width="3.109375" style="3" customWidth="1"/>
    <col min="12038" max="12038" width="3.33203125" style="3" customWidth="1"/>
    <col min="12039" max="12057" width="3.109375" style="3" customWidth="1"/>
    <col min="12058" max="12062" width="3.21875" style="3" customWidth="1"/>
    <col min="12063" max="12063" width="1.21875" style="3" customWidth="1"/>
    <col min="12064" max="12288" width="3.44140625" style="3"/>
    <col min="12289" max="12289" width="1.21875" style="3" customWidth="1"/>
    <col min="12290" max="12293" width="3.109375" style="3" customWidth="1"/>
    <col min="12294" max="12294" width="3.33203125" style="3" customWidth="1"/>
    <col min="12295" max="12313" width="3.109375" style="3" customWidth="1"/>
    <col min="12314" max="12318" width="3.21875" style="3" customWidth="1"/>
    <col min="12319" max="12319" width="1.21875" style="3" customWidth="1"/>
    <col min="12320" max="12544" width="3.44140625" style="3"/>
    <col min="12545" max="12545" width="1.21875" style="3" customWidth="1"/>
    <col min="12546" max="12549" width="3.109375" style="3" customWidth="1"/>
    <col min="12550" max="12550" width="3.33203125" style="3" customWidth="1"/>
    <col min="12551" max="12569" width="3.109375" style="3" customWidth="1"/>
    <col min="12570" max="12574" width="3.21875" style="3" customWidth="1"/>
    <col min="12575" max="12575" width="1.21875" style="3" customWidth="1"/>
    <col min="12576" max="12800" width="3.44140625" style="3"/>
    <col min="12801" max="12801" width="1.21875" style="3" customWidth="1"/>
    <col min="12802" max="12805" width="3.109375" style="3" customWidth="1"/>
    <col min="12806" max="12806" width="3.33203125" style="3" customWidth="1"/>
    <col min="12807" max="12825" width="3.109375" style="3" customWidth="1"/>
    <col min="12826" max="12830" width="3.21875" style="3" customWidth="1"/>
    <col min="12831" max="12831" width="1.21875" style="3" customWidth="1"/>
    <col min="12832" max="13056" width="3.44140625" style="3"/>
    <col min="13057" max="13057" width="1.21875" style="3" customWidth="1"/>
    <col min="13058" max="13061" width="3.109375" style="3" customWidth="1"/>
    <col min="13062" max="13062" width="3.33203125" style="3" customWidth="1"/>
    <col min="13063" max="13081" width="3.109375" style="3" customWidth="1"/>
    <col min="13082" max="13086" width="3.21875" style="3" customWidth="1"/>
    <col min="13087" max="13087" width="1.21875" style="3" customWidth="1"/>
    <col min="13088" max="13312" width="3.44140625" style="3"/>
    <col min="13313" max="13313" width="1.21875" style="3" customWidth="1"/>
    <col min="13314" max="13317" width="3.109375" style="3" customWidth="1"/>
    <col min="13318" max="13318" width="3.33203125" style="3" customWidth="1"/>
    <col min="13319" max="13337" width="3.109375" style="3" customWidth="1"/>
    <col min="13338" max="13342" width="3.21875" style="3" customWidth="1"/>
    <col min="13343" max="13343" width="1.21875" style="3" customWidth="1"/>
    <col min="13344" max="13568" width="3.44140625" style="3"/>
    <col min="13569" max="13569" width="1.21875" style="3" customWidth="1"/>
    <col min="13570" max="13573" width="3.109375" style="3" customWidth="1"/>
    <col min="13574" max="13574" width="3.33203125" style="3" customWidth="1"/>
    <col min="13575" max="13593" width="3.109375" style="3" customWidth="1"/>
    <col min="13594" max="13598" width="3.21875" style="3" customWidth="1"/>
    <col min="13599" max="13599" width="1.21875" style="3" customWidth="1"/>
    <col min="13600" max="13824" width="3.44140625" style="3"/>
    <col min="13825" max="13825" width="1.21875" style="3" customWidth="1"/>
    <col min="13826" max="13829" width="3.109375" style="3" customWidth="1"/>
    <col min="13830" max="13830" width="3.33203125" style="3" customWidth="1"/>
    <col min="13831" max="13849" width="3.109375" style="3" customWidth="1"/>
    <col min="13850" max="13854" width="3.21875" style="3" customWidth="1"/>
    <col min="13855" max="13855" width="1.21875" style="3" customWidth="1"/>
    <col min="13856" max="14080" width="3.44140625" style="3"/>
    <col min="14081" max="14081" width="1.21875" style="3" customWidth="1"/>
    <col min="14082" max="14085" width="3.109375" style="3" customWidth="1"/>
    <col min="14086" max="14086" width="3.33203125" style="3" customWidth="1"/>
    <col min="14087" max="14105" width="3.109375" style="3" customWidth="1"/>
    <col min="14106" max="14110" width="3.21875" style="3" customWidth="1"/>
    <col min="14111" max="14111" width="1.21875" style="3" customWidth="1"/>
    <col min="14112" max="14336" width="3.44140625" style="3"/>
    <col min="14337" max="14337" width="1.21875" style="3" customWidth="1"/>
    <col min="14338" max="14341" width="3.109375" style="3" customWidth="1"/>
    <col min="14342" max="14342" width="3.33203125" style="3" customWidth="1"/>
    <col min="14343" max="14361" width="3.109375" style="3" customWidth="1"/>
    <col min="14362" max="14366" width="3.21875" style="3" customWidth="1"/>
    <col min="14367" max="14367" width="1.21875" style="3" customWidth="1"/>
    <col min="14368" max="14592" width="3.44140625" style="3"/>
    <col min="14593" max="14593" width="1.21875" style="3" customWidth="1"/>
    <col min="14594" max="14597" width="3.109375" style="3" customWidth="1"/>
    <col min="14598" max="14598" width="3.33203125" style="3" customWidth="1"/>
    <col min="14599" max="14617" width="3.109375" style="3" customWidth="1"/>
    <col min="14618" max="14622" width="3.21875" style="3" customWidth="1"/>
    <col min="14623" max="14623" width="1.21875" style="3" customWidth="1"/>
    <col min="14624" max="14848" width="3.44140625" style="3"/>
    <col min="14849" max="14849" width="1.21875" style="3" customWidth="1"/>
    <col min="14850" max="14853" width="3.109375" style="3" customWidth="1"/>
    <col min="14854" max="14854" width="3.33203125" style="3" customWidth="1"/>
    <col min="14855" max="14873" width="3.109375" style="3" customWidth="1"/>
    <col min="14874" max="14878" width="3.21875" style="3" customWidth="1"/>
    <col min="14879" max="14879" width="1.21875" style="3" customWidth="1"/>
    <col min="14880" max="15104" width="3.44140625" style="3"/>
    <col min="15105" max="15105" width="1.21875" style="3" customWidth="1"/>
    <col min="15106" max="15109" width="3.109375" style="3" customWidth="1"/>
    <col min="15110" max="15110" width="3.33203125" style="3" customWidth="1"/>
    <col min="15111" max="15129" width="3.109375" style="3" customWidth="1"/>
    <col min="15130" max="15134" width="3.21875" style="3" customWidth="1"/>
    <col min="15135" max="15135" width="1.21875" style="3" customWidth="1"/>
    <col min="15136" max="15360" width="3.44140625" style="3"/>
    <col min="15361" max="15361" width="1.21875" style="3" customWidth="1"/>
    <col min="15362" max="15365" width="3.109375" style="3" customWidth="1"/>
    <col min="15366" max="15366" width="3.33203125" style="3" customWidth="1"/>
    <col min="15367" max="15385" width="3.109375" style="3" customWidth="1"/>
    <col min="15386" max="15390" width="3.21875" style="3" customWidth="1"/>
    <col min="15391" max="15391" width="1.21875" style="3" customWidth="1"/>
    <col min="15392" max="15616" width="3.44140625" style="3"/>
    <col min="15617" max="15617" width="1.21875" style="3" customWidth="1"/>
    <col min="15618" max="15621" width="3.109375" style="3" customWidth="1"/>
    <col min="15622" max="15622" width="3.33203125" style="3" customWidth="1"/>
    <col min="15623" max="15641" width="3.109375" style="3" customWidth="1"/>
    <col min="15642" max="15646" width="3.21875" style="3" customWidth="1"/>
    <col min="15647" max="15647" width="1.21875" style="3" customWidth="1"/>
    <col min="15648" max="15872" width="3.44140625" style="3"/>
    <col min="15873" max="15873" width="1.21875" style="3" customWidth="1"/>
    <col min="15874" max="15877" width="3.109375" style="3" customWidth="1"/>
    <col min="15878" max="15878" width="3.33203125" style="3" customWidth="1"/>
    <col min="15879" max="15897" width="3.109375" style="3" customWidth="1"/>
    <col min="15898" max="15902" width="3.21875" style="3" customWidth="1"/>
    <col min="15903" max="15903" width="1.21875" style="3" customWidth="1"/>
    <col min="15904" max="16128" width="3.44140625" style="3"/>
    <col min="16129" max="16129" width="1.21875" style="3" customWidth="1"/>
    <col min="16130" max="16133" width="3.109375" style="3" customWidth="1"/>
    <col min="16134" max="16134" width="3.33203125" style="3" customWidth="1"/>
    <col min="16135" max="16153" width="3.109375" style="3" customWidth="1"/>
    <col min="16154" max="16158" width="3.21875" style="3" customWidth="1"/>
    <col min="16159" max="16159" width="1.21875" style="3" customWidth="1"/>
    <col min="16160" max="16384" width="3.44140625" style="3"/>
  </cols>
  <sheetData>
    <row r="1" spans="2:30" s="1218" customFormat="1" ht="6.75" customHeight="1" x14ac:dyDescent="0.2"/>
    <row r="2" spans="2:30" s="1218" customFormat="1" x14ac:dyDescent="0.2">
      <c r="B2" s="1218" t="s">
        <v>1997</v>
      </c>
    </row>
    <row r="3" spans="2:30" s="1218" customFormat="1" x14ac:dyDescent="0.2">
      <c r="U3" s="45" t="s">
        <v>648</v>
      </c>
      <c r="V3" s="1643"/>
      <c r="W3" s="1643"/>
      <c r="X3" s="45" t="s">
        <v>34</v>
      </c>
      <c r="Y3" s="1643"/>
      <c r="Z3" s="1643"/>
      <c r="AA3" s="45" t="s">
        <v>384</v>
      </c>
      <c r="AB3" s="1643"/>
      <c r="AC3" s="1643"/>
      <c r="AD3" s="45" t="s">
        <v>168</v>
      </c>
    </row>
    <row r="4" spans="2:30" s="1218" customFormat="1" ht="5.25" customHeight="1" x14ac:dyDescent="0.2">
      <c r="AD4" s="45"/>
    </row>
    <row r="5" spans="2:30" s="1218" customFormat="1" x14ac:dyDescent="0.2">
      <c r="B5" s="1643" t="s">
        <v>831</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row>
    <row r="6" spans="2:30" s="1218" customFormat="1" x14ac:dyDescent="0.2">
      <c r="B6" s="1643" t="s">
        <v>1998</v>
      </c>
      <c r="C6" s="1643"/>
      <c r="D6" s="1643"/>
      <c r="E6" s="1643"/>
      <c r="F6" s="1643"/>
      <c r="G6" s="1643"/>
      <c r="H6" s="1643"/>
      <c r="I6" s="1643"/>
      <c r="J6" s="1643"/>
      <c r="K6" s="1643"/>
      <c r="L6" s="1643"/>
      <c r="M6" s="1643"/>
      <c r="N6" s="1643"/>
      <c r="O6" s="1643"/>
      <c r="P6" s="1643"/>
      <c r="Q6" s="1643"/>
      <c r="R6" s="1643"/>
      <c r="S6" s="1643"/>
      <c r="T6" s="1643"/>
      <c r="U6" s="1643"/>
      <c r="V6" s="1643"/>
      <c r="W6" s="1643"/>
      <c r="X6" s="1643"/>
      <c r="Y6" s="1643"/>
      <c r="Z6" s="1643"/>
      <c r="AA6" s="1643"/>
      <c r="AB6" s="1643"/>
      <c r="AC6" s="1643"/>
      <c r="AD6" s="1643"/>
    </row>
    <row r="7" spans="2:30" s="1218" customFormat="1" ht="6" customHeight="1" x14ac:dyDescent="0.2"/>
    <row r="8" spans="2:30" s="1218" customFormat="1" ht="21.75" customHeight="1" x14ac:dyDescent="0.2">
      <c r="B8" s="1926" t="s">
        <v>275</v>
      </c>
      <c r="C8" s="1926"/>
      <c r="D8" s="1926"/>
      <c r="E8" s="1926"/>
      <c r="F8" s="1872"/>
      <c r="G8" s="1927"/>
      <c r="H8" s="1928"/>
      <c r="I8" s="1928"/>
      <c r="J8" s="1928"/>
      <c r="K8" s="1928"/>
      <c r="L8" s="1928"/>
      <c r="M8" s="1928"/>
      <c r="N8" s="1928"/>
      <c r="O8" s="1928"/>
      <c r="P8" s="1928"/>
      <c r="Q8" s="1928"/>
      <c r="R8" s="1928"/>
      <c r="S8" s="1928"/>
      <c r="T8" s="1928"/>
      <c r="U8" s="1928"/>
      <c r="V8" s="1928"/>
      <c r="W8" s="1928"/>
      <c r="X8" s="1928"/>
      <c r="Y8" s="1928"/>
      <c r="Z8" s="1928"/>
      <c r="AA8" s="1928"/>
      <c r="AB8" s="1928"/>
      <c r="AC8" s="1928"/>
      <c r="AD8" s="1929"/>
    </row>
    <row r="9" spans="2:30" ht="21.75" customHeight="1" x14ac:dyDescent="0.2">
      <c r="B9" s="1872" t="s">
        <v>94</v>
      </c>
      <c r="C9" s="1873"/>
      <c r="D9" s="1873"/>
      <c r="E9" s="1873"/>
      <c r="F9" s="1873"/>
      <c r="G9" s="821" t="s">
        <v>117</v>
      </c>
      <c r="H9" s="1241" t="s">
        <v>1179</v>
      </c>
      <c r="I9" s="1241"/>
      <c r="J9" s="1241"/>
      <c r="K9" s="1241"/>
      <c r="L9" s="850" t="s">
        <v>117</v>
      </c>
      <c r="M9" s="1241" t="s">
        <v>1180</v>
      </c>
      <c r="N9" s="1241"/>
      <c r="O9" s="1241"/>
      <c r="P9" s="1241"/>
      <c r="Q9" s="850" t="s">
        <v>117</v>
      </c>
      <c r="R9" s="1241" t="s">
        <v>1181</v>
      </c>
      <c r="S9" s="906"/>
      <c r="T9" s="906"/>
      <c r="U9" s="906"/>
      <c r="V9" s="906"/>
      <c r="W9" s="906"/>
      <c r="X9" s="906"/>
      <c r="Y9" s="906"/>
      <c r="Z9" s="906"/>
      <c r="AA9" s="906"/>
      <c r="AB9" s="906"/>
      <c r="AC9" s="906"/>
      <c r="AD9" s="907"/>
    </row>
    <row r="10" spans="2:30" ht="21.75" customHeight="1" x14ac:dyDescent="0.2">
      <c r="B10" s="1855" t="s">
        <v>833</v>
      </c>
      <c r="C10" s="1856"/>
      <c r="D10" s="1856"/>
      <c r="E10" s="1856"/>
      <c r="F10" s="1857"/>
      <c r="G10" s="823" t="s">
        <v>117</v>
      </c>
      <c r="H10" s="1218" t="s">
        <v>1999</v>
      </c>
      <c r="I10" s="2"/>
      <c r="J10" s="2"/>
      <c r="K10" s="2"/>
      <c r="L10" s="2"/>
      <c r="M10" s="2"/>
      <c r="N10" s="2"/>
      <c r="O10" s="2"/>
      <c r="P10" s="2"/>
      <c r="Q10" s="2"/>
      <c r="R10" s="823" t="s">
        <v>117</v>
      </c>
      <c r="S10" s="1218" t="s">
        <v>2000</v>
      </c>
      <c r="T10" s="911"/>
      <c r="U10" s="911"/>
      <c r="V10" s="911"/>
      <c r="W10" s="911"/>
      <c r="X10" s="911"/>
      <c r="Y10" s="911"/>
      <c r="Z10" s="911"/>
      <c r="AA10" s="911"/>
      <c r="AB10" s="911"/>
      <c r="AC10" s="911"/>
      <c r="AD10" s="912"/>
    </row>
    <row r="11" spans="2:30" ht="21.75" customHeight="1" x14ac:dyDescent="0.2">
      <c r="B11" s="1858"/>
      <c r="C11" s="1859"/>
      <c r="D11" s="1859"/>
      <c r="E11" s="1859"/>
      <c r="F11" s="1860"/>
      <c r="G11" s="823" t="s">
        <v>117</v>
      </c>
      <c r="H11" s="1236" t="s">
        <v>2001</v>
      </c>
      <c r="I11" s="651"/>
      <c r="J11" s="651"/>
      <c r="K11" s="651"/>
      <c r="L11" s="651"/>
      <c r="M11" s="651"/>
      <c r="N11" s="651"/>
      <c r="O11" s="651"/>
      <c r="P11" s="651"/>
      <c r="Q11" s="651"/>
      <c r="R11" s="651"/>
      <c r="S11" s="914"/>
      <c r="T11" s="914"/>
      <c r="U11" s="914"/>
      <c r="V11" s="914"/>
      <c r="W11" s="914"/>
      <c r="X11" s="914"/>
      <c r="Y11" s="914"/>
      <c r="Z11" s="914"/>
      <c r="AA11" s="914"/>
      <c r="AB11" s="914"/>
      <c r="AC11" s="914"/>
      <c r="AD11" s="915"/>
    </row>
    <row r="12" spans="2:30" x14ac:dyDescent="0.2">
      <c r="B12" s="1855" t="s">
        <v>834</v>
      </c>
      <c r="C12" s="1856"/>
      <c r="D12" s="1856"/>
      <c r="E12" s="1856"/>
      <c r="F12" s="1857"/>
      <c r="G12" s="1265" t="s">
        <v>2002</v>
      </c>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7"/>
    </row>
    <row r="13" spans="2:30" ht="31.5" customHeight="1" x14ac:dyDescent="0.2">
      <c r="B13" s="1911"/>
      <c r="C13" s="1912"/>
      <c r="D13" s="1912"/>
      <c r="E13" s="1912"/>
      <c r="F13" s="1913"/>
      <c r="G13" s="827" t="s">
        <v>117</v>
      </c>
      <c r="H13" s="1218" t="s">
        <v>1742</v>
      </c>
      <c r="I13" s="2"/>
      <c r="J13" s="2"/>
      <c r="K13" s="2"/>
      <c r="L13" s="2"/>
      <c r="M13" s="2"/>
      <c r="N13" s="2"/>
      <c r="O13" s="2"/>
      <c r="P13" s="2"/>
      <c r="Q13" s="2"/>
      <c r="R13" s="823" t="s">
        <v>117</v>
      </c>
      <c r="S13" s="1218" t="s">
        <v>1743</v>
      </c>
      <c r="T13" s="911"/>
      <c r="U13" s="911"/>
      <c r="V13" s="911"/>
      <c r="W13" s="911"/>
      <c r="X13" s="911"/>
      <c r="Y13" s="911"/>
      <c r="Z13" s="911"/>
      <c r="AA13" s="911"/>
      <c r="AB13" s="911"/>
      <c r="AC13" s="911"/>
      <c r="AD13" s="912"/>
    </row>
    <row r="14" spans="2:30" x14ac:dyDescent="0.2">
      <c r="B14" s="1911"/>
      <c r="C14" s="1912"/>
      <c r="D14" s="1912"/>
      <c r="E14" s="1912"/>
      <c r="F14" s="1913"/>
      <c r="G14" s="636" t="s">
        <v>2003</v>
      </c>
      <c r="H14" s="1218"/>
      <c r="I14" s="2"/>
      <c r="J14" s="2"/>
      <c r="K14" s="2"/>
      <c r="L14" s="2"/>
      <c r="M14" s="2"/>
      <c r="N14" s="2"/>
      <c r="O14" s="2"/>
      <c r="P14" s="2"/>
      <c r="Q14" s="2"/>
      <c r="R14" s="2"/>
      <c r="S14" s="1218"/>
      <c r="T14" s="911"/>
      <c r="U14" s="911"/>
      <c r="V14" s="911"/>
      <c r="W14" s="911"/>
      <c r="X14" s="911"/>
      <c r="Y14" s="911"/>
      <c r="Z14" s="911"/>
      <c r="AA14" s="911"/>
      <c r="AB14" s="911"/>
      <c r="AC14" s="911"/>
      <c r="AD14" s="912"/>
    </row>
    <row r="15" spans="2:30" ht="31.5" customHeight="1" x14ac:dyDescent="0.2">
      <c r="B15" s="1858"/>
      <c r="C15" s="1859"/>
      <c r="D15" s="1859"/>
      <c r="E15" s="1859"/>
      <c r="F15" s="1860"/>
      <c r="G15" s="829" t="s">
        <v>117</v>
      </c>
      <c r="H15" s="1236" t="s">
        <v>1744</v>
      </c>
      <c r="I15" s="651"/>
      <c r="J15" s="651"/>
      <c r="K15" s="651"/>
      <c r="L15" s="651"/>
      <c r="M15" s="651"/>
      <c r="N15" s="651"/>
      <c r="O15" s="651"/>
      <c r="P15" s="651"/>
      <c r="Q15" s="651"/>
      <c r="R15" s="913" t="s">
        <v>117</v>
      </c>
      <c r="S15" s="1236" t="s">
        <v>2004</v>
      </c>
      <c r="T15" s="914"/>
      <c r="U15" s="914"/>
      <c r="V15" s="914"/>
      <c r="W15" s="914"/>
      <c r="X15" s="914"/>
      <c r="Y15" s="914"/>
      <c r="Z15" s="914"/>
      <c r="AA15" s="914"/>
      <c r="AB15" s="914"/>
      <c r="AC15" s="914"/>
      <c r="AD15" s="915"/>
    </row>
    <row r="16" spans="2:30" s="1218" customFormat="1" ht="7.5" customHeight="1" x14ac:dyDescent="0.2"/>
    <row r="17" spans="2:30" s="1218" customFormat="1" x14ac:dyDescent="0.15">
      <c r="B17" s="1655" t="s">
        <v>2005</v>
      </c>
      <c r="C17" s="1656"/>
      <c r="D17" s="1656"/>
      <c r="E17" s="1656"/>
      <c r="F17" s="1666"/>
      <c r="G17" s="1914"/>
      <c r="H17" s="1915"/>
      <c r="I17" s="1915"/>
      <c r="J17" s="1915"/>
      <c r="K17" s="1915"/>
      <c r="L17" s="1915"/>
      <c r="M17" s="1915"/>
      <c r="N17" s="1915"/>
      <c r="O17" s="1915"/>
      <c r="P17" s="1915"/>
      <c r="Q17" s="1915"/>
      <c r="R17" s="1915"/>
      <c r="S17" s="1915"/>
      <c r="T17" s="1915"/>
      <c r="U17" s="1915"/>
      <c r="V17" s="1915"/>
      <c r="W17" s="1915"/>
      <c r="X17" s="1915"/>
      <c r="Y17" s="1916"/>
      <c r="Z17" s="41"/>
      <c r="AA17" s="891" t="s">
        <v>1122</v>
      </c>
      <c r="AB17" s="891" t="s">
        <v>442</v>
      </c>
      <c r="AC17" s="891" t="s">
        <v>726</v>
      </c>
      <c r="AD17" s="23"/>
    </row>
    <row r="18" spans="2:30" s="1218" customFormat="1" ht="27" customHeight="1" x14ac:dyDescent="0.2">
      <c r="B18" s="1661"/>
      <c r="C18" s="1662"/>
      <c r="D18" s="1662"/>
      <c r="E18" s="1662"/>
      <c r="F18" s="1667"/>
      <c r="G18" s="1917" t="s">
        <v>2006</v>
      </c>
      <c r="H18" s="1918"/>
      <c r="I18" s="1918"/>
      <c r="J18" s="1918"/>
      <c r="K18" s="1918"/>
      <c r="L18" s="1918"/>
      <c r="M18" s="1918"/>
      <c r="N18" s="1918"/>
      <c r="O18" s="1918"/>
      <c r="P18" s="1918"/>
      <c r="Q18" s="1918"/>
      <c r="R18" s="1918"/>
      <c r="S18" s="1918"/>
      <c r="T18" s="1918"/>
      <c r="U18" s="1918"/>
      <c r="V18" s="1918"/>
      <c r="W18" s="1918"/>
      <c r="X18" s="1918"/>
      <c r="Y18" s="1919"/>
      <c r="Z18" s="1225"/>
      <c r="AA18" s="823" t="s">
        <v>117</v>
      </c>
      <c r="AB18" s="823" t="s">
        <v>442</v>
      </c>
      <c r="AC18" s="823" t="s">
        <v>117</v>
      </c>
      <c r="AD18" s="1226"/>
    </row>
    <row r="19" spans="2:30" s="1218" customFormat="1" ht="27" customHeight="1" x14ac:dyDescent="0.2">
      <c r="B19" s="1661"/>
      <c r="C19" s="1662"/>
      <c r="D19" s="1662"/>
      <c r="E19" s="1662"/>
      <c r="F19" s="1667"/>
      <c r="G19" s="1920" t="s">
        <v>2007</v>
      </c>
      <c r="H19" s="1921"/>
      <c r="I19" s="1921"/>
      <c r="J19" s="1921"/>
      <c r="K19" s="1921"/>
      <c r="L19" s="1921"/>
      <c r="M19" s="1921"/>
      <c r="N19" s="1921"/>
      <c r="O19" s="1921"/>
      <c r="P19" s="1921"/>
      <c r="Q19" s="1921"/>
      <c r="R19" s="1921"/>
      <c r="S19" s="1921"/>
      <c r="T19" s="1921"/>
      <c r="U19" s="1921"/>
      <c r="V19" s="1921"/>
      <c r="W19" s="1921"/>
      <c r="X19" s="1921"/>
      <c r="Y19" s="1922"/>
      <c r="Z19" s="636"/>
      <c r="AA19" s="823" t="s">
        <v>117</v>
      </c>
      <c r="AB19" s="823" t="s">
        <v>442</v>
      </c>
      <c r="AC19" s="823" t="s">
        <v>117</v>
      </c>
      <c r="AD19" s="640"/>
    </row>
    <row r="20" spans="2:30" s="1218" customFormat="1" ht="27" customHeight="1" x14ac:dyDescent="0.2">
      <c r="B20" s="1668"/>
      <c r="C20" s="1669"/>
      <c r="D20" s="1669"/>
      <c r="E20" s="1669"/>
      <c r="F20" s="1670"/>
      <c r="G20" s="1923" t="s">
        <v>2008</v>
      </c>
      <c r="H20" s="1924"/>
      <c r="I20" s="1924"/>
      <c r="J20" s="1924"/>
      <c r="K20" s="1924"/>
      <c r="L20" s="1924"/>
      <c r="M20" s="1924"/>
      <c r="N20" s="1924"/>
      <c r="O20" s="1924"/>
      <c r="P20" s="1924"/>
      <c r="Q20" s="1924"/>
      <c r="R20" s="1924"/>
      <c r="S20" s="1924"/>
      <c r="T20" s="1924"/>
      <c r="U20" s="1924"/>
      <c r="V20" s="1924"/>
      <c r="W20" s="1924"/>
      <c r="X20" s="1924"/>
      <c r="Y20" s="1925"/>
      <c r="Z20" s="646"/>
      <c r="AA20" s="913" t="s">
        <v>117</v>
      </c>
      <c r="AB20" s="913" t="s">
        <v>442</v>
      </c>
      <c r="AC20" s="913" t="s">
        <v>117</v>
      </c>
      <c r="AD20" s="649"/>
    </row>
    <row r="21" spans="2:30" s="1218" customFormat="1" ht="6" customHeight="1" x14ac:dyDescent="0.2"/>
    <row r="22" spans="2:30" s="1218" customFormat="1" x14ac:dyDescent="0.2">
      <c r="B22" s="1218" t="s">
        <v>2009</v>
      </c>
    </row>
    <row r="23" spans="2:30" s="1218" customFormat="1" x14ac:dyDescent="0.2">
      <c r="B23" s="1218" t="s">
        <v>836</v>
      </c>
      <c r="AC23" s="2"/>
      <c r="AD23" s="2"/>
    </row>
    <row r="24" spans="2:30" s="1218" customFormat="1" ht="6" customHeight="1" x14ac:dyDescent="0.2"/>
    <row r="25" spans="2:30" s="1218" customFormat="1" ht="4.5" customHeight="1" x14ac:dyDescent="0.2">
      <c r="B25" s="1902" t="s">
        <v>848</v>
      </c>
      <c r="C25" s="1903"/>
      <c r="D25" s="1889" t="s">
        <v>2010</v>
      </c>
      <c r="E25" s="1890"/>
      <c r="F25" s="1891"/>
      <c r="G25" s="1230"/>
      <c r="H25" s="1231"/>
      <c r="I25" s="1231"/>
      <c r="J25" s="1231"/>
      <c r="K25" s="1231"/>
      <c r="L25" s="1231"/>
      <c r="M25" s="1231"/>
      <c r="N25" s="1231"/>
      <c r="O25" s="1231"/>
      <c r="P25" s="1231"/>
      <c r="Q25" s="1231"/>
      <c r="R25" s="1231"/>
      <c r="S25" s="1231"/>
      <c r="T25" s="1231"/>
      <c r="U25" s="1231"/>
      <c r="V25" s="1231"/>
      <c r="W25" s="1231"/>
      <c r="X25" s="1231"/>
      <c r="Y25" s="1231"/>
      <c r="Z25" s="1230"/>
      <c r="AA25" s="1231"/>
      <c r="AB25" s="1231"/>
      <c r="AC25" s="22"/>
      <c r="AD25" s="23"/>
    </row>
    <row r="26" spans="2:30" s="1218" customFormat="1" ht="15.75" customHeight="1" x14ac:dyDescent="0.2">
      <c r="B26" s="1904"/>
      <c r="C26" s="1905"/>
      <c r="D26" s="1892"/>
      <c r="E26" s="1893"/>
      <c r="F26" s="1894"/>
      <c r="G26" s="1233"/>
      <c r="H26" s="1218" t="s">
        <v>849</v>
      </c>
      <c r="Z26" s="1233"/>
      <c r="AA26" s="833" t="s">
        <v>1122</v>
      </c>
      <c r="AB26" s="833" t="s">
        <v>442</v>
      </c>
      <c r="AC26" s="833" t="s">
        <v>726</v>
      </c>
      <c r="AD26" s="954"/>
    </row>
    <row r="27" spans="2:30" s="1218" customFormat="1" ht="18" customHeight="1" x14ac:dyDescent="0.2">
      <c r="B27" s="1904"/>
      <c r="C27" s="1905"/>
      <c r="D27" s="1892"/>
      <c r="E27" s="1893"/>
      <c r="F27" s="1894"/>
      <c r="G27" s="1233"/>
      <c r="I27" s="1227" t="s">
        <v>104</v>
      </c>
      <c r="J27" s="1898" t="s">
        <v>2011</v>
      </c>
      <c r="K27" s="1899"/>
      <c r="L27" s="1899"/>
      <c r="M27" s="1899"/>
      <c r="N27" s="1899"/>
      <c r="O27" s="1899"/>
      <c r="P27" s="1899"/>
      <c r="Q27" s="1899"/>
      <c r="R27" s="1899"/>
      <c r="S27" s="1899"/>
      <c r="T27" s="1899"/>
      <c r="U27" s="1854"/>
      <c r="V27" s="1591"/>
      <c r="W27" s="1229" t="s">
        <v>89</v>
      </c>
      <c r="Z27" s="1233"/>
      <c r="AC27" s="2"/>
      <c r="AD27" s="640"/>
    </row>
    <row r="28" spans="2:30" s="1218" customFormat="1" ht="30" customHeight="1" x14ac:dyDescent="0.2">
      <c r="B28" s="1904"/>
      <c r="C28" s="1905"/>
      <c r="D28" s="1892"/>
      <c r="E28" s="1893"/>
      <c r="F28" s="1894"/>
      <c r="G28" s="1233"/>
      <c r="I28" s="956" t="s">
        <v>105</v>
      </c>
      <c r="J28" s="1900" t="s">
        <v>2012</v>
      </c>
      <c r="K28" s="1901"/>
      <c r="L28" s="1901"/>
      <c r="M28" s="1901"/>
      <c r="N28" s="1901"/>
      <c r="O28" s="1901"/>
      <c r="P28" s="1901"/>
      <c r="Q28" s="1901"/>
      <c r="R28" s="1901"/>
      <c r="S28" s="1901"/>
      <c r="T28" s="1901"/>
      <c r="U28" s="1854"/>
      <c r="V28" s="1591"/>
      <c r="W28" s="1237" t="s">
        <v>89</v>
      </c>
      <c r="Y28" s="941"/>
      <c r="Z28" s="636"/>
      <c r="AA28" s="823" t="s">
        <v>117</v>
      </c>
      <c r="AB28" s="823" t="s">
        <v>442</v>
      </c>
      <c r="AC28" s="823" t="s">
        <v>117</v>
      </c>
      <c r="AD28" s="640"/>
    </row>
    <row r="29" spans="2:30" s="1218" customFormat="1" ht="6" customHeight="1" x14ac:dyDescent="0.2">
      <c r="B29" s="1904"/>
      <c r="C29" s="1905"/>
      <c r="D29" s="1892"/>
      <c r="E29" s="1893"/>
      <c r="F29" s="1894"/>
      <c r="G29" s="1235"/>
      <c r="H29" s="1236"/>
      <c r="I29" s="1236"/>
      <c r="J29" s="1236"/>
      <c r="K29" s="1236"/>
      <c r="L29" s="1236"/>
      <c r="M29" s="1236"/>
      <c r="N29" s="1236"/>
      <c r="O29" s="1236"/>
      <c r="P29" s="1236"/>
      <c r="Q29" s="1236"/>
      <c r="R29" s="1236"/>
      <c r="S29" s="1236"/>
      <c r="T29" s="958"/>
      <c r="U29" s="965"/>
      <c r="V29" s="1215"/>
      <c r="W29" s="1236"/>
      <c r="X29" s="1236"/>
      <c r="Y29" s="1236"/>
      <c r="Z29" s="1235"/>
      <c r="AA29" s="1236"/>
      <c r="AB29" s="1236"/>
      <c r="AC29" s="651"/>
      <c r="AD29" s="649"/>
    </row>
    <row r="30" spans="2:30" s="1218" customFormat="1" ht="4.5" customHeight="1" x14ac:dyDescent="0.2">
      <c r="B30" s="1904"/>
      <c r="C30" s="1905"/>
      <c r="D30" s="1889" t="s">
        <v>2013</v>
      </c>
      <c r="E30" s="1890"/>
      <c r="F30" s="1891"/>
      <c r="G30" s="1230"/>
      <c r="H30" s="1231"/>
      <c r="I30" s="1231"/>
      <c r="J30" s="1231"/>
      <c r="K30" s="1231"/>
      <c r="L30" s="1231"/>
      <c r="M30" s="1231"/>
      <c r="N30" s="1231"/>
      <c r="O30" s="1231"/>
      <c r="P30" s="1231"/>
      <c r="Q30" s="1231"/>
      <c r="R30" s="1231"/>
      <c r="S30" s="1231"/>
      <c r="T30" s="1231"/>
      <c r="U30" s="1214"/>
      <c r="V30" s="1214"/>
      <c r="W30" s="1231"/>
      <c r="X30" s="1231"/>
      <c r="Y30" s="1231"/>
      <c r="Z30" s="1230"/>
      <c r="AA30" s="1231"/>
      <c r="AB30" s="1231"/>
      <c r="AC30" s="22"/>
      <c r="AD30" s="23"/>
    </row>
    <row r="31" spans="2:30" s="1218" customFormat="1" ht="15.75" customHeight="1" x14ac:dyDescent="0.2">
      <c r="B31" s="1904"/>
      <c r="C31" s="1905"/>
      <c r="D31" s="1892"/>
      <c r="E31" s="1893"/>
      <c r="F31" s="1894"/>
      <c r="G31" s="1233"/>
      <c r="H31" s="1218" t="s">
        <v>2014</v>
      </c>
      <c r="U31" s="1219"/>
      <c r="V31" s="1219"/>
      <c r="Z31" s="1233"/>
      <c r="AA31" s="833" t="s">
        <v>1122</v>
      </c>
      <c r="AB31" s="833" t="s">
        <v>442</v>
      </c>
      <c r="AC31" s="833" t="s">
        <v>726</v>
      </c>
      <c r="AD31" s="954"/>
    </row>
    <row r="32" spans="2:30" s="1218" customFormat="1" ht="30" customHeight="1" x14ac:dyDescent="0.2">
      <c r="B32" s="1904"/>
      <c r="C32" s="1905"/>
      <c r="D32" s="1892"/>
      <c r="E32" s="1893"/>
      <c r="F32" s="1894"/>
      <c r="G32" s="1233"/>
      <c r="I32" s="1227" t="s">
        <v>104</v>
      </c>
      <c r="J32" s="1898" t="s">
        <v>2015</v>
      </c>
      <c r="K32" s="1899"/>
      <c r="L32" s="1899"/>
      <c r="M32" s="1899"/>
      <c r="N32" s="1899"/>
      <c r="O32" s="1899"/>
      <c r="P32" s="1899"/>
      <c r="Q32" s="1899"/>
      <c r="R32" s="1899"/>
      <c r="S32" s="1899"/>
      <c r="T32" s="1899"/>
      <c r="U32" s="1854"/>
      <c r="V32" s="1591"/>
      <c r="W32" s="1229" t="s">
        <v>89</v>
      </c>
      <c r="Z32" s="1233"/>
      <c r="AC32" s="2"/>
      <c r="AD32" s="640"/>
    </row>
    <row r="33" spans="2:30" s="1218" customFormat="1" ht="18" customHeight="1" x14ac:dyDescent="0.2">
      <c r="B33" s="1904"/>
      <c r="C33" s="1905"/>
      <c r="D33" s="1892"/>
      <c r="E33" s="1893"/>
      <c r="F33" s="1894"/>
      <c r="G33" s="1233"/>
      <c r="I33" s="956" t="s">
        <v>105</v>
      </c>
      <c r="J33" s="1900" t="s">
        <v>2016</v>
      </c>
      <c r="K33" s="1901"/>
      <c r="L33" s="1901"/>
      <c r="M33" s="1901"/>
      <c r="N33" s="1901"/>
      <c r="O33" s="1901"/>
      <c r="P33" s="1901"/>
      <c r="Q33" s="1901"/>
      <c r="R33" s="1901"/>
      <c r="S33" s="1901"/>
      <c r="T33" s="1901"/>
      <c r="U33" s="1854"/>
      <c r="V33" s="1591"/>
      <c r="W33" s="1237" t="s">
        <v>89</v>
      </c>
      <c r="Y33" s="941"/>
      <c r="Z33" s="636"/>
      <c r="AA33" s="823" t="s">
        <v>117</v>
      </c>
      <c r="AB33" s="823" t="s">
        <v>442</v>
      </c>
      <c r="AC33" s="823" t="s">
        <v>117</v>
      </c>
      <c r="AD33" s="640"/>
    </row>
    <row r="34" spans="2:30" s="1218" customFormat="1" ht="6" customHeight="1" x14ac:dyDescent="0.2">
      <c r="B34" s="1904"/>
      <c r="C34" s="1905"/>
      <c r="D34" s="1895"/>
      <c r="E34" s="1896"/>
      <c r="F34" s="1897"/>
      <c r="G34" s="1235"/>
      <c r="H34" s="1236"/>
      <c r="I34" s="1236"/>
      <c r="J34" s="1236"/>
      <c r="K34" s="1236"/>
      <c r="L34" s="1236"/>
      <c r="M34" s="1236"/>
      <c r="N34" s="1236"/>
      <c r="O34" s="1236"/>
      <c r="P34" s="1236"/>
      <c r="Q34" s="1236"/>
      <c r="R34" s="1236"/>
      <c r="S34" s="1236"/>
      <c r="T34" s="958"/>
      <c r="U34" s="965"/>
      <c r="V34" s="1215"/>
      <c r="W34" s="1236"/>
      <c r="X34" s="1236"/>
      <c r="Y34" s="1236"/>
      <c r="Z34" s="1235"/>
      <c r="AA34" s="1236"/>
      <c r="AB34" s="1236"/>
      <c r="AC34" s="651"/>
      <c r="AD34" s="649"/>
    </row>
    <row r="35" spans="2:30" s="1218" customFormat="1" ht="4.5" customHeight="1" x14ac:dyDescent="0.2">
      <c r="B35" s="1904"/>
      <c r="C35" s="1905"/>
      <c r="D35" s="1889" t="s">
        <v>2017</v>
      </c>
      <c r="E35" s="1890"/>
      <c r="F35" s="1891"/>
      <c r="G35" s="1230"/>
      <c r="H35" s="1231"/>
      <c r="I35" s="1231"/>
      <c r="J35" s="1231"/>
      <c r="K35" s="1231"/>
      <c r="L35" s="1231"/>
      <c r="M35" s="1231"/>
      <c r="N35" s="1231"/>
      <c r="O35" s="1231"/>
      <c r="P35" s="1231"/>
      <c r="Q35" s="1231"/>
      <c r="R35" s="1231"/>
      <c r="S35" s="1231"/>
      <c r="T35" s="1231"/>
      <c r="U35" s="1214"/>
      <c r="V35" s="1214"/>
      <c r="W35" s="1231"/>
      <c r="X35" s="1231"/>
      <c r="Y35" s="1231"/>
      <c r="Z35" s="1230"/>
      <c r="AA35" s="1231"/>
      <c r="AB35" s="1231"/>
      <c r="AC35" s="22"/>
      <c r="AD35" s="23"/>
    </row>
    <row r="36" spans="2:30" s="1218" customFormat="1" ht="15.75" customHeight="1" x14ac:dyDescent="0.2">
      <c r="B36" s="1904"/>
      <c r="C36" s="1905"/>
      <c r="D36" s="1892"/>
      <c r="E36" s="1893"/>
      <c r="F36" s="1894"/>
      <c r="G36" s="1233"/>
      <c r="H36" s="1218" t="s">
        <v>849</v>
      </c>
      <c r="U36" s="1219"/>
      <c r="V36" s="1219"/>
      <c r="Z36" s="1233"/>
      <c r="AA36" s="833" t="s">
        <v>1122</v>
      </c>
      <c r="AB36" s="833" t="s">
        <v>442</v>
      </c>
      <c r="AC36" s="833" t="s">
        <v>726</v>
      </c>
      <c r="AD36" s="954"/>
    </row>
    <row r="37" spans="2:30" s="1218" customFormat="1" ht="27" customHeight="1" x14ac:dyDescent="0.2">
      <c r="B37" s="1904"/>
      <c r="C37" s="1905"/>
      <c r="D37" s="1892"/>
      <c r="E37" s="1893"/>
      <c r="F37" s="1894"/>
      <c r="G37" s="1233"/>
      <c r="I37" s="1227" t="s">
        <v>104</v>
      </c>
      <c r="J37" s="1898" t="s">
        <v>2018</v>
      </c>
      <c r="K37" s="1899"/>
      <c r="L37" s="1899"/>
      <c r="M37" s="1899"/>
      <c r="N37" s="1899"/>
      <c r="O37" s="1899"/>
      <c r="P37" s="1899"/>
      <c r="Q37" s="1899"/>
      <c r="R37" s="1899"/>
      <c r="S37" s="1899"/>
      <c r="T37" s="1899"/>
      <c r="U37" s="1854"/>
      <c r="V37" s="1591"/>
      <c r="W37" s="1229" t="s">
        <v>89</v>
      </c>
      <c r="Z37" s="1233"/>
      <c r="AC37" s="2"/>
      <c r="AD37" s="640"/>
    </row>
    <row r="38" spans="2:30" s="1218" customFormat="1" ht="27" customHeight="1" x14ac:dyDescent="0.2">
      <c r="B38" s="1906"/>
      <c r="C38" s="1907"/>
      <c r="D38" s="1895"/>
      <c r="E38" s="1896"/>
      <c r="F38" s="1896"/>
      <c r="G38" s="1233"/>
      <c r="I38" s="1227" t="s">
        <v>105</v>
      </c>
      <c r="J38" s="1900" t="s">
        <v>2012</v>
      </c>
      <c r="K38" s="1901"/>
      <c r="L38" s="1901"/>
      <c r="M38" s="1901"/>
      <c r="N38" s="1901"/>
      <c r="O38" s="1901"/>
      <c r="P38" s="1901"/>
      <c r="Q38" s="1901"/>
      <c r="R38" s="1901"/>
      <c r="S38" s="1901"/>
      <c r="T38" s="1901"/>
      <c r="U38" s="1854"/>
      <c r="V38" s="1591"/>
      <c r="W38" s="1236" t="s">
        <v>89</v>
      </c>
      <c r="X38" s="1233"/>
      <c r="Y38" s="941"/>
      <c r="Z38" s="636"/>
      <c r="AA38" s="823" t="s">
        <v>117</v>
      </c>
      <c r="AB38" s="823" t="s">
        <v>442</v>
      </c>
      <c r="AC38" s="823" t="s">
        <v>117</v>
      </c>
      <c r="AD38" s="640"/>
    </row>
    <row r="39" spans="2:30" s="1218" customFormat="1" ht="6" customHeight="1" x14ac:dyDescent="0.2">
      <c r="B39" s="1906"/>
      <c r="C39" s="1910"/>
      <c r="D39" s="1895"/>
      <c r="E39" s="1896"/>
      <c r="F39" s="1897"/>
      <c r="G39" s="1235"/>
      <c r="H39" s="1236"/>
      <c r="I39" s="1236"/>
      <c r="J39" s="1236"/>
      <c r="K39" s="1236"/>
      <c r="L39" s="1236"/>
      <c r="M39" s="1236"/>
      <c r="N39" s="1236"/>
      <c r="O39" s="1236"/>
      <c r="P39" s="1236"/>
      <c r="Q39" s="1236"/>
      <c r="R39" s="1236"/>
      <c r="S39" s="1236"/>
      <c r="T39" s="958"/>
      <c r="U39" s="965"/>
      <c r="V39" s="1215"/>
      <c r="W39" s="1236"/>
      <c r="X39" s="1236"/>
      <c r="Y39" s="1236"/>
      <c r="Z39" s="1235"/>
      <c r="AA39" s="1236"/>
      <c r="AB39" s="1236"/>
      <c r="AC39" s="651"/>
      <c r="AD39" s="649"/>
    </row>
    <row r="40" spans="2:30" s="1218" customFormat="1" ht="9" customHeight="1" x14ac:dyDescent="0.2">
      <c r="B40" s="1224"/>
      <c r="C40" s="1224"/>
      <c r="D40" s="1224"/>
      <c r="E40" s="1224"/>
      <c r="F40" s="1224"/>
      <c r="T40" s="941"/>
      <c r="U40" s="966"/>
      <c r="V40" s="1219"/>
      <c r="AC40" s="2"/>
      <c r="AD40" s="2"/>
    </row>
    <row r="41" spans="2:30" s="1218" customFormat="1" x14ac:dyDescent="0.2">
      <c r="B41" s="1218" t="s">
        <v>844</v>
      </c>
      <c r="U41" s="1219"/>
      <c r="V41" s="1219"/>
      <c r="AC41" s="2"/>
      <c r="AD41" s="2"/>
    </row>
    <row r="42" spans="2:30" s="1218" customFormat="1" ht="6" customHeight="1" x14ac:dyDescent="0.2">
      <c r="U42" s="1219"/>
      <c r="V42" s="1219"/>
    </row>
    <row r="43" spans="2:30" s="1218" customFormat="1" ht="4.5" customHeight="1" x14ac:dyDescent="0.2">
      <c r="B43" s="1902" t="s">
        <v>848</v>
      </c>
      <c r="C43" s="1903"/>
      <c r="D43" s="1889" t="s">
        <v>2010</v>
      </c>
      <c r="E43" s="1890"/>
      <c r="F43" s="1891"/>
      <c r="G43" s="1230"/>
      <c r="H43" s="1231"/>
      <c r="I43" s="1231"/>
      <c r="J43" s="1231"/>
      <c r="K43" s="1231"/>
      <c r="L43" s="1231"/>
      <c r="M43" s="1231"/>
      <c r="N43" s="1231"/>
      <c r="O43" s="1231"/>
      <c r="P43" s="1231"/>
      <c r="Q43" s="1231"/>
      <c r="R43" s="1231"/>
      <c r="S43" s="1231"/>
      <c r="T43" s="1231"/>
      <c r="U43" s="1214"/>
      <c r="V43" s="1214"/>
      <c r="W43" s="1231"/>
      <c r="X43" s="1231"/>
      <c r="Y43" s="1231"/>
      <c r="Z43" s="1230"/>
      <c r="AA43" s="1231"/>
      <c r="AB43" s="1231"/>
      <c r="AC43" s="22"/>
      <c r="AD43" s="23"/>
    </row>
    <row r="44" spans="2:30" s="1218" customFormat="1" ht="15.75" customHeight="1" x14ac:dyDescent="0.2">
      <c r="B44" s="1904"/>
      <c r="C44" s="1905"/>
      <c r="D44" s="1892"/>
      <c r="E44" s="1893"/>
      <c r="F44" s="1894"/>
      <c r="G44" s="1233"/>
      <c r="H44" s="1218" t="s">
        <v>849</v>
      </c>
      <c r="U44" s="1219"/>
      <c r="V44" s="1219"/>
      <c r="Z44" s="1233"/>
      <c r="AA44" s="833" t="s">
        <v>1122</v>
      </c>
      <c r="AB44" s="833" t="s">
        <v>442</v>
      </c>
      <c r="AC44" s="833" t="s">
        <v>726</v>
      </c>
      <c r="AD44" s="954"/>
    </row>
    <row r="45" spans="2:30" s="1218" customFormat="1" ht="18" customHeight="1" x14ac:dyDescent="0.2">
      <c r="B45" s="1904"/>
      <c r="C45" s="1905"/>
      <c r="D45" s="1892"/>
      <c r="E45" s="1893"/>
      <c r="F45" s="1894"/>
      <c r="G45" s="1233"/>
      <c r="I45" s="1227" t="s">
        <v>104</v>
      </c>
      <c r="J45" s="1898" t="s">
        <v>2011</v>
      </c>
      <c r="K45" s="1899"/>
      <c r="L45" s="1899"/>
      <c r="M45" s="1899"/>
      <c r="N45" s="1899"/>
      <c r="O45" s="1899"/>
      <c r="P45" s="1899"/>
      <c r="Q45" s="1899"/>
      <c r="R45" s="1899"/>
      <c r="S45" s="1899"/>
      <c r="T45" s="1899"/>
      <c r="U45" s="1854"/>
      <c r="V45" s="1591"/>
      <c r="W45" s="1229" t="s">
        <v>89</v>
      </c>
      <c r="Z45" s="1233"/>
      <c r="AC45" s="2"/>
      <c r="AD45" s="640"/>
    </row>
    <row r="46" spans="2:30" s="1218" customFormat="1" ht="30" customHeight="1" x14ac:dyDescent="0.2">
      <c r="B46" s="1904"/>
      <c r="C46" s="1905"/>
      <c r="D46" s="1892"/>
      <c r="E46" s="1893"/>
      <c r="F46" s="1894"/>
      <c r="G46" s="1233"/>
      <c r="I46" s="956" t="s">
        <v>105</v>
      </c>
      <c r="J46" s="1900" t="s">
        <v>2019</v>
      </c>
      <c r="K46" s="1901"/>
      <c r="L46" s="1901"/>
      <c r="M46" s="1901"/>
      <c r="N46" s="1901"/>
      <c r="O46" s="1901"/>
      <c r="P46" s="1901"/>
      <c r="Q46" s="1901"/>
      <c r="R46" s="1901"/>
      <c r="S46" s="1901"/>
      <c r="T46" s="1901"/>
      <c r="U46" s="1854"/>
      <c r="V46" s="1591"/>
      <c r="W46" s="1237" t="s">
        <v>89</v>
      </c>
      <c r="Y46" s="941"/>
      <c r="Z46" s="636"/>
      <c r="AA46" s="823" t="s">
        <v>117</v>
      </c>
      <c r="AB46" s="823" t="s">
        <v>442</v>
      </c>
      <c r="AC46" s="823" t="s">
        <v>117</v>
      </c>
      <c r="AD46" s="640"/>
    </row>
    <row r="47" spans="2:30" s="1218" customFormat="1" ht="6" customHeight="1" x14ac:dyDescent="0.2">
      <c r="B47" s="1904"/>
      <c r="C47" s="1905"/>
      <c r="D47" s="1892"/>
      <c r="E47" s="1893"/>
      <c r="F47" s="1894"/>
      <c r="G47" s="1235"/>
      <c r="H47" s="1236"/>
      <c r="I47" s="1236"/>
      <c r="J47" s="1236"/>
      <c r="K47" s="1236"/>
      <c r="L47" s="1236"/>
      <c r="M47" s="1236"/>
      <c r="N47" s="1236"/>
      <c r="O47" s="1236"/>
      <c r="P47" s="1236"/>
      <c r="Q47" s="1236"/>
      <c r="R47" s="1236"/>
      <c r="S47" s="1236"/>
      <c r="T47" s="958"/>
      <c r="U47" s="965"/>
      <c r="V47" s="1215"/>
      <c r="W47" s="1236"/>
      <c r="X47" s="1236"/>
      <c r="Y47" s="1236"/>
      <c r="Z47" s="1235"/>
      <c r="AA47" s="1236"/>
      <c r="AB47" s="1236"/>
      <c r="AC47" s="651"/>
      <c r="AD47" s="649"/>
    </row>
    <row r="48" spans="2:30" s="1218" customFormat="1" ht="4.5" customHeight="1" x14ac:dyDescent="0.2">
      <c r="B48" s="1904"/>
      <c r="C48" s="1905"/>
      <c r="D48" s="1889" t="s">
        <v>2013</v>
      </c>
      <c r="E48" s="1890"/>
      <c r="F48" s="1891"/>
      <c r="G48" s="1233"/>
      <c r="T48" s="941"/>
      <c r="U48" s="966"/>
      <c r="V48" s="1219"/>
      <c r="Z48" s="1233"/>
      <c r="AC48" s="2"/>
      <c r="AD48" s="640"/>
    </row>
    <row r="49" spans="2:30" s="1218" customFormat="1" ht="15.75" customHeight="1" x14ac:dyDescent="0.2">
      <c r="B49" s="1904"/>
      <c r="C49" s="1905"/>
      <c r="D49" s="1892"/>
      <c r="E49" s="1893"/>
      <c r="F49" s="1894"/>
      <c r="G49" s="1233"/>
      <c r="H49" s="1218" t="s">
        <v>2014</v>
      </c>
      <c r="U49" s="1219"/>
      <c r="V49" s="1219"/>
      <c r="Z49" s="1233"/>
      <c r="AA49" s="833" t="s">
        <v>1122</v>
      </c>
      <c r="AB49" s="833" t="s">
        <v>442</v>
      </c>
      <c r="AC49" s="833" t="s">
        <v>726</v>
      </c>
      <c r="AD49" s="954"/>
    </row>
    <row r="50" spans="2:30" s="1218" customFormat="1" ht="27" customHeight="1" x14ac:dyDescent="0.2">
      <c r="B50" s="1904"/>
      <c r="C50" s="1905"/>
      <c r="D50" s="1892"/>
      <c r="E50" s="1893"/>
      <c r="F50" s="1894"/>
      <c r="G50" s="1233"/>
      <c r="I50" s="1227" t="s">
        <v>104</v>
      </c>
      <c r="J50" s="1898" t="s">
        <v>2015</v>
      </c>
      <c r="K50" s="1908"/>
      <c r="L50" s="1908"/>
      <c r="M50" s="1908"/>
      <c r="N50" s="1908"/>
      <c r="O50" s="1908"/>
      <c r="P50" s="1908"/>
      <c r="Q50" s="1908"/>
      <c r="R50" s="1908"/>
      <c r="S50" s="1908"/>
      <c r="T50" s="1909"/>
      <c r="U50" s="1854"/>
      <c r="V50" s="1591"/>
      <c r="W50" s="1229" t="s">
        <v>89</v>
      </c>
      <c r="Z50" s="1233"/>
      <c r="AC50" s="2"/>
      <c r="AD50" s="640"/>
    </row>
    <row r="51" spans="2:30" s="1218" customFormat="1" ht="18" customHeight="1" x14ac:dyDescent="0.2">
      <c r="B51" s="1904"/>
      <c r="C51" s="1905"/>
      <c r="D51" s="1892"/>
      <c r="E51" s="1893"/>
      <c r="F51" s="1894"/>
      <c r="G51" s="1233"/>
      <c r="I51" s="956" t="s">
        <v>105</v>
      </c>
      <c r="J51" s="1900" t="s">
        <v>2020</v>
      </c>
      <c r="K51" s="1901"/>
      <c r="L51" s="1901"/>
      <c r="M51" s="1901"/>
      <c r="N51" s="1901"/>
      <c r="O51" s="1901"/>
      <c r="P51" s="1901"/>
      <c r="Q51" s="1901"/>
      <c r="R51" s="1901"/>
      <c r="S51" s="1901"/>
      <c r="T51" s="1901"/>
      <c r="U51" s="1854"/>
      <c r="V51" s="1591"/>
      <c r="W51" s="1237" t="s">
        <v>89</v>
      </c>
      <c r="Y51" s="941"/>
      <c r="Z51" s="636"/>
      <c r="AA51" s="823" t="s">
        <v>117</v>
      </c>
      <c r="AB51" s="823" t="s">
        <v>442</v>
      </c>
      <c r="AC51" s="823" t="s">
        <v>117</v>
      </c>
      <c r="AD51" s="640"/>
    </row>
    <row r="52" spans="2:30" s="1218" customFormat="1" ht="6" customHeight="1" x14ac:dyDescent="0.2">
      <c r="B52" s="1904"/>
      <c r="C52" s="1905"/>
      <c r="D52" s="1895"/>
      <c r="E52" s="1896"/>
      <c r="F52" s="1897"/>
      <c r="G52" s="1233"/>
      <c r="T52" s="941"/>
      <c r="U52" s="966"/>
      <c r="V52" s="1219"/>
      <c r="Z52" s="1233"/>
      <c r="AC52" s="2"/>
      <c r="AD52" s="640"/>
    </row>
    <row r="53" spans="2:30" s="1218" customFormat="1" ht="4.5" customHeight="1" x14ac:dyDescent="0.2">
      <c r="B53" s="1904"/>
      <c r="C53" s="1905"/>
      <c r="D53" s="1889" t="s">
        <v>2017</v>
      </c>
      <c r="E53" s="1890"/>
      <c r="F53" s="1891"/>
      <c r="G53" s="1230"/>
      <c r="H53" s="1231"/>
      <c r="I53" s="1231"/>
      <c r="J53" s="1231"/>
      <c r="K53" s="1231"/>
      <c r="L53" s="1231"/>
      <c r="M53" s="1231"/>
      <c r="N53" s="1231"/>
      <c r="O53" s="1231"/>
      <c r="P53" s="1231"/>
      <c r="Q53" s="1231"/>
      <c r="R53" s="1231"/>
      <c r="S53" s="1231"/>
      <c r="T53" s="1231"/>
      <c r="U53" s="1214"/>
      <c r="V53" s="1214"/>
      <c r="W53" s="1231"/>
      <c r="X53" s="1231"/>
      <c r="Y53" s="1231"/>
      <c r="Z53" s="1230"/>
      <c r="AA53" s="1231"/>
      <c r="AB53" s="1231"/>
      <c r="AC53" s="22"/>
      <c r="AD53" s="23"/>
    </row>
    <row r="54" spans="2:30" s="1218" customFormat="1" ht="15.75" customHeight="1" x14ac:dyDescent="0.2">
      <c r="B54" s="1904"/>
      <c r="C54" s="1905"/>
      <c r="D54" s="1892"/>
      <c r="E54" s="1893"/>
      <c r="F54" s="1894"/>
      <c r="G54" s="1233"/>
      <c r="H54" s="1218" t="s">
        <v>849</v>
      </c>
      <c r="U54" s="1219"/>
      <c r="V54" s="1219"/>
      <c r="Z54" s="1233"/>
      <c r="AA54" s="833" t="s">
        <v>1122</v>
      </c>
      <c r="AB54" s="833" t="s">
        <v>442</v>
      </c>
      <c r="AC54" s="833" t="s">
        <v>726</v>
      </c>
      <c r="AD54" s="954"/>
    </row>
    <row r="55" spans="2:30" s="1218" customFormat="1" ht="30" customHeight="1" x14ac:dyDescent="0.2">
      <c r="B55" s="1904"/>
      <c r="C55" s="1905"/>
      <c r="D55" s="1892"/>
      <c r="E55" s="1893"/>
      <c r="F55" s="1894"/>
      <c r="G55" s="1233"/>
      <c r="I55" s="1227" t="s">
        <v>104</v>
      </c>
      <c r="J55" s="1898" t="s">
        <v>2018</v>
      </c>
      <c r="K55" s="1899"/>
      <c r="L55" s="1899"/>
      <c r="M55" s="1899"/>
      <c r="N55" s="1899"/>
      <c r="O55" s="1899"/>
      <c r="P55" s="1899"/>
      <c r="Q55" s="1899"/>
      <c r="R55" s="1899"/>
      <c r="S55" s="1899"/>
      <c r="T55" s="1899"/>
      <c r="U55" s="1854"/>
      <c r="V55" s="1591"/>
      <c r="W55" s="1229" t="s">
        <v>89</v>
      </c>
      <c r="Z55" s="1233"/>
      <c r="AC55" s="2"/>
      <c r="AD55" s="640"/>
    </row>
    <row r="56" spans="2:30" s="1218" customFormat="1" ht="27" customHeight="1" x14ac:dyDescent="0.2">
      <c r="B56" s="1904"/>
      <c r="C56" s="1905"/>
      <c r="D56" s="1892"/>
      <c r="E56" s="1893"/>
      <c r="F56" s="1894"/>
      <c r="G56" s="1233"/>
      <c r="I56" s="956" t="s">
        <v>105</v>
      </c>
      <c r="J56" s="1900" t="s">
        <v>2019</v>
      </c>
      <c r="K56" s="1901"/>
      <c r="L56" s="1901"/>
      <c r="M56" s="1901"/>
      <c r="N56" s="1901"/>
      <c r="O56" s="1901"/>
      <c r="P56" s="1901"/>
      <c r="Q56" s="1901"/>
      <c r="R56" s="1901"/>
      <c r="S56" s="1901"/>
      <c r="T56" s="1901"/>
      <c r="U56" s="1854"/>
      <c r="V56" s="1591"/>
      <c r="W56" s="1237" t="s">
        <v>89</v>
      </c>
      <c r="Y56" s="941"/>
      <c r="Z56" s="636"/>
      <c r="AA56" s="823" t="s">
        <v>117</v>
      </c>
      <c r="AB56" s="823" t="s">
        <v>442</v>
      </c>
      <c r="AC56" s="823" t="s">
        <v>117</v>
      </c>
      <c r="AD56" s="640"/>
    </row>
    <row r="57" spans="2:30" s="1218" customFormat="1" ht="3.75" customHeight="1" x14ac:dyDescent="0.2">
      <c r="B57" s="1906"/>
      <c r="C57" s="1907"/>
      <c r="D57" s="1895"/>
      <c r="E57" s="1896"/>
      <c r="F57" s="1897"/>
      <c r="G57" s="1235"/>
      <c r="H57" s="1236"/>
      <c r="I57" s="1236"/>
      <c r="J57" s="1236"/>
      <c r="K57" s="1236"/>
      <c r="L57" s="1236"/>
      <c r="M57" s="1236"/>
      <c r="N57" s="1236"/>
      <c r="O57" s="1236"/>
      <c r="P57" s="1236"/>
      <c r="Q57" s="1236"/>
      <c r="R57" s="1236"/>
      <c r="S57" s="1236"/>
      <c r="T57" s="958"/>
      <c r="U57" s="958"/>
      <c r="V57" s="1236"/>
      <c r="W57" s="1236"/>
      <c r="X57" s="1236"/>
      <c r="Y57" s="1236"/>
      <c r="Z57" s="1235"/>
      <c r="AA57" s="1236"/>
      <c r="AB57" s="1236"/>
      <c r="AC57" s="651"/>
      <c r="AD57" s="649"/>
    </row>
    <row r="58" spans="2:30" s="1218" customFormat="1" ht="3.75" customHeight="1" x14ac:dyDescent="0.2">
      <c r="B58" s="1224"/>
      <c r="C58" s="1224"/>
      <c r="D58" s="1224"/>
      <c r="E58" s="1224"/>
      <c r="F58" s="1224"/>
      <c r="T58" s="941"/>
      <c r="U58" s="941"/>
    </row>
    <row r="59" spans="2:30" s="1218" customFormat="1" ht="13.5" customHeight="1" x14ac:dyDescent="0.2">
      <c r="B59" s="1886" t="s">
        <v>2021</v>
      </c>
      <c r="C59" s="1887"/>
      <c r="D59" s="942" t="s">
        <v>1666</v>
      </c>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row>
    <row r="60" spans="2:30" s="1218" customFormat="1" x14ac:dyDescent="0.2">
      <c r="B60" s="1887"/>
      <c r="C60" s="1887"/>
      <c r="D60" s="1888"/>
      <c r="E60" s="1888"/>
      <c r="F60" s="1888"/>
      <c r="G60" s="1888"/>
      <c r="H60" s="1888"/>
      <c r="I60" s="1888"/>
      <c r="J60" s="1888"/>
      <c r="K60" s="1888"/>
      <c r="L60" s="1888"/>
      <c r="M60" s="1888"/>
      <c r="N60" s="1888"/>
      <c r="O60" s="1888"/>
      <c r="P60" s="1888"/>
      <c r="Q60" s="1888"/>
      <c r="R60" s="1888"/>
      <c r="S60" s="1888"/>
      <c r="T60" s="1888"/>
      <c r="U60" s="1888"/>
      <c r="V60" s="1888"/>
      <c r="W60" s="1888"/>
      <c r="X60" s="1888"/>
      <c r="Y60" s="1888"/>
      <c r="Z60" s="1888"/>
      <c r="AA60" s="1888"/>
      <c r="AB60" s="1888"/>
      <c r="AC60" s="1888"/>
      <c r="AD60" s="1888"/>
    </row>
    <row r="122" spans="3:7" x14ac:dyDescent="0.2">
      <c r="C122" s="60"/>
      <c r="D122" s="60"/>
      <c r="E122" s="60"/>
      <c r="F122" s="60"/>
      <c r="G122" s="60"/>
    </row>
    <row r="123" spans="3:7" x14ac:dyDescent="0.2">
      <c r="C123" s="5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505713-0F0F-439B-9043-646C73A675D8}">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C33D-935F-4FEE-BBFF-F4238EA57775}">
  <sheetPr>
    <tabColor rgb="FFFFFF00"/>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3" customWidth="1"/>
    <col min="2" max="2" width="3.109375" style="1246" customWidth="1"/>
    <col min="3" max="30" width="3.109375" style="3" customWidth="1"/>
    <col min="31" max="31" width="1.21875" style="3" customWidth="1"/>
    <col min="32" max="256" width="3.44140625" style="3"/>
    <col min="257" max="257" width="1.21875" style="3" customWidth="1"/>
    <col min="258" max="286" width="3.109375" style="3" customWidth="1"/>
    <col min="287" max="287" width="1.21875" style="3" customWidth="1"/>
    <col min="288" max="512" width="3.44140625" style="3"/>
    <col min="513" max="513" width="1.21875" style="3" customWidth="1"/>
    <col min="514" max="542" width="3.109375" style="3" customWidth="1"/>
    <col min="543" max="543" width="1.21875" style="3" customWidth="1"/>
    <col min="544" max="768" width="3.44140625" style="3"/>
    <col min="769" max="769" width="1.21875" style="3" customWidth="1"/>
    <col min="770" max="798" width="3.109375" style="3" customWidth="1"/>
    <col min="799" max="799" width="1.21875" style="3" customWidth="1"/>
    <col min="800" max="1024" width="3.44140625" style="3"/>
    <col min="1025" max="1025" width="1.21875" style="3" customWidth="1"/>
    <col min="1026" max="1054" width="3.109375" style="3" customWidth="1"/>
    <col min="1055" max="1055" width="1.21875" style="3" customWidth="1"/>
    <col min="1056" max="1280" width="3.44140625" style="3"/>
    <col min="1281" max="1281" width="1.21875" style="3" customWidth="1"/>
    <col min="1282" max="1310" width="3.109375" style="3" customWidth="1"/>
    <col min="1311" max="1311" width="1.21875" style="3" customWidth="1"/>
    <col min="1312" max="1536" width="3.44140625" style="3"/>
    <col min="1537" max="1537" width="1.21875" style="3" customWidth="1"/>
    <col min="1538" max="1566" width="3.109375" style="3" customWidth="1"/>
    <col min="1567" max="1567" width="1.21875" style="3" customWidth="1"/>
    <col min="1568" max="1792" width="3.44140625" style="3"/>
    <col min="1793" max="1793" width="1.21875" style="3" customWidth="1"/>
    <col min="1794" max="1822" width="3.109375" style="3" customWidth="1"/>
    <col min="1823" max="1823" width="1.21875" style="3" customWidth="1"/>
    <col min="1824" max="2048" width="3.44140625" style="3"/>
    <col min="2049" max="2049" width="1.21875" style="3" customWidth="1"/>
    <col min="2050" max="2078" width="3.109375" style="3" customWidth="1"/>
    <col min="2079" max="2079" width="1.21875" style="3" customWidth="1"/>
    <col min="2080" max="2304" width="3.44140625" style="3"/>
    <col min="2305" max="2305" width="1.21875" style="3" customWidth="1"/>
    <col min="2306" max="2334" width="3.109375" style="3" customWidth="1"/>
    <col min="2335" max="2335" width="1.21875" style="3" customWidth="1"/>
    <col min="2336" max="2560" width="3.44140625" style="3"/>
    <col min="2561" max="2561" width="1.21875" style="3" customWidth="1"/>
    <col min="2562" max="2590" width="3.109375" style="3" customWidth="1"/>
    <col min="2591" max="2591" width="1.21875" style="3" customWidth="1"/>
    <col min="2592" max="2816" width="3.44140625" style="3"/>
    <col min="2817" max="2817" width="1.21875" style="3" customWidth="1"/>
    <col min="2818" max="2846" width="3.109375" style="3" customWidth="1"/>
    <col min="2847" max="2847" width="1.21875" style="3" customWidth="1"/>
    <col min="2848" max="3072" width="3.44140625" style="3"/>
    <col min="3073" max="3073" width="1.21875" style="3" customWidth="1"/>
    <col min="3074" max="3102" width="3.109375" style="3" customWidth="1"/>
    <col min="3103" max="3103" width="1.21875" style="3" customWidth="1"/>
    <col min="3104" max="3328" width="3.44140625" style="3"/>
    <col min="3329" max="3329" width="1.21875" style="3" customWidth="1"/>
    <col min="3330" max="3358" width="3.109375" style="3" customWidth="1"/>
    <col min="3359" max="3359" width="1.21875" style="3" customWidth="1"/>
    <col min="3360" max="3584" width="3.44140625" style="3"/>
    <col min="3585" max="3585" width="1.21875" style="3" customWidth="1"/>
    <col min="3586" max="3614" width="3.109375" style="3" customWidth="1"/>
    <col min="3615" max="3615" width="1.21875" style="3" customWidth="1"/>
    <col min="3616" max="3840" width="3.44140625" style="3"/>
    <col min="3841" max="3841" width="1.21875" style="3" customWidth="1"/>
    <col min="3842" max="3870" width="3.109375" style="3" customWidth="1"/>
    <col min="3871" max="3871" width="1.21875" style="3" customWidth="1"/>
    <col min="3872" max="4096" width="3.44140625" style="3"/>
    <col min="4097" max="4097" width="1.21875" style="3" customWidth="1"/>
    <col min="4098" max="4126" width="3.109375" style="3" customWidth="1"/>
    <col min="4127" max="4127" width="1.21875" style="3" customWidth="1"/>
    <col min="4128" max="4352" width="3.44140625" style="3"/>
    <col min="4353" max="4353" width="1.21875" style="3" customWidth="1"/>
    <col min="4354" max="4382" width="3.109375" style="3" customWidth="1"/>
    <col min="4383" max="4383" width="1.21875" style="3" customWidth="1"/>
    <col min="4384" max="4608" width="3.44140625" style="3"/>
    <col min="4609" max="4609" width="1.21875" style="3" customWidth="1"/>
    <col min="4610" max="4638" width="3.109375" style="3" customWidth="1"/>
    <col min="4639" max="4639" width="1.21875" style="3" customWidth="1"/>
    <col min="4640" max="4864" width="3.44140625" style="3"/>
    <col min="4865" max="4865" width="1.21875" style="3" customWidth="1"/>
    <col min="4866" max="4894" width="3.109375" style="3" customWidth="1"/>
    <col min="4895" max="4895" width="1.21875" style="3" customWidth="1"/>
    <col min="4896" max="5120" width="3.44140625" style="3"/>
    <col min="5121" max="5121" width="1.21875" style="3" customWidth="1"/>
    <col min="5122" max="5150" width="3.109375" style="3" customWidth="1"/>
    <col min="5151" max="5151" width="1.21875" style="3" customWidth="1"/>
    <col min="5152" max="5376" width="3.44140625" style="3"/>
    <col min="5377" max="5377" width="1.21875" style="3" customWidth="1"/>
    <col min="5378" max="5406" width="3.109375" style="3" customWidth="1"/>
    <col min="5407" max="5407" width="1.21875" style="3" customWidth="1"/>
    <col min="5408" max="5632" width="3.44140625" style="3"/>
    <col min="5633" max="5633" width="1.21875" style="3" customWidth="1"/>
    <col min="5634" max="5662" width="3.109375" style="3" customWidth="1"/>
    <col min="5663" max="5663" width="1.21875" style="3" customWidth="1"/>
    <col min="5664" max="5888" width="3.44140625" style="3"/>
    <col min="5889" max="5889" width="1.21875" style="3" customWidth="1"/>
    <col min="5890" max="5918" width="3.109375" style="3" customWidth="1"/>
    <col min="5919" max="5919" width="1.21875" style="3" customWidth="1"/>
    <col min="5920" max="6144" width="3.44140625" style="3"/>
    <col min="6145" max="6145" width="1.21875" style="3" customWidth="1"/>
    <col min="6146" max="6174" width="3.109375" style="3" customWidth="1"/>
    <col min="6175" max="6175" width="1.21875" style="3" customWidth="1"/>
    <col min="6176" max="6400" width="3.44140625" style="3"/>
    <col min="6401" max="6401" width="1.21875" style="3" customWidth="1"/>
    <col min="6402" max="6430" width="3.109375" style="3" customWidth="1"/>
    <col min="6431" max="6431" width="1.21875" style="3" customWidth="1"/>
    <col min="6432" max="6656" width="3.44140625" style="3"/>
    <col min="6657" max="6657" width="1.21875" style="3" customWidth="1"/>
    <col min="6658" max="6686" width="3.109375" style="3" customWidth="1"/>
    <col min="6687" max="6687" width="1.21875" style="3" customWidth="1"/>
    <col min="6688" max="6912" width="3.44140625" style="3"/>
    <col min="6913" max="6913" width="1.21875" style="3" customWidth="1"/>
    <col min="6914" max="6942" width="3.109375" style="3" customWidth="1"/>
    <col min="6943" max="6943" width="1.21875" style="3" customWidth="1"/>
    <col min="6944" max="7168" width="3.44140625" style="3"/>
    <col min="7169" max="7169" width="1.21875" style="3" customWidth="1"/>
    <col min="7170" max="7198" width="3.109375" style="3" customWidth="1"/>
    <col min="7199" max="7199" width="1.21875" style="3" customWidth="1"/>
    <col min="7200" max="7424" width="3.44140625" style="3"/>
    <col min="7425" max="7425" width="1.21875" style="3" customWidth="1"/>
    <col min="7426" max="7454" width="3.109375" style="3" customWidth="1"/>
    <col min="7455" max="7455" width="1.21875" style="3" customWidth="1"/>
    <col min="7456" max="7680" width="3.44140625" style="3"/>
    <col min="7681" max="7681" width="1.21875" style="3" customWidth="1"/>
    <col min="7682" max="7710" width="3.109375" style="3" customWidth="1"/>
    <col min="7711" max="7711" width="1.21875" style="3" customWidth="1"/>
    <col min="7712" max="7936" width="3.44140625" style="3"/>
    <col min="7937" max="7937" width="1.21875" style="3" customWidth="1"/>
    <col min="7938" max="7966" width="3.109375" style="3" customWidth="1"/>
    <col min="7967" max="7967" width="1.21875" style="3" customWidth="1"/>
    <col min="7968" max="8192" width="3.44140625" style="3"/>
    <col min="8193" max="8193" width="1.21875" style="3" customWidth="1"/>
    <col min="8194" max="8222" width="3.109375" style="3" customWidth="1"/>
    <col min="8223" max="8223" width="1.21875" style="3" customWidth="1"/>
    <col min="8224" max="8448" width="3.44140625" style="3"/>
    <col min="8449" max="8449" width="1.21875" style="3" customWidth="1"/>
    <col min="8450" max="8478" width="3.109375" style="3" customWidth="1"/>
    <col min="8479" max="8479" width="1.21875" style="3" customWidth="1"/>
    <col min="8480" max="8704" width="3.44140625" style="3"/>
    <col min="8705" max="8705" width="1.21875" style="3" customWidth="1"/>
    <col min="8706" max="8734" width="3.109375" style="3" customWidth="1"/>
    <col min="8735" max="8735" width="1.21875" style="3" customWidth="1"/>
    <col min="8736" max="8960" width="3.44140625" style="3"/>
    <col min="8961" max="8961" width="1.21875" style="3" customWidth="1"/>
    <col min="8962" max="8990" width="3.109375" style="3" customWidth="1"/>
    <col min="8991" max="8991" width="1.21875" style="3" customWidth="1"/>
    <col min="8992" max="9216" width="3.44140625" style="3"/>
    <col min="9217" max="9217" width="1.21875" style="3" customWidth="1"/>
    <col min="9218" max="9246" width="3.109375" style="3" customWidth="1"/>
    <col min="9247" max="9247" width="1.21875" style="3" customWidth="1"/>
    <col min="9248" max="9472" width="3.44140625" style="3"/>
    <col min="9473" max="9473" width="1.21875" style="3" customWidth="1"/>
    <col min="9474" max="9502" width="3.109375" style="3" customWidth="1"/>
    <col min="9503" max="9503" width="1.21875" style="3" customWidth="1"/>
    <col min="9504" max="9728" width="3.44140625" style="3"/>
    <col min="9729" max="9729" width="1.21875" style="3" customWidth="1"/>
    <col min="9730" max="9758" width="3.109375" style="3" customWidth="1"/>
    <col min="9759" max="9759" width="1.21875" style="3" customWidth="1"/>
    <col min="9760" max="9984" width="3.44140625" style="3"/>
    <col min="9985" max="9985" width="1.21875" style="3" customWidth="1"/>
    <col min="9986" max="10014" width="3.109375" style="3" customWidth="1"/>
    <col min="10015" max="10015" width="1.21875" style="3" customWidth="1"/>
    <col min="10016" max="10240" width="3.44140625" style="3"/>
    <col min="10241" max="10241" width="1.21875" style="3" customWidth="1"/>
    <col min="10242" max="10270" width="3.109375" style="3" customWidth="1"/>
    <col min="10271" max="10271" width="1.21875" style="3" customWidth="1"/>
    <col min="10272" max="10496" width="3.44140625" style="3"/>
    <col min="10497" max="10497" width="1.21875" style="3" customWidth="1"/>
    <col min="10498" max="10526" width="3.109375" style="3" customWidth="1"/>
    <col min="10527" max="10527" width="1.21875" style="3" customWidth="1"/>
    <col min="10528" max="10752" width="3.44140625" style="3"/>
    <col min="10753" max="10753" width="1.21875" style="3" customWidth="1"/>
    <col min="10754" max="10782" width="3.109375" style="3" customWidth="1"/>
    <col min="10783" max="10783" width="1.21875" style="3" customWidth="1"/>
    <col min="10784" max="11008" width="3.44140625" style="3"/>
    <col min="11009" max="11009" width="1.21875" style="3" customWidth="1"/>
    <col min="11010" max="11038" width="3.109375" style="3" customWidth="1"/>
    <col min="11039" max="11039" width="1.21875" style="3" customWidth="1"/>
    <col min="11040" max="11264" width="3.44140625" style="3"/>
    <col min="11265" max="11265" width="1.21875" style="3" customWidth="1"/>
    <col min="11266" max="11294" width="3.109375" style="3" customWidth="1"/>
    <col min="11295" max="11295" width="1.21875" style="3" customWidth="1"/>
    <col min="11296" max="11520" width="3.44140625" style="3"/>
    <col min="11521" max="11521" width="1.21875" style="3" customWidth="1"/>
    <col min="11522" max="11550" width="3.109375" style="3" customWidth="1"/>
    <col min="11551" max="11551" width="1.21875" style="3" customWidth="1"/>
    <col min="11552" max="11776" width="3.44140625" style="3"/>
    <col min="11777" max="11777" width="1.21875" style="3" customWidth="1"/>
    <col min="11778" max="11806" width="3.109375" style="3" customWidth="1"/>
    <col min="11807" max="11807" width="1.21875" style="3" customWidth="1"/>
    <col min="11808" max="12032" width="3.44140625" style="3"/>
    <col min="12033" max="12033" width="1.21875" style="3" customWidth="1"/>
    <col min="12034" max="12062" width="3.109375" style="3" customWidth="1"/>
    <col min="12063" max="12063" width="1.21875" style="3" customWidth="1"/>
    <col min="12064" max="12288" width="3.44140625" style="3"/>
    <col min="12289" max="12289" width="1.21875" style="3" customWidth="1"/>
    <col min="12290" max="12318" width="3.109375" style="3" customWidth="1"/>
    <col min="12319" max="12319" width="1.21875" style="3" customWidth="1"/>
    <col min="12320" max="12544" width="3.44140625" style="3"/>
    <col min="12545" max="12545" width="1.21875" style="3" customWidth="1"/>
    <col min="12546" max="12574" width="3.109375" style="3" customWidth="1"/>
    <col min="12575" max="12575" width="1.21875" style="3" customWidth="1"/>
    <col min="12576" max="12800" width="3.44140625" style="3"/>
    <col min="12801" max="12801" width="1.21875" style="3" customWidth="1"/>
    <col min="12802" max="12830" width="3.109375" style="3" customWidth="1"/>
    <col min="12831" max="12831" width="1.21875" style="3" customWidth="1"/>
    <col min="12832" max="13056" width="3.44140625" style="3"/>
    <col min="13057" max="13057" width="1.21875" style="3" customWidth="1"/>
    <col min="13058" max="13086" width="3.109375" style="3" customWidth="1"/>
    <col min="13087" max="13087" width="1.21875" style="3" customWidth="1"/>
    <col min="13088" max="13312" width="3.44140625" style="3"/>
    <col min="13313" max="13313" width="1.21875" style="3" customWidth="1"/>
    <col min="13314" max="13342" width="3.109375" style="3" customWidth="1"/>
    <col min="13343" max="13343" width="1.21875" style="3" customWidth="1"/>
    <col min="13344" max="13568" width="3.44140625" style="3"/>
    <col min="13569" max="13569" width="1.21875" style="3" customWidth="1"/>
    <col min="13570" max="13598" width="3.109375" style="3" customWidth="1"/>
    <col min="13599" max="13599" width="1.21875" style="3" customWidth="1"/>
    <col min="13600" max="13824" width="3.44140625" style="3"/>
    <col min="13825" max="13825" width="1.21875" style="3" customWidth="1"/>
    <col min="13826" max="13854" width="3.109375" style="3" customWidth="1"/>
    <col min="13855" max="13855" width="1.21875" style="3" customWidth="1"/>
    <col min="13856" max="14080" width="3.44140625" style="3"/>
    <col min="14081" max="14081" width="1.21875" style="3" customWidth="1"/>
    <col min="14082" max="14110" width="3.109375" style="3" customWidth="1"/>
    <col min="14111" max="14111" width="1.21875" style="3" customWidth="1"/>
    <col min="14112" max="14336" width="3.44140625" style="3"/>
    <col min="14337" max="14337" width="1.21875" style="3" customWidth="1"/>
    <col min="14338" max="14366" width="3.109375" style="3" customWidth="1"/>
    <col min="14367" max="14367" width="1.21875" style="3" customWidth="1"/>
    <col min="14368" max="14592" width="3.44140625" style="3"/>
    <col min="14593" max="14593" width="1.21875" style="3" customWidth="1"/>
    <col min="14594" max="14622" width="3.109375" style="3" customWidth="1"/>
    <col min="14623" max="14623" width="1.21875" style="3" customWidth="1"/>
    <col min="14624" max="14848" width="3.44140625" style="3"/>
    <col min="14849" max="14849" width="1.21875" style="3" customWidth="1"/>
    <col min="14850" max="14878" width="3.109375" style="3" customWidth="1"/>
    <col min="14879" max="14879" width="1.21875" style="3" customWidth="1"/>
    <col min="14880" max="15104" width="3.44140625" style="3"/>
    <col min="15105" max="15105" width="1.21875" style="3" customWidth="1"/>
    <col min="15106" max="15134" width="3.109375" style="3" customWidth="1"/>
    <col min="15135" max="15135" width="1.21875" style="3" customWidth="1"/>
    <col min="15136" max="15360" width="3.44140625" style="3"/>
    <col min="15361" max="15361" width="1.21875" style="3" customWidth="1"/>
    <col min="15362" max="15390" width="3.109375" style="3" customWidth="1"/>
    <col min="15391" max="15391" width="1.21875" style="3" customWidth="1"/>
    <col min="15392" max="15616" width="3.44140625" style="3"/>
    <col min="15617" max="15617" width="1.21875" style="3" customWidth="1"/>
    <col min="15618" max="15646" width="3.109375" style="3" customWidth="1"/>
    <col min="15647" max="15647" width="1.21875" style="3" customWidth="1"/>
    <col min="15648" max="15872" width="3.44140625" style="3"/>
    <col min="15873" max="15873" width="1.21875" style="3" customWidth="1"/>
    <col min="15874" max="15902" width="3.109375" style="3" customWidth="1"/>
    <col min="15903" max="15903" width="1.21875" style="3" customWidth="1"/>
    <col min="15904" max="16128" width="3.44140625" style="3"/>
    <col min="16129" max="16129" width="1.21875" style="3" customWidth="1"/>
    <col min="16130" max="16158" width="3.109375" style="3" customWidth="1"/>
    <col min="16159" max="16159" width="1.21875" style="3" customWidth="1"/>
    <col min="16160" max="16384" width="3.44140625" style="3"/>
  </cols>
  <sheetData>
    <row r="1" spans="2:30" s="1218" customFormat="1" x14ac:dyDescent="0.2"/>
    <row r="2" spans="2:30" s="1218" customFormat="1" x14ac:dyDescent="0.2">
      <c r="B2" s="1218" t="s">
        <v>1939</v>
      </c>
    </row>
    <row r="3" spans="2:30" s="1218" customFormat="1" x14ac:dyDescent="0.2">
      <c r="U3" s="45" t="s">
        <v>648</v>
      </c>
      <c r="V3" s="1643"/>
      <c r="W3" s="1643"/>
      <c r="X3" s="45" t="s">
        <v>34</v>
      </c>
      <c r="Y3" s="1643"/>
      <c r="Z3" s="1643"/>
      <c r="AA3" s="45" t="s">
        <v>384</v>
      </c>
      <c r="AB3" s="1643"/>
      <c r="AC3" s="1643"/>
      <c r="AD3" s="45" t="s">
        <v>168</v>
      </c>
    </row>
    <row r="4" spans="2:30" s="1218" customFormat="1" x14ac:dyDescent="0.2">
      <c r="AD4" s="45"/>
    </row>
    <row r="5" spans="2:30" s="1218" customFormat="1" x14ac:dyDescent="0.2">
      <c r="B5" s="1643" t="s">
        <v>831</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row>
    <row r="6" spans="2:30" s="1218" customFormat="1" ht="28.5" customHeight="1" x14ac:dyDescent="0.2">
      <c r="B6" s="1883" t="s">
        <v>832</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row>
    <row r="7" spans="2:30" s="1218" customFormat="1" x14ac:dyDescent="0.2"/>
    <row r="8" spans="2:30" s="1218" customFormat="1" ht="23.25" customHeight="1" x14ac:dyDescent="0.2">
      <c r="B8" s="1926" t="s">
        <v>275</v>
      </c>
      <c r="C8" s="1926"/>
      <c r="D8" s="1926"/>
      <c r="E8" s="1926"/>
      <c r="F8" s="1872"/>
      <c r="G8" s="1927"/>
      <c r="H8" s="1928"/>
      <c r="I8" s="1928"/>
      <c r="J8" s="1928"/>
      <c r="K8" s="1928"/>
      <c r="L8" s="1928"/>
      <c r="M8" s="1928"/>
      <c r="N8" s="1928"/>
      <c r="O8" s="1928"/>
      <c r="P8" s="1928"/>
      <c r="Q8" s="1928"/>
      <c r="R8" s="1928"/>
      <c r="S8" s="1928"/>
      <c r="T8" s="1928"/>
      <c r="U8" s="1928"/>
      <c r="V8" s="1928"/>
      <c r="W8" s="1928"/>
      <c r="X8" s="1928"/>
      <c r="Y8" s="1928"/>
      <c r="Z8" s="1928"/>
      <c r="AA8" s="1928"/>
      <c r="AB8" s="1928"/>
      <c r="AC8" s="1928"/>
      <c r="AD8" s="1929"/>
    </row>
    <row r="9" spans="2:30" ht="23.25" customHeight="1" x14ac:dyDescent="0.2">
      <c r="B9" s="1872" t="s">
        <v>94</v>
      </c>
      <c r="C9" s="1873"/>
      <c r="D9" s="1873"/>
      <c r="E9" s="1873"/>
      <c r="F9" s="1873"/>
      <c r="G9" s="821" t="s">
        <v>117</v>
      </c>
      <c r="H9" s="1241" t="s">
        <v>1179</v>
      </c>
      <c r="I9" s="1241"/>
      <c r="J9" s="1241"/>
      <c r="K9" s="1241"/>
      <c r="L9" s="823" t="s">
        <v>117</v>
      </c>
      <c r="M9" s="1241" t="s">
        <v>1180</v>
      </c>
      <c r="N9" s="1241"/>
      <c r="O9" s="1241"/>
      <c r="P9" s="1241"/>
      <c r="Q9" s="823" t="s">
        <v>117</v>
      </c>
      <c r="R9" s="1241" t="s">
        <v>1181</v>
      </c>
      <c r="S9" s="906"/>
      <c r="T9" s="906"/>
      <c r="U9" s="906"/>
      <c r="V9" s="906"/>
      <c r="W9" s="906"/>
      <c r="X9" s="906"/>
      <c r="Y9" s="906"/>
      <c r="Z9" s="906"/>
      <c r="AA9" s="906"/>
      <c r="AB9" s="906"/>
      <c r="AC9" s="906"/>
      <c r="AD9" s="907"/>
    </row>
    <row r="10" spans="2:30" ht="23.25" customHeight="1" x14ac:dyDescent="0.2">
      <c r="B10" s="1855" t="s">
        <v>833</v>
      </c>
      <c r="C10" s="1856"/>
      <c r="D10" s="1856"/>
      <c r="E10" s="1856"/>
      <c r="F10" s="1857"/>
      <c r="G10" s="823" t="s">
        <v>117</v>
      </c>
      <c r="H10" s="1231" t="s">
        <v>1940</v>
      </c>
      <c r="I10" s="22"/>
      <c r="J10" s="22"/>
      <c r="K10" s="22"/>
      <c r="L10" s="22"/>
      <c r="M10" s="22"/>
      <c r="N10" s="1231"/>
      <c r="O10" s="22"/>
      <c r="P10" s="823" t="s">
        <v>117</v>
      </c>
      <c r="Q10" s="1231" t="s">
        <v>1941</v>
      </c>
      <c r="R10" s="22"/>
      <c r="S10" s="1231"/>
      <c r="T10" s="909"/>
      <c r="U10" s="909"/>
      <c r="V10" s="909"/>
      <c r="W10" s="909"/>
      <c r="X10" s="909"/>
      <c r="Y10" s="909"/>
      <c r="Z10" s="909"/>
      <c r="AA10" s="909"/>
      <c r="AB10" s="909"/>
      <c r="AC10" s="909"/>
      <c r="AD10" s="910"/>
    </row>
    <row r="11" spans="2:30" ht="23.25" customHeight="1" x14ac:dyDescent="0.2">
      <c r="B11" s="1858"/>
      <c r="C11" s="1859"/>
      <c r="D11" s="1859"/>
      <c r="E11" s="1859"/>
      <c r="F11" s="1860"/>
      <c r="G11" s="829" t="s">
        <v>117</v>
      </c>
      <c r="H11" s="1236" t="s">
        <v>1942</v>
      </c>
      <c r="I11" s="651"/>
      <c r="J11" s="651"/>
      <c r="K11" s="651"/>
      <c r="L11" s="651"/>
      <c r="M11" s="651"/>
      <c r="N11" s="651"/>
      <c r="O11" s="651"/>
      <c r="P11" s="823" t="s">
        <v>117</v>
      </c>
      <c r="Q11" s="1236" t="s">
        <v>1943</v>
      </c>
      <c r="R11" s="651"/>
      <c r="S11" s="914"/>
      <c r="T11" s="914"/>
      <c r="U11" s="914"/>
      <c r="V11" s="914"/>
      <c r="W11" s="914"/>
      <c r="X11" s="914"/>
      <c r="Y11" s="914"/>
      <c r="Z11" s="914"/>
      <c r="AA11" s="914"/>
      <c r="AB11" s="914"/>
      <c r="AC11" s="914"/>
      <c r="AD11" s="915"/>
    </row>
    <row r="12" spans="2:30" ht="23.25" customHeight="1" x14ac:dyDescent="0.2">
      <c r="B12" s="1855" t="s">
        <v>834</v>
      </c>
      <c r="C12" s="1856"/>
      <c r="D12" s="1856"/>
      <c r="E12" s="1856"/>
      <c r="F12" s="1857"/>
      <c r="G12" s="823" t="s">
        <v>117</v>
      </c>
      <c r="H12" s="1231" t="s">
        <v>1742</v>
      </c>
      <c r="I12" s="22"/>
      <c r="J12" s="22"/>
      <c r="K12" s="22"/>
      <c r="L12" s="22"/>
      <c r="M12" s="22"/>
      <c r="N12" s="22"/>
      <c r="O12" s="22"/>
      <c r="P12" s="22"/>
      <c r="Q12" s="22"/>
      <c r="R12" s="22"/>
      <c r="S12" s="823" t="s">
        <v>117</v>
      </c>
      <c r="T12" s="1231" t="s">
        <v>1743</v>
      </c>
      <c r="U12" s="909"/>
      <c r="V12" s="909"/>
      <c r="W12" s="909"/>
      <c r="X12" s="909"/>
      <c r="Y12" s="909"/>
      <c r="Z12" s="909"/>
      <c r="AA12" s="909"/>
      <c r="AB12" s="909"/>
      <c r="AC12" s="909"/>
      <c r="AD12" s="910"/>
    </row>
    <row r="13" spans="2:30" ht="23.25" customHeight="1" x14ac:dyDescent="0.2">
      <c r="B13" s="1858"/>
      <c r="C13" s="1859"/>
      <c r="D13" s="1859"/>
      <c r="E13" s="1859"/>
      <c r="F13" s="1860"/>
      <c r="G13" s="829" t="s">
        <v>117</v>
      </c>
      <c r="H13" s="1236" t="s">
        <v>1744</v>
      </c>
      <c r="I13" s="651"/>
      <c r="J13" s="651"/>
      <c r="K13" s="651"/>
      <c r="L13" s="651"/>
      <c r="M13" s="651"/>
      <c r="N13" s="651"/>
      <c r="O13" s="651"/>
      <c r="P13" s="651"/>
      <c r="Q13" s="651"/>
      <c r="R13" s="651"/>
      <c r="S13" s="914"/>
      <c r="T13" s="914"/>
      <c r="U13" s="914"/>
      <c r="V13" s="914"/>
      <c r="W13" s="914"/>
      <c r="X13" s="914"/>
      <c r="Y13" s="914"/>
      <c r="Z13" s="914"/>
      <c r="AA13" s="914"/>
      <c r="AB13" s="914"/>
      <c r="AC13" s="914"/>
      <c r="AD13" s="915"/>
    </row>
    <row r="14" spans="2:30" s="1218" customFormat="1" x14ac:dyDescent="0.2"/>
    <row r="15" spans="2:30" s="1218" customFormat="1" x14ac:dyDescent="0.2">
      <c r="B15" s="1218" t="s">
        <v>835</v>
      </c>
    </row>
    <row r="16" spans="2:30" s="1218" customFormat="1" x14ac:dyDescent="0.2">
      <c r="B16" s="1218" t="s">
        <v>836</v>
      </c>
      <c r="AC16" s="2"/>
      <c r="AD16" s="2"/>
    </row>
    <row r="17" spans="2:30" s="1218" customFormat="1" ht="6" customHeight="1" x14ac:dyDescent="0.2"/>
    <row r="18" spans="2:30" s="1218" customFormat="1" ht="4.5" customHeight="1" x14ac:dyDescent="0.2">
      <c r="B18" s="1649" t="s">
        <v>837</v>
      </c>
      <c r="C18" s="1650"/>
      <c r="D18" s="1650"/>
      <c r="E18" s="1650"/>
      <c r="F18" s="1651"/>
      <c r="G18" s="1230"/>
      <c r="H18" s="1231"/>
      <c r="I18" s="1231"/>
      <c r="J18" s="1231"/>
      <c r="K18" s="1231"/>
      <c r="L18" s="1231"/>
      <c r="M18" s="1231"/>
      <c r="N18" s="1231"/>
      <c r="O18" s="1231"/>
      <c r="P18" s="1231"/>
      <c r="Q18" s="1231"/>
      <c r="R18" s="1231"/>
      <c r="S18" s="1231"/>
      <c r="T18" s="1231"/>
      <c r="U18" s="1231"/>
      <c r="V18" s="1231"/>
      <c r="W18" s="1231"/>
      <c r="X18" s="1231"/>
      <c r="Y18" s="1231"/>
      <c r="Z18" s="1230"/>
      <c r="AA18" s="1231"/>
      <c r="AB18" s="1231"/>
      <c r="AC18" s="1944"/>
      <c r="AD18" s="1945"/>
    </row>
    <row r="19" spans="2:30" s="1218" customFormat="1" ht="15.75" customHeight="1" x14ac:dyDescent="0.2">
      <c r="B19" s="1931"/>
      <c r="C19" s="1883"/>
      <c r="D19" s="1883"/>
      <c r="E19" s="1883"/>
      <c r="F19" s="1932"/>
      <c r="G19" s="1233"/>
      <c r="H19" s="1218" t="s">
        <v>838</v>
      </c>
      <c r="Z19" s="1254"/>
      <c r="AA19" s="833" t="s">
        <v>1122</v>
      </c>
      <c r="AB19" s="833" t="s">
        <v>442</v>
      </c>
      <c r="AC19" s="833" t="s">
        <v>726</v>
      </c>
      <c r="AD19" s="640"/>
    </row>
    <row r="20" spans="2:30" s="1218" customFormat="1" ht="18.75" customHeight="1" x14ac:dyDescent="0.2">
      <c r="B20" s="1931"/>
      <c r="C20" s="1883"/>
      <c r="D20" s="1883"/>
      <c r="E20" s="1883"/>
      <c r="F20" s="1932"/>
      <c r="G20" s="1233"/>
      <c r="I20" s="1227" t="s">
        <v>104</v>
      </c>
      <c r="J20" s="1900" t="s">
        <v>839</v>
      </c>
      <c r="K20" s="1901"/>
      <c r="L20" s="1901"/>
      <c r="M20" s="1901"/>
      <c r="N20" s="1901"/>
      <c r="O20" s="1901"/>
      <c r="P20" s="1901"/>
      <c r="Q20" s="1901"/>
      <c r="R20" s="1901"/>
      <c r="S20" s="1901"/>
      <c r="T20" s="1901"/>
      <c r="U20" s="1228"/>
      <c r="V20" s="1937"/>
      <c r="W20" s="1938"/>
      <c r="X20" s="1229" t="s">
        <v>89</v>
      </c>
      <c r="Z20" s="636"/>
      <c r="AA20" s="1240"/>
      <c r="AB20" s="1219"/>
      <c r="AC20" s="1240"/>
      <c r="AD20" s="640"/>
    </row>
    <row r="21" spans="2:30" s="1218" customFormat="1" ht="18.75" customHeight="1" x14ac:dyDescent="0.2">
      <c r="B21" s="1931"/>
      <c r="C21" s="1883"/>
      <c r="D21" s="1883"/>
      <c r="E21" s="1883"/>
      <c r="F21" s="1932"/>
      <c r="G21" s="1233"/>
      <c r="I21" s="1227" t="s">
        <v>105</v>
      </c>
      <c r="J21" s="1238" t="s">
        <v>840</v>
      </c>
      <c r="K21" s="1228"/>
      <c r="L21" s="1228"/>
      <c r="M21" s="1228"/>
      <c r="N21" s="1228"/>
      <c r="O21" s="1228"/>
      <c r="P21" s="1228"/>
      <c r="Q21" s="1228"/>
      <c r="R21" s="1228"/>
      <c r="S21" s="1228"/>
      <c r="T21" s="1228"/>
      <c r="U21" s="1229"/>
      <c r="V21" s="1939"/>
      <c r="W21" s="1940"/>
      <c r="X21" s="1237" t="s">
        <v>89</v>
      </c>
      <c r="Y21" s="941"/>
      <c r="Z21" s="636"/>
      <c r="AA21" s="823" t="s">
        <v>117</v>
      </c>
      <c r="AB21" s="823" t="s">
        <v>442</v>
      </c>
      <c r="AC21" s="823" t="s">
        <v>117</v>
      </c>
      <c r="AD21" s="640"/>
    </row>
    <row r="22" spans="2:30" s="1218" customFormat="1" x14ac:dyDescent="0.2">
      <c r="B22" s="1931"/>
      <c r="C22" s="1883"/>
      <c r="D22" s="1883"/>
      <c r="E22" s="1883"/>
      <c r="F22" s="1932"/>
      <c r="G22" s="1233"/>
      <c r="H22" s="1218" t="s">
        <v>841</v>
      </c>
      <c r="Z22" s="1233"/>
      <c r="AC22" s="2"/>
      <c r="AD22" s="640"/>
    </row>
    <row r="23" spans="2:30" s="1218" customFormat="1" ht="15.75" customHeight="1" x14ac:dyDescent="0.2">
      <c r="B23" s="1931"/>
      <c r="C23" s="1883"/>
      <c r="D23" s="1883"/>
      <c r="E23" s="1883"/>
      <c r="F23" s="1932"/>
      <c r="G23" s="1233"/>
      <c r="H23" s="1218" t="s">
        <v>842</v>
      </c>
      <c r="T23" s="941"/>
      <c r="V23" s="941"/>
      <c r="Z23" s="636"/>
      <c r="AA23" s="2"/>
      <c r="AB23" s="2"/>
      <c r="AC23" s="2"/>
      <c r="AD23" s="640"/>
    </row>
    <row r="24" spans="2:30" s="1218" customFormat="1" ht="30" customHeight="1" x14ac:dyDescent="0.2">
      <c r="B24" s="1931"/>
      <c r="C24" s="1883"/>
      <c r="D24" s="1883"/>
      <c r="E24" s="1883"/>
      <c r="F24" s="1932"/>
      <c r="G24" s="1233"/>
      <c r="I24" s="1227" t="s">
        <v>121</v>
      </c>
      <c r="J24" s="1900" t="s">
        <v>843</v>
      </c>
      <c r="K24" s="1901"/>
      <c r="L24" s="1901"/>
      <c r="M24" s="1901"/>
      <c r="N24" s="1901"/>
      <c r="O24" s="1901"/>
      <c r="P24" s="1901"/>
      <c r="Q24" s="1901"/>
      <c r="R24" s="1901"/>
      <c r="S24" s="1901"/>
      <c r="T24" s="1901"/>
      <c r="U24" s="1946"/>
      <c r="V24" s="1937"/>
      <c r="W24" s="1938"/>
      <c r="X24" s="1229" t="s">
        <v>89</v>
      </c>
      <c r="Y24" s="941"/>
      <c r="Z24" s="636"/>
      <c r="AA24" s="823" t="s">
        <v>117</v>
      </c>
      <c r="AB24" s="823" t="s">
        <v>442</v>
      </c>
      <c r="AC24" s="823" t="s">
        <v>117</v>
      </c>
      <c r="AD24" s="640"/>
    </row>
    <row r="25" spans="2:30" s="1218" customFormat="1" ht="6" customHeight="1" x14ac:dyDescent="0.2">
      <c r="B25" s="1933"/>
      <c r="C25" s="1934"/>
      <c r="D25" s="1934"/>
      <c r="E25" s="1934"/>
      <c r="F25" s="1935"/>
      <c r="G25" s="1235"/>
      <c r="H25" s="1236"/>
      <c r="I25" s="1236"/>
      <c r="J25" s="1236"/>
      <c r="K25" s="1236"/>
      <c r="L25" s="1236"/>
      <c r="M25" s="1236"/>
      <c r="N25" s="1236"/>
      <c r="O25" s="1236"/>
      <c r="P25" s="1236"/>
      <c r="Q25" s="1236"/>
      <c r="R25" s="1236"/>
      <c r="S25" s="1236"/>
      <c r="T25" s="958"/>
      <c r="U25" s="958"/>
      <c r="V25" s="1236"/>
      <c r="W25" s="1236"/>
      <c r="X25" s="1236"/>
      <c r="Y25" s="1236"/>
      <c r="Z25" s="1235"/>
      <c r="AA25" s="1236"/>
      <c r="AB25" s="1236"/>
      <c r="AC25" s="651"/>
      <c r="AD25" s="649"/>
    </row>
    <row r="26" spans="2:30" s="1218" customFormat="1" ht="9.75" customHeight="1" x14ac:dyDescent="0.2">
      <c r="B26" s="1224"/>
      <c r="C26" s="1224"/>
      <c r="D26" s="1224"/>
      <c r="E26" s="1224"/>
      <c r="F26" s="1224"/>
      <c r="T26" s="941"/>
      <c r="U26" s="941"/>
    </row>
    <row r="27" spans="2:30" s="1218" customFormat="1" x14ac:dyDescent="0.2">
      <c r="B27" s="1218" t="s">
        <v>844</v>
      </c>
      <c r="C27" s="1224"/>
      <c r="D27" s="1224"/>
      <c r="E27" s="1224"/>
      <c r="F27" s="1224"/>
      <c r="T27" s="941"/>
      <c r="U27" s="941"/>
    </row>
    <row r="28" spans="2:30" s="1218" customFormat="1" ht="6.75" customHeight="1" x14ac:dyDescent="0.2">
      <c r="B28" s="1224"/>
      <c r="C28" s="1224"/>
      <c r="D28" s="1224"/>
      <c r="E28" s="1224"/>
      <c r="F28" s="1224"/>
      <c r="T28" s="941"/>
      <c r="U28" s="941"/>
    </row>
    <row r="29" spans="2:30" s="1218" customFormat="1" ht="4.5" customHeight="1" x14ac:dyDescent="0.2">
      <c r="B29" s="1649" t="s">
        <v>837</v>
      </c>
      <c r="C29" s="1650"/>
      <c r="D29" s="1650"/>
      <c r="E29" s="1650"/>
      <c r="F29" s="1651"/>
      <c r="G29" s="1230"/>
      <c r="H29" s="1231"/>
      <c r="I29" s="1231"/>
      <c r="J29" s="1231"/>
      <c r="K29" s="1231"/>
      <c r="L29" s="1231"/>
      <c r="M29" s="1231"/>
      <c r="N29" s="1231"/>
      <c r="O29" s="1231"/>
      <c r="P29" s="1231"/>
      <c r="Q29" s="1231"/>
      <c r="R29" s="1231"/>
      <c r="S29" s="1231"/>
      <c r="T29" s="1231"/>
      <c r="U29" s="1231"/>
      <c r="V29" s="1231"/>
      <c r="W29" s="1231"/>
      <c r="X29" s="1231"/>
      <c r="Y29" s="1231"/>
      <c r="Z29" s="1230"/>
      <c r="AA29" s="1231"/>
      <c r="AB29" s="1231"/>
      <c r="AC29" s="22"/>
      <c r="AD29" s="23"/>
    </row>
    <row r="30" spans="2:30" s="1218" customFormat="1" ht="15.75" customHeight="1" x14ac:dyDescent="0.2">
      <c r="B30" s="1931"/>
      <c r="C30" s="1883"/>
      <c r="D30" s="1883"/>
      <c r="E30" s="1883"/>
      <c r="F30" s="1932"/>
      <c r="G30" s="1233"/>
      <c r="H30" s="1218" t="s">
        <v>845</v>
      </c>
      <c r="Z30" s="1233"/>
      <c r="AA30" s="833" t="s">
        <v>1122</v>
      </c>
      <c r="AB30" s="833" t="s">
        <v>442</v>
      </c>
      <c r="AC30" s="833" t="s">
        <v>726</v>
      </c>
      <c r="AD30" s="954"/>
    </row>
    <row r="31" spans="2:30" s="1218" customFormat="1" ht="18.75" customHeight="1" x14ac:dyDescent="0.2">
      <c r="B31" s="1931"/>
      <c r="C31" s="1883"/>
      <c r="D31" s="1883"/>
      <c r="E31" s="1883"/>
      <c r="F31" s="1932"/>
      <c r="G31" s="1233"/>
      <c r="I31" s="1227" t="s">
        <v>104</v>
      </c>
      <c r="J31" s="1900" t="s">
        <v>839</v>
      </c>
      <c r="K31" s="1901"/>
      <c r="L31" s="1901"/>
      <c r="M31" s="1901"/>
      <c r="N31" s="1901"/>
      <c r="O31" s="1901"/>
      <c r="P31" s="1901"/>
      <c r="Q31" s="1901"/>
      <c r="R31" s="1901"/>
      <c r="S31" s="1901"/>
      <c r="T31" s="1901"/>
      <c r="U31" s="1229"/>
      <c r="V31" s="1937"/>
      <c r="W31" s="1938"/>
      <c r="X31" s="1229" t="s">
        <v>89</v>
      </c>
      <c r="Z31" s="1233"/>
      <c r="AA31" s="1240"/>
      <c r="AB31" s="1219"/>
      <c r="AC31" s="1240"/>
      <c r="AD31" s="640"/>
    </row>
    <row r="32" spans="2:30" s="1218" customFormat="1" ht="18.75" customHeight="1" x14ac:dyDescent="0.2">
      <c r="B32" s="1931"/>
      <c r="C32" s="1883"/>
      <c r="D32" s="1883"/>
      <c r="E32" s="1883"/>
      <c r="F32" s="1932"/>
      <c r="G32" s="1233"/>
      <c r="I32" s="956" t="s">
        <v>105</v>
      </c>
      <c r="J32" s="1255" t="s">
        <v>840</v>
      </c>
      <c r="K32" s="1236"/>
      <c r="L32" s="1236"/>
      <c r="M32" s="1236"/>
      <c r="N32" s="1236"/>
      <c r="O32" s="1236"/>
      <c r="P32" s="1236"/>
      <c r="Q32" s="1236"/>
      <c r="R32" s="1236"/>
      <c r="S32" s="1236"/>
      <c r="T32" s="1236"/>
      <c r="U32" s="1237"/>
      <c r="V32" s="1939"/>
      <c r="W32" s="1940"/>
      <c r="X32" s="1237" t="s">
        <v>89</v>
      </c>
      <c r="Y32" s="941"/>
      <c r="Z32" s="636"/>
      <c r="AA32" s="823" t="s">
        <v>117</v>
      </c>
      <c r="AB32" s="823" t="s">
        <v>442</v>
      </c>
      <c r="AC32" s="823" t="s">
        <v>117</v>
      </c>
      <c r="AD32" s="640"/>
    </row>
    <row r="33" spans="2:30" s="1218" customFormat="1" ht="6" customHeight="1" x14ac:dyDescent="0.2">
      <c r="B33" s="1933"/>
      <c r="C33" s="1934"/>
      <c r="D33" s="1934"/>
      <c r="E33" s="1934"/>
      <c r="F33" s="1935"/>
      <c r="G33" s="1235"/>
      <c r="H33" s="1236"/>
      <c r="I33" s="1236"/>
      <c r="J33" s="1236"/>
      <c r="K33" s="1236"/>
      <c r="L33" s="1236"/>
      <c r="M33" s="1236"/>
      <c r="N33" s="1236"/>
      <c r="O33" s="1236"/>
      <c r="P33" s="1236"/>
      <c r="Q33" s="1236"/>
      <c r="R33" s="1236"/>
      <c r="S33" s="1236"/>
      <c r="T33" s="958"/>
      <c r="U33" s="958"/>
      <c r="V33" s="1236"/>
      <c r="W33" s="1236"/>
      <c r="X33" s="1236"/>
      <c r="Y33" s="1236"/>
      <c r="Z33" s="1235"/>
      <c r="AA33" s="1236"/>
      <c r="AB33" s="1236"/>
      <c r="AC33" s="651"/>
      <c r="AD33" s="649"/>
    </row>
    <row r="34" spans="2:30" s="1218" customFormat="1" ht="9.75" customHeight="1" x14ac:dyDescent="0.2">
      <c r="B34" s="1224"/>
      <c r="C34" s="1224"/>
      <c r="D34" s="1224"/>
      <c r="E34" s="1224"/>
      <c r="F34" s="1224"/>
      <c r="T34" s="941"/>
      <c r="U34" s="941"/>
    </row>
    <row r="35" spans="2:30" s="1218" customFormat="1" ht="13.5" customHeight="1" x14ac:dyDescent="0.2">
      <c r="B35" s="1218" t="s">
        <v>846</v>
      </c>
      <c r="C35" s="1224"/>
      <c r="D35" s="1224"/>
      <c r="E35" s="1224"/>
      <c r="F35" s="1224"/>
      <c r="T35" s="941"/>
      <c r="U35" s="941"/>
    </row>
    <row r="36" spans="2:30" s="1218" customFormat="1" ht="6.75" customHeight="1" x14ac:dyDescent="0.2">
      <c r="B36" s="1224"/>
      <c r="C36" s="1224"/>
      <c r="D36" s="1224"/>
      <c r="E36" s="1224"/>
      <c r="F36" s="1224"/>
      <c r="T36" s="941"/>
      <c r="U36" s="941"/>
    </row>
    <row r="37" spans="2:30" s="1218" customFormat="1" ht="4.5" customHeight="1" x14ac:dyDescent="0.2">
      <c r="B37" s="1649" t="s">
        <v>837</v>
      </c>
      <c r="C37" s="1650"/>
      <c r="D37" s="1650"/>
      <c r="E37" s="1650"/>
      <c r="F37" s="1651"/>
      <c r="G37" s="1230"/>
      <c r="H37" s="1231"/>
      <c r="I37" s="1231"/>
      <c r="J37" s="1231"/>
      <c r="K37" s="1231"/>
      <c r="L37" s="1231"/>
      <c r="M37" s="1231"/>
      <c r="N37" s="1231"/>
      <c r="O37" s="1231"/>
      <c r="P37" s="1231"/>
      <c r="Q37" s="1231"/>
      <c r="R37" s="1231"/>
      <c r="S37" s="1231"/>
      <c r="T37" s="1231"/>
      <c r="U37" s="1231"/>
      <c r="V37" s="1231"/>
      <c r="W37" s="1231"/>
      <c r="X37" s="1231"/>
      <c r="Y37" s="1231"/>
      <c r="Z37" s="1230"/>
      <c r="AA37" s="1231"/>
      <c r="AB37" s="1231"/>
      <c r="AC37" s="22"/>
      <c r="AD37" s="23"/>
    </row>
    <row r="38" spans="2:30" s="1218" customFormat="1" ht="15.75" customHeight="1" x14ac:dyDescent="0.2">
      <c r="B38" s="1933"/>
      <c r="C38" s="1934"/>
      <c r="D38" s="1934"/>
      <c r="E38" s="1934"/>
      <c r="F38" s="1935"/>
      <c r="G38" s="1233"/>
      <c r="H38" s="1218" t="s">
        <v>847</v>
      </c>
      <c r="I38" s="1236"/>
      <c r="J38" s="1236"/>
      <c r="K38" s="1236"/>
      <c r="L38" s="1236"/>
      <c r="M38" s="1236"/>
      <c r="N38" s="1236"/>
      <c r="O38" s="1236"/>
      <c r="P38" s="1236"/>
      <c r="Q38" s="1236"/>
      <c r="R38" s="1236"/>
      <c r="S38" s="1236"/>
      <c r="T38" s="1236"/>
      <c r="U38" s="1236"/>
      <c r="V38" s="1236"/>
      <c r="W38" s="1236"/>
      <c r="X38" s="1236"/>
      <c r="Z38" s="1233"/>
      <c r="AA38" s="833" t="s">
        <v>1122</v>
      </c>
      <c r="AB38" s="833" t="s">
        <v>442</v>
      </c>
      <c r="AC38" s="833" t="s">
        <v>726</v>
      </c>
      <c r="AD38" s="954"/>
    </row>
    <row r="39" spans="2:30" s="1218" customFormat="1" ht="18.75" customHeight="1" x14ac:dyDescent="0.2">
      <c r="B39" s="1931"/>
      <c r="C39" s="1650"/>
      <c r="D39" s="1883"/>
      <c r="E39" s="1883"/>
      <c r="F39" s="1932"/>
      <c r="G39" s="1233"/>
      <c r="I39" s="956" t="s">
        <v>104</v>
      </c>
      <c r="J39" s="1941" t="s">
        <v>839</v>
      </c>
      <c r="K39" s="1942"/>
      <c r="L39" s="1942"/>
      <c r="M39" s="1942"/>
      <c r="N39" s="1942"/>
      <c r="O39" s="1942"/>
      <c r="P39" s="1942"/>
      <c r="Q39" s="1942"/>
      <c r="R39" s="1942"/>
      <c r="S39" s="1942"/>
      <c r="T39" s="1942"/>
      <c r="U39" s="1237"/>
      <c r="V39" s="1943"/>
      <c r="W39" s="1939"/>
      <c r="X39" s="1237" t="s">
        <v>89</v>
      </c>
      <c r="Z39" s="1233"/>
      <c r="AA39" s="1240"/>
      <c r="AB39" s="1219"/>
      <c r="AC39" s="1240"/>
      <c r="AD39" s="640"/>
    </row>
    <row r="40" spans="2:30" s="1218" customFormat="1" ht="18.75" customHeight="1" x14ac:dyDescent="0.2">
      <c r="B40" s="1931"/>
      <c r="C40" s="1883"/>
      <c r="D40" s="1883"/>
      <c r="E40" s="1883"/>
      <c r="F40" s="1932"/>
      <c r="G40" s="1233"/>
      <c r="I40" s="956" t="s">
        <v>105</v>
      </c>
      <c r="J40" s="1255" t="s">
        <v>840</v>
      </c>
      <c r="K40" s="1236"/>
      <c r="L40" s="1236"/>
      <c r="M40" s="1236"/>
      <c r="N40" s="1236"/>
      <c r="O40" s="1236"/>
      <c r="P40" s="1236"/>
      <c r="Q40" s="1236"/>
      <c r="R40" s="1236"/>
      <c r="S40" s="1236"/>
      <c r="T40" s="1236"/>
      <c r="U40" s="1237"/>
      <c r="V40" s="1936"/>
      <c r="W40" s="1937"/>
      <c r="X40" s="1237" t="s">
        <v>89</v>
      </c>
      <c r="Y40" s="941"/>
      <c r="Z40" s="636"/>
      <c r="AA40" s="823" t="s">
        <v>117</v>
      </c>
      <c r="AB40" s="823" t="s">
        <v>442</v>
      </c>
      <c r="AC40" s="823" t="s">
        <v>117</v>
      </c>
      <c r="AD40" s="640"/>
    </row>
    <row r="41" spans="2:30" s="1218" customFormat="1" ht="6" customHeight="1" x14ac:dyDescent="0.2">
      <c r="B41" s="1933"/>
      <c r="C41" s="1934"/>
      <c r="D41" s="1934"/>
      <c r="E41" s="1934"/>
      <c r="F41" s="1935"/>
      <c r="G41" s="1235"/>
      <c r="H41" s="1236"/>
      <c r="I41" s="1236"/>
      <c r="J41" s="1236"/>
      <c r="K41" s="1236"/>
      <c r="L41" s="1236"/>
      <c r="M41" s="1236"/>
      <c r="N41" s="1236"/>
      <c r="O41" s="1236"/>
      <c r="P41" s="1236"/>
      <c r="Q41" s="1236"/>
      <c r="R41" s="1236"/>
      <c r="S41" s="1236"/>
      <c r="T41" s="958"/>
      <c r="U41" s="958"/>
      <c r="V41" s="1236"/>
      <c r="W41" s="1236"/>
      <c r="X41" s="1236"/>
      <c r="Y41" s="1236"/>
      <c r="Z41" s="1235"/>
      <c r="AA41" s="1236"/>
      <c r="AB41" s="1236"/>
      <c r="AC41" s="651"/>
      <c r="AD41" s="649"/>
    </row>
    <row r="42" spans="2:30" s="1218" customFormat="1" ht="4.5" customHeight="1" x14ac:dyDescent="0.2">
      <c r="B42" s="1649" t="s">
        <v>848</v>
      </c>
      <c r="C42" s="1650"/>
      <c r="D42" s="1650"/>
      <c r="E42" s="1650"/>
      <c r="F42" s="1651"/>
      <c r="G42" s="1230"/>
      <c r="H42" s="1231"/>
      <c r="I42" s="1231"/>
      <c r="J42" s="1231"/>
      <c r="K42" s="1231"/>
      <c r="L42" s="1231"/>
      <c r="M42" s="1231"/>
      <c r="N42" s="1231"/>
      <c r="O42" s="1231"/>
      <c r="P42" s="1231"/>
      <c r="Q42" s="1231"/>
      <c r="R42" s="1231"/>
      <c r="S42" s="1231"/>
      <c r="T42" s="1231"/>
      <c r="U42" s="1231"/>
      <c r="V42" s="1231"/>
      <c r="W42" s="1231"/>
      <c r="X42" s="1231"/>
      <c r="Y42" s="1231"/>
      <c r="Z42" s="1230"/>
      <c r="AA42" s="1231"/>
      <c r="AB42" s="1231"/>
      <c r="AC42" s="22"/>
      <c r="AD42" s="23"/>
    </row>
    <row r="43" spans="2:30" s="1218" customFormat="1" ht="15.75" customHeight="1" x14ac:dyDescent="0.2">
      <c r="B43" s="1931"/>
      <c r="C43" s="1883"/>
      <c r="D43" s="1883"/>
      <c r="E43" s="1883"/>
      <c r="F43" s="1932"/>
      <c r="G43" s="1233"/>
      <c r="H43" s="1218" t="s">
        <v>849</v>
      </c>
      <c r="Z43" s="1233"/>
      <c r="AA43" s="833" t="s">
        <v>1122</v>
      </c>
      <c r="AB43" s="833" t="s">
        <v>442</v>
      </c>
      <c r="AC43" s="833" t="s">
        <v>726</v>
      </c>
      <c r="AD43" s="954"/>
    </row>
    <row r="44" spans="2:30" s="1218" customFormat="1" ht="30" customHeight="1" x14ac:dyDescent="0.2">
      <c r="B44" s="1931"/>
      <c r="C44" s="1883"/>
      <c r="D44" s="1883"/>
      <c r="E44" s="1883"/>
      <c r="F44" s="1932"/>
      <c r="G44" s="1233"/>
      <c r="I44" s="1227" t="s">
        <v>104</v>
      </c>
      <c r="J44" s="1898" t="s">
        <v>850</v>
      </c>
      <c r="K44" s="1908"/>
      <c r="L44" s="1908"/>
      <c r="M44" s="1908"/>
      <c r="N44" s="1908"/>
      <c r="O44" s="1908"/>
      <c r="P44" s="1908"/>
      <c r="Q44" s="1908"/>
      <c r="R44" s="1908"/>
      <c r="S44" s="1908"/>
      <c r="T44" s="1908"/>
      <c r="U44" s="1909"/>
      <c r="V44" s="1936"/>
      <c r="W44" s="1937"/>
      <c r="X44" s="1229" t="s">
        <v>89</v>
      </c>
      <c r="Z44" s="1233"/>
      <c r="AA44" s="1240"/>
      <c r="AB44" s="1219"/>
      <c r="AC44" s="1240"/>
      <c r="AD44" s="640"/>
    </row>
    <row r="45" spans="2:30" s="1218" customFormat="1" ht="33" customHeight="1" x14ac:dyDescent="0.2">
      <c r="B45" s="1931"/>
      <c r="C45" s="1883"/>
      <c r="D45" s="1883"/>
      <c r="E45" s="1883"/>
      <c r="F45" s="1932"/>
      <c r="G45" s="1233"/>
      <c r="I45" s="1227" t="s">
        <v>105</v>
      </c>
      <c r="J45" s="1898" t="s">
        <v>851</v>
      </c>
      <c r="K45" s="1908"/>
      <c r="L45" s="1908"/>
      <c r="M45" s="1908"/>
      <c r="N45" s="1908"/>
      <c r="O45" s="1908"/>
      <c r="P45" s="1908"/>
      <c r="Q45" s="1908"/>
      <c r="R45" s="1908"/>
      <c r="S45" s="1908"/>
      <c r="T45" s="1908"/>
      <c r="U45" s="1909"/>
      <c r="V45" s="1936"/>
      <c r="W45" s="1937"/>
      <c r="X45" s="1237" t="s">
        <v>89</v>
      </c>
      <c r="Y45" s="941"/>
      <c r="Z45" s="636"/>
      <c r="AA45" s="823" t="s">
        <v>117</v>
      </c>
      <c r="AB45" s="823" t="s">
        <v>442</v>
      </c>
      <c r="AC45" s="823" t="s">
        <v>117</v>
      </c>
      <c r="AD45" s="640"/>
    </row>
    <row r="46" spans="2:30" s="1218" customFormat="1" ht="6" customHeight="1" x14ac:dyDescent="0.2">
      <c r="B46" s="1933"/>
      <c r="C46" s="1934"/>
      <c r="D46" s="1934"/>
      <c r="E46" s="1934"/>
      <c r="F46" s="1935"/>
      <c r="G46" s="1235"/>
      <c r="H46" s="1236"/>
      <c r="I46" s="1236"/>
      <c r="J46" s="1236"/>
      <c r="K46" s="1236"/>
      <c r="L46" s="1236"/>
      <c r="M46" s="1236"/>
      <c r="N46" s="1236"/>
      <c r="O46" s="1236"/>
      <c r="P46" s="1236"/>
      <c r="Q46" s="1236"/>
      <c r="R46" s="1236"/>
      <c r="S46" s="1236"/>
      <c r="T46" s="958"/>
      <c r="U46" s="958"/>
      <c r="V46" s="1236"/>
      <c r="W46" s="1236"/>
      <c r="X46" s="1236"/>
      <c r="Y46" s="1236"/>
      <c r="Z46" s="1235"/>
      <c r="AA46" s="1236"/>
      <c r="AB46" s="1236"/>
      <c r="AC46" s="651"/>
      <c r="AD46" s="649"/>
    </row>
    <row r="47" spans="2:30" s="1218" customFormat="1" ht="6" customHeight="1" x14ac:dyDescent="0.2">
      <c r="B47" s="1224"/>
      <c r="C47" s="1224"/>
      <c r="D47" s="1224"/>
      <c r="E47" s="1224"/>
      <c r="F47" s="1224"/>
      <c r="T47" s="941"/>
      <c r="U47" s="941"/>
    </row>
    <row r="48" spans="2:30" s="1218" customFormat="1" ht="13.5" customHeight="1" x14ac:dyDescent="0.2">
      <c r="B48" s="1886" t="s">
        <v>532</v>
      </c>
      <c r="C48" s="1887"/>
      <c r="D48" s="942" t="s">
        <v>1746</v>
      </c>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row>
    <row r="49" spans="2:30" s="1218" customFormat="1" ht="29.25" customHeight="1" x14ac:dyDescent="0.2">
      <c r="B49" s="1886"/>
      <c r="C49" s="1887"/>
      <c r="D49" s="1930"/>
      <c r="E49" s="1930"/>
      <c r="F49" s="1930"/>
      <c r="G49" s="1930"/>
      <c r="H49" s="1930"/>
      <c r="I49" s="1930"/>
      <c r="J49" s="1930"/>
      <c r="K49" s="1930"/>
      <c r="L49" s="1930"/>
      <c r="M49" s="1930"/>
      <c r="N49" s="1930"/>
      <c r="O49" s="1930"/>
      <c r="P49" s="1930"/>
      <c r="Q49" s="1930"/>
      <c r="R49" s="1930"/>
      <c r="S49" s="1930"/>
      <c r="T49" s="1930"/>
      <c r="U49" s="1930"/>
      <c r="V49" s="1930"/>
      <c r="W49" s="1930"/>
      <c r="X49" s="1930"/>
      <c r="Y49" s="1930"/>
      <c r="Z49" s="1930"/>
      <c r="AA49" s="1930"/>
      <c r="AB49" s="1930"/>
      <c r="AC49" s="1930"/>
      <c r="AD49" s="1930"/>
    </row>
    <row r="122" spans="3:7" x14ac:dyDescent="0.2">
      <c r="C122" s="60"/>
      <c r="D122" s="60"/>
      <c r="E122" s="60"/>
      <c r="F122" s="60"/>
      <c r="G122" s="60"/>
    </row>
    <row r="123" spans="3:7" x14ac:dyDescent="0.2">
      <c r="C123" s="5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562195-C78A-4C1A-A427-F4BBBFA01B2D}">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AB40-C864-4E01-BD5B-7748598F8A63}">
  <sheetPr>
    <tabColor rgb="FFFFFF00"/>
  </sheetPr>
  <dimension ref="B1:AE123"/>
  <sheetViews>
    <sheetView view="pageBreakPreview" zoomScale="70" zoomScaleNormal="100" zoomScaleSheetLayoutView="70" workbookViewId="0">
      <selection activeCell="T33" sqref="T33"/>
    </sheetView>
  </sheetViews>
  <sheetFormatPr defaultColWidth="3.44140625" defaultRowHeight="13.2" x14ac:dyDescent="0.2"/>
  <cols>
    <col min="1" max="1" width="1.21875" style="3" customWidth="1"/>
    <col min="2" max="2" width="3.109375" style="656" customWidth="1"/>
    <col min="3" max="31" width="3.109375" style="3" customWidth="1"/>
    <col min="32" max="32" width="1.21875" style="3" customWidth="1"/>
    <col min="33" max="256" width="3.44140625" style="3"/>
    <col min="257" max="257" width="1.21875" style="3" customWidth="1"/>
    <col min="258" max="287" width="3.109375" style="3" customWidth="1"/>
    <col min="288" max="288" width="1.21875" style="3" customWidth="1"/>
    <col min="289" max="512" width="3.44140625" style="3"/>
    <col min="513" max="513" width="1.21875" style="3" customWidth="1"/>
    <col min="514" max="543" width="3.109375" style="3" customWidth="1"/>
    <col min="544" max="544" width="1.21875" style="3" customWidth="1"/>
    <col min="545" max="768" width="3.44140625" style="3"/>
    <col min="769" max="769" width="1.21875" style="3" customWidth="1"/>
    <col min="770" max="799" width="3.109375" style="3" customWidth="1"/>
    <col min="800" max="800" width="1.21875" style="3" customWidth="1"/>
    <col min="801" max="1024" width="3.44140625" style="3"/>
    <col min="1025" max="1025" width="1.21875" style="3" customWidth="1"/>
    <col min="1026" max="1055" width="3.109375" style="3" customWidth="1"/>
    <col min="1056" max="1056" width="1.21875" style="3" customWidth="1"/>
    <col min="1057" max="1280" width="3.44140625" style="3"/>
    <col min="1281" max="1281" width="1.21875" style="3" customWidth="1"/>
    <col min="1282" max="1311" width="3.109375" style="3" customWidth="1"/>
    <col min="1312" max="1312" width="1.21875" style="3" customWidth="1"/>
    <col min="1313" max="1536" width="3.44140625" style="3"/>
    <col min="1537" max="1537" width="1.21875" style="3" customWidth="1"/>
    <col min="1538" max="1567" width="3.109375" style="3" customWidth="1"/>
    <col min="1568" max="1568" width="1.21875" style="3" customWidth="1"/>
    <col min="1569" max="1792" width="3.44140625" style="3"/>
    <col min="1793" max="1793" width="1.21875" style="3" customWidth="1"/>
    <col min="1794" max="1823" width="3.109375" style="3" customWidth="1"/>
    <col min="1824" max="1824" width="1.21875" style="3" customWidth="1"/>
    <col min="1825" max="2048" width="3.44140625" style="3"/>
    <col min="2049" max="2049" width="1.21875" style="3" customWidth="1"/>
    <col min="2050" max="2079" width="3.109375" style="3" customWidth="1"/>
    <col min="2080" max="2080" width="1.21875" style="3" customWidth="1"/>
    <col min="2081" max="2304" width="3.44140625" style="3"/>
    <col min="2305" max="2305" width="1.21875" style="3" customWidth="1"/>
    <col min="2306" max="2335" width="3.109375" style="3" customWidth="1"/>
    <col min="2336" max="2336" width="1.21875" style="3" customWidth="1"/>
    <col min="2337" max="2560" width="3.44140625" style="3"/>
    <col min="2561" max="2561" width="1.21875" style="3" customWidth="1"/>
    <col min="2562" max="2591" width="3.109375" style="3" customWidth="1"/>
    <col min="2592" max="2592" width="1.21875" style="3" customWidth="1"/>
    <col min="2593" max="2816" width="3.44140625" style="3"/>
    <col min="2817" max="2817" width="1.21875" style="3" customWidth="1"/>
    <col min="2818" max="2847" width="3.109375" style="3" customWidth="1"/>
    <col min="2848" max="2848" width="1.21875" style="3" customWidth="1"/>
    <col min="2849" max="3072" width="3.44140625" style="3"/>
    <col min="3073" max="3073" width="1.21875" style="3" customWidth="1"/>
    <col min="3074" max="3103" width="3.109375" style="3" customWidth="1"/>
    <col min="3104" max="3104" width="1.21875" style="3" customWidth="1"/>
    <col min="3105" max="3328" width="3.44140625" style="3"/>
    <col min="3329" max="3329" width="1.21875" style="3" customWidth="1"/>
    <col min="3330" max="3359" width="3.109375" style="3" customWidth="1"/>
    <col min="3360" max="3360" width="1.21875" style="3" customWidth="1"/>
    <col min="3361" max="3584" width="3.44140625" style="3"/>
    <col min="3585" max="3585" width="1.21875" style="3" customWidth="1"/>
    <col min="3586" max="3615" width="3.109375" style="3" customWidth="1"/>
    <col min="3616" max="3616" width="1.21875" style="3" customWidth="1"/>
    <col min="3617" max="3840" width="3.44140625" style="3"/>
    <col min="3841" max="3841" width="1.21875" style="3" customWidth="1"/>
    <col min="3842" max="3871" width="3.109375" style="3" customWidth="1"/>
    <col min="3872" max="3872" width="1.21875" style="3" customWidth="1"/>
    <col min="3873" max="4096" width="3.44140625" style="3"/>
    <col min="4097" max="4097" width="1.21875" style="3" customWidth="1"/>
    <col min="4098" max="4127" width="3.109375" style="3" customWidth="1"/>
    <col min="4128" max="4128" width="1.21875" style="3" customWidth="1"/>
    <col min="4129" max="4352" width="3.44140625" style="3"/>
    <col min="4353" max="4353" width="1.21875" style="3" customWidth="1"/>
    <col min="4354" max="4383" width="3.109375" style="3" customWidth="1"/>
    <col min="4384" max="4384" width="1.21875" style="3" customWidth="1"/>
    <col min="4385" max="4608" width="3.44140625" style="3"/>
    <col min="4609" max="4609" width="1.21875" style="3" customWidth="1"/>
    <col min="4610" max="4639" width="3.109375" style="3" customWidth="1"/>
    <col min="4640" max="4640" width="1.21875" style="3" customWidth="1"/>
    <col min="4641" max="4864" width="3.44140625" style="3"/>
    <col min="4865" max="4865" width="1.21875" style="3" customWidth="1"/>
    <col min="4866" max="4895" width="3.109375" style="3" customWidth="1"/>
    <col min="4896" max="4896" width="1.21875" style="3" customWidth="1"/>
    <col min="4897" max="5120" width="3.44140625" style="3"/>
    <col min="5121" max="5121" width="1.21875" style="3" customWidth="1"/>
    <col min="5122" max="5151" width="3.109375" style="3" customWidth="1"/>
    <col min="5152" max="5152" width="1.21875" style="3" customWidth="1"/>
    <col min="5153" max="5376" width="3.44140625" style="3"/>
    <col min="5377" max="5377" width="1.21875" style="3" customWidth="1"/>
    <col min="5378" max="5407" width="3.109375" style="3" customWidth="1"/>
    <col min="5408" max="5408" width="1.21875" style="3" customWidth="1"/>
    <col min="5409" max="5632" width="3.44140625" style="3"/>
    <col min="5633" max="5633" width="1.21875" style="3" customWidth="1"/>
    <col min="5634" max="5663" width="3.109375" style="3" customWidth="1"/>
    <col min="5664" max="5664" width="1.21875" style="3" customWidth="1"/>
    <col min="5665" max="5888" width="3.44140625" style="3"/>
    <col min="5889" max="5889" width="1.21875" style="3" customWidth="1"/>
    <col min="5890" max="5919" width="3.109375" style="3" customWidth="1"/>
    <col min="5920" max="5920" width="1.21875" style="3" customWidth="1"/>
    <col min="5921" max="6144" width="3.44140625" style="3"/>
    <col min="6145" max="6145" width="1.21875" style="3" customWidth="1"/>
    <col min="6146" max="6175" width="3.109375" style="3" customWidth="1"/>
    <col min="6176" max="6176" width="1.21875" style="3" customWidth="1"/>
    <col min="6177" max="6400" width="3.44140625" style="3"/>
    <col min="6401" max="6401" width="1.21875" style="3" customWidth="1"/>
    <col min="6402" max="6431" width="3.109375" style="3" customWidth="1"/>
    <col min="6432" max="6432" width="1.21875" style="3" customWidth="1"/>
    <col min="6433" max="6656" width="3.44140625" style="3"/>
    <col min="6657" max="6657" width="1.21875" style="3" customWidth="1"/>
    <col min="6658" max="6687" width="3.109375" style="3" customWidth="1"/>
    <col min="6688" max="6688" width="1.21875" style="3" customWidth="1"/>
    <col min="6689" max="6912" width="3.44140625" style="3"/>
    <col min="6913" max="6913" width="1.21875" style="3" customWidth="1"/>
    <col min="6914" max="6943" width="3.109375" style="3" customWidth="1"/>
    <col min="6944" max="6944" width="1.21875" style="3" customWidth="1"/>
    <col min="6945" max="7168" width="3.44140625" style="3"/>
    <col min="7169" max="7169" width="1.21875" style="3" customWidth="1"/>
    <col min="7170" max="7199" width="3.109375" style="3" customWidth="1"/>
    <col min="7200" max="7200" width="1.21875" style="3" customWidth="1"/>
    <col min="7201" max="7424" width="3.44140625" style="3"/>
    <col min="7425" max="7425" width="1.21875" style="3" customWidth="1"/>
    <col min="7426" max="7455" width="3.109375" style="3" customWidth="1"/>
    <col min="7456" max="7456" width="1.21875" style="3" customWidth="1"/>
    <col min="7457" max="7680" width="3.44140625" style="3"/>
    <col min="7681" max="7681" width="1.21875" style="3" customWidth="1"/>
    <col min="7682" max="7711" width="3.109375" style="3" customWidth="1"/>
    <col min="7712" max="7712" width="1.21875" style="3" customWidth="1"/>
    <col min="7713" max="7936" width="3.44140625" style="3"/>
    <col min="7937" max="7937" width="1.21875" style="3" customWidth="1"/>
    <col min="7938" max="7967" width="3.109375" style="3" customWidth="1"/>
    <col min="7968" max="7968" width="1.21875" style="3" customWidth="1"/>
    <col min="7969" max="8192" width="3.44140625" style="3"/>
    <col min="8193" max="8193" width="1.21875" style="3" customWidth="1"/>
    <col min="8194" max="8223" width="3.109375" style="3" customWidth="1"/>
    <col min="8224" max="8224" width="1.21875" style="3" customWidth="1"/>
    <col min="8225" max="8448" width="3.44140625" style="3"/>
    <col min="8449" max="8449" width="1.21875" style="3" customWidth="1"/>
    <col min="8450" max="8479" width="3.109375" style="3" customWidth="1"/>
    <col min="8480" max="8480" width="1.21875" style="3" customWidth="1"/>
    <col min="8481" max="8704" width="3.44140625" style="3"/>
    <col min="8705" max="8705" width="1.21875" style="3" customWidth="1"/>
    <col min="8706" max="8735" width="3.109375" style="3" customWidth="1"/>
    <col min="8736" max="8736" width="1.21875" style="3" customWidth="1"/>
    <col min="8737" max="8960" width="3.44140625" style="3"/>
    <col min="8961" max="8961" width="1.21875" style="3" customWidth="1"/>
    <col min="8962" max="8991" width="3.109375" style="3" customWidth="1"/>
    <col min="8992" max="8992" width="1.21875" style="3" customWidth="1"/>
    <col min="8993" max="9216" width="3.44140625" style="3"/>
    <col min="9217" max="9217" width="1.21875" style="3" customWidth="1"/>
    <col min="9218" max="9247" width="3.109375" style="3" customWidth="1"/>
    <col min="9248" max="9248" width="1.21875" style="3" customWidth="1"/>
    <col min="9249" max="9472" width="3.44140625" style="3"/>
    <col min="9473" max="9473" width="1.21875" style="3" customWidth="1"/>
    <col min="9474" max="9503" width="3.109375" style="3" customWidth="1"/>
    <col min="9504" max="9504" width="1.21875" style="3" customWidth="1"/>
    <col min="9505" max="9728" width="3.44140625" style="3"/>
    <col min="9729" max="9729" width="1.21875" style="3" customWidth="1"/>
    <col min="9730" max="9759" width="3.109375" style="3" customWidth="1"/>
    <col min="9760" max="9760" width="1.21875" style="3" customWidth="1"/>
    <col min="9761" max="9984" width="3.44140625" style="3"/>
    <col min="9985" max="9985" width="1.21875" style="3" customWidth="1"/>
    <col min="9986" max="10015" width="3.109375" style="3" customWidth="1"/>
    <col min="10016" max="10016" width="1.21875" style="3" customWidth="1"/>
    <col min="10017" max="10240" width="3.44140625" style="3"/>
    <col min="10241" max="10241" width="1.21875" style="3" customWidth="1"/>
    <col min="10242" max="10271" width="3.109375" style="3" customWidth="1"/>
    <col min="10272" max="10272" width="1.21875" style="3" customWidth="1"/>
    <col min="10273" max="10496" width="3.44140625" style="3"/>
    <col min="10497" max="10497" width="1.21875" style="3" customWidth="1"/>
    <col min="10498" max="10527" width="3.109375" style="3" customWidth="1"/>
    <col min="10528" max="10528" width="1.21875" style="3" customWidth="1"/>
    <col min="10529" max="10752" width="3.44140625" style="3"/>
    <col min="10753" max="10753" width="1.21875" style="3" customWidth="1"/>
    <col min="10754" max="10783" width="3.109375" style="3" customWidth="1"/>
    <col min="10784" max="10784" width="1.21875" style="3" customWidth="1"/>
    <col min="10785" max="11008" width="3.44140625" style="3"/>
    <col min="11009" max="11009" width="1.21875" style="3" customWidth="1"/>
    <col min="11010" max="11039" width="3.109375" style="3" customWidth="1"/>
    <col min="11040" max="11040" width="1.21875" style="3" customWidth="1"/>
    <col min="11041" max="11264" width="3.44140625" style="3"/>
    <col min="11265" max="11265" width="1.21875" style="3" customWidth="1"/>
    <col min="11266" max="11295" width="3.109375" style="3" customWidth="1"/>
    <col min="11296" max="11296" width="1.21875" style="3" customWidth="1"/>
    <col min="11297" max="11520" width="3.44140625" style="3"/>
    <col min="11521" max="11521" width="1.21875" style="3" customWidth="1"/>
    <col min="11522" max="11551" width="3.109375" style="3" customWidth="1"/>
    <col min="11552" max="11552" width="1.21875" style="3" customWidth="1"/>
    <col min="11553" max="11776" width="3.44140625" style="3"/>
    <col min="11777" max="11777" width="1.21875" style="3" customWidth="1"/>
    <col min="11778" max="11807" width="3.109375" style="3" customWidth="1"/>
    <col min="11808" max="11808" width="1.21875" style="3" customWidth="1"/>
    <col min="11809" max="12032" width="3.44140625" style="3"/>
    <col min="12033" max="12033" width="1.21875" style="3" customWidth="1"/>
    <col min="12034" max="12063" width="3.109375" style="3" customWidth="1"/>
    <col min="12064" max="12064" width="1.21875" style="3" customWidth="1"/>
    <col min="12065" max="12288" width="3.44140625" style="3"/>
    <col min="12289" max="12289" width="1.21875" style="3" customWidth="1"/>
    <col min="12290" max="12319" width="3.109375" style="3" customWidth="1"/>
    <col min="12320" max="12320" width="1.21875" style="3" customWidth="1"/>
    <col min="12321" max="12544" width="3.44140625" style="3"/>
    <col min="12545" max="12545" width="1.21875" style="3" customWidth="1"/>
    <col min="12546" max="12575" width="3.109375" style="3" customWidth="1"/>
    <col min="12576" max="12576" width="1.21875" style="3" customWidth="1"/>
    <col min="12577" max="12800" width="3.44140625" style="3"/>
    <col min="12801" max="12801" width="1.21875" style="3" customWidth="1"/>
    <col min="12802" max="12831" width="3.109375" style="3" customWidth="1"/>
    <col min="12832" max="12832" width="1.21875" style="3" customWidth="1"/>
    <col min="12833" max="13056" width="3.44140625" style="3"/>
    <col min="13057" max="13057" width="1.21875" style="3" customWidth="1"/>
    <col min="13058" max="13087" width="3.109375" style="3" customWidth="1"/>
    <col min="13088" max="13088" width="1.21875" style="3" customWidth="1"/>
    <col min="13089" max="13312" width="3.44140625" style="3"/>
    <col min="13313" max="13313" width="1.21875" style="3" customWidth="1"/>
    <col min="13314" max="13343" width="3.109375" style="3" customWidth="1"/>
    <col min="13344" max="13344" width="1.21875" style="3" customWidth="1"/>
    <col min="13345" max="13568" width="3.44140625" style="3"/>
    <col min="13569" max="13569" width="1.21875" style="3" customWidth="1"/>
    <col min="13570" max="13599" width="3.109375" style="3" customWidth="1"/>
    <col min="13600" max="13600" width="1.21875" style="3" customWidth="1"/>
    <col min="13601" max="13824" width="3.44140625" style="3"/>
    <col min="13825" max="13825" width="1.21875" style="3" customWidth="1"/>
    <col min="13826" max="13855" width="3.109375" style="3" customWidth="1"/>
    <col min="13856" max="13856" width="1.21875" style="3" customWidth="1"/>
    <col min="13857" max="14080" width="3.44140625" style="3"/>
    <col min="14081" max="14081" width="1.21875" style="3" customWidth="1"/>
    <col min="14082" max="14111" width="3.109375" style="3" customWidth="1"/>
    <col min="14112" max="14112" width="1.21875" style="3" customWidth="1"/>
    <col min="14113" max="14336" width="3.44140625" style="3"/>
    <col min="14337" max="14337" width="1.21875" style="3" customWidth="1"/>
    <col min="14338" max="14367" width="3.109375" style="3" customWidth="1"/>
    <col min="14368" max="14368" width="1.21875" style="3" customWidth="1"/>
    <col min="14369" max="14592" width="3.44140625" style="3"/>
    <col min="14593" max="14593" width="1.21875" style="3" customWidth="1"/>
    <col min="14594" max="14623" width="3.109375" style="3" customWidth="1"/>
    <col min="14624" max="14624" width="1.21875" style="3" customWidth="1"/>
    <col min="14625" max="14848" width="3.44140625" style="3"/>
    <col min="14849" max="14849" width="1.21875" style="3" customWidth="1"/>
    <col min="14850" max="14879" width="3.109375" style="3" customWidth="1"/>
    <col min="14880" max="14880" width="1.21875" style="3" customWidth="1"/>
    <col min="14881" max="15104" width="3.44140625" style="3"/>
    <col min="15105" max="15105" width="1.21875" style="3" customWidth="1"/>
    <col min="15106" max="15135" width="3.109375" style="3" customWidth="1"/>
    <col min="15136" max="15136" width="1.21875" style="3" customWidth="1"/>
    <col min="15137" max="15360" width="3.44140625" style="3"/>
    <col min="15361" max="15361" width="1.21875" style="3" customWidth="1"/>
    <col min="15362" max="15391" width="3.109375" style="3" customWidth="1"/>
    <col min="15392" max="15392" width="1.21875" style="3" customWidth="1"/>
    <col min="15393" max="15616" width="3.44140625" style="3"/>
    <col min="15617" max="15617" width="1.21875" style="3" customWidth="1"/>
    <col min="15618" max="15647" width="3.109375" style="3" customWidth="1"/>
    <col min="15648" max="15648" width="1.21875" style="3" customWidth="1"/>
    <col min="15649" max="15872" width="3.44140625" style="3"/>
    <col min="15873" max="15873" width="1.21875" style="3" customWidth="1"/>
    <col min="15874" max="15903" width="3.109375" style="3" customWidth="1"/>
    <col min="15904" max="15904" width="1.21875" style="3" customWidth="1"/>
    <col min="15905" max="16128" width="3.44140625" style="3"/>
    <col min="16129" max="16129" width="1.21875" style="3" customWidth="1"/>
    <col min="16130" max="16159" width="3.109375" style="3" customWidth="1"/>
    <col min="16160" max="16160" width="1.21875" style="3" customWidth="1"/>
    <col min="16161" max="16384" width="3.44140625" style="3"/>
  </cols>
  <sheetData>
    <row r="1" spans="2:31" s="1" customFormat="1" x14ac:dyDescent="0.2"/>
    <row r="2" spans="2:31" s="1" customFormat="1" x14ac:dyDescent="0.2">
      <c r="B2" s="1" t="s">
        <v>1732</v>
      </c>
    </row>
    <row r="3" spans="2:31" s="1" customFormat="1" x14ac:dyDescent="0.2">
      <c r="V3" s="45" t="s">
        <v>648</v>
      </c>
      <c r="W3" s="1643"/>
      <c r="X3" s="1643"/>
      <c r="Y3" s="45" t="s">
        <v>34</v>
      </c>
      <c r="Z3" s="1643"/>
      <c r="AA3" s="1643"/>
      <c r="AB3" s="45" t="s">
        <v>384</v>
      </c>
      <c r="AC3" s="1643"/>
      <c r="AD3" s="1643"/>
      <c r="AE3" s="45" t="s">
        <v>168</v>
      </c>
    </row>
    <row r="4" spans="2:31" s="1" customFormat="1" x14ac:dyDescent="0.2">
      <c r="AE4" s="45"/>
    </row>
    <row r="5" spans="2:31" s="1" customFormat="1" x14ac:dyDescent="0.2">
      <c r="B5" s="1643" t="s">
        <v>831</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row>
    <row r="6" spans="2:31" s="1" customFormat="1" ht="26.25" customHeight="1" x14ac:dyDescent="0.2">
      <c r="B6" s="1883" t="s">
        <v>1733</v>
      </c>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row>
    <row r="7" spans="2:31" s="1" customFormat="1" x14ac:dyDescent="0.2"/>
    <row r="8" spans="2:31" s="1" customFormat="1" ht="23.25" customHeight="1" x14ac:dyDescent="0.2">
      <c r="B8" s="1926" t="s">
        <v>275</v>
      </c>
      <c r="C8" s="1926"/>
      <c r="D8" s="1926"/>
      <c r="E8" s="1926"/>
      <c r="F8" s="1872"/>
      <c r="G8" s="1927"/>
      <c r="H8" s="1928"/>
      <c r="I8" s="1928"/>
      <c r="J8" s="1928"/>
      <c r="K8" s="1928"/>
      <c r="L8" s="1928"/>
      <c r="M8" s="1928"/>
      <c r="N8" s="1928"/>
      <c r="O8" s="1928"/>
      <c r="P8" s="1928"/>
      <c r="Q8" s="1928"/>
      <c r="R8" s="1928"/>
      <c r="S8" s="1928"/>
      <c r="T8" s="1928"/>
      <c r="U8" s="1928"/>
      <c r="V8" s="1928"/>
      <c r="W8" s="1928"/>
      <c r="X8" s="1928"/>
      <c r="Y8" s="1928"/>
      <c r="Z8" s="1928"/>
      <c r="AA8" s="1928"/>
      <c r="AB8" s="1928"/>
      <c r="AC8" s="1928"/>
      <c r="AD8" s="1928"/>
      <c r="AE8" s="1929"/>
    </row>
    <row r="9" spans="2:31" ht="23.25" customHeight="1" x14ac:dyDescent="0.2">
      <c r="B9" s="1872" t="s">
        <v>94</v>
      </c>
      <c r="C9" s="1873"/>
      <c r="D9" s="1873"/>
      <c r="E9" s="1873"/>
      <c r="F9" s="1875"/>
      <c r="G9" s="821" t="s">
        <v>117</v>
      </c>
      <c r="H9" s="822" t="s">
        <v>1179</v>
      </c>
      <c r="I9" s="822"/>
      <c r="J9" s="822"/>
      <c r="K9" s="822"/>
      <c r="L9" s="850" t="s">
        <v>117</v>
      </c>
      <c r="M9" s="822" t="s">
        <v>1180</v>
      </c>
      <c r="N9" s="822"/>
      <c r="O9" s="822"/>
      <c r="P9" s="822"/>
      <c r="Q9" s="850" t="s">
        <v>117</v>
      </c>
      <c r="R9" s="822" t="s">
        <v>1181</v>
      </c>
      <c r="S9" s="906"/>
      <c r="T9" s="906"/>
      <c r="U9" s="906"/>
      <c r="V9" s="906"/>
      <c r="W9" s="906"/>
      <c r="X9" s="906"/>
      <c r="Y9" s="906"/>
      <c r="Z9" s="906"/>
      <c r="AA9" s="906"/>
      <c r="AB9" s="906"/>
      <c r="AC9" s="906"/>
      <c r="AD9" s="906"/>
      <c r="AE9" s="907"/>
    </row>
    <row r="10" spans="2:31" ht="23.25" customHeight="1" x14ac:dyDescent="0.2">
      <c r="B10" s="1855" t="s">
        <v>833</v>
      </c>
      <c r="C10" s="1856"/>
      <c r="D10" s="1856"/>
      <c r="E10" s="1856"/>
      <c r="F10" s="1857"/>
      <c r="G10" s="823" t="s">
        <v>117</v>
      </c>
      <c r="H10" s="1" t="s">
        <v>1734</v>
      </c>
      <c r="I10" s="2"/>
      <c r="J10" s="2"/>
      <c r="K10" s="2"/>
      <c r="L10" s="2"/>
      <c r="M10" s="2"/>
      <c r="N10" s="2"/>
      <c r="O10" s="2"/>
      <c r="P10" s="2"/>
      <c r="Q10" s="2"/>
      <c r="R10" s="823" t="s">
        <v>117</v>
      </c>
      <c r="S10" s="911" t="s">
        <v>1735</v>
      </c>
      <c r="T10" s="911"/>
      <c r="U10" s="911"/>
      <c r="V10" s="823" t="s">
        <v>117</v>
      </c>
      <c r="W10" s="911" t="s">
        <v>1736</v>
      </c>
      <c r="X10" s="911"/>
      <c r="Y10" s="911"/>
      <c r="Z10" s="823" t="s">
        <v>117</v>
      </c>
      <c r="AA10" s="911" t="s">
        <v>1737</v>
      </c>
      <c r="AB10" s="911"/>
      <c r="AC10" s="911"/>
      <c r="AD10" s="911"/>
      <c r="AE10" s="912"/>
    </row>
    <row r="11" spans="2:31" ht="23.25" customHeight="1" x14ac:dyDescent="0.2">
      <c r="B11" s="1911"/>
      <c r="C11" s="1912"/>
      <c r="D11" s="1912"/>
      <c r="E11" s="1912"/>
      <c r="F11" s="1913"/>
      <c r="G11" s="823" t="s">
        <v>117</v>
      </c>
      <c r="H11" s="1" t="s">
        <v>1738</v>
      </c>
      <c r="I11" s="2"/>
      <c r="J11" s="2"/>
      <c r="K11" s="2"/>
      <c r="L11" s="2"/>
      <c r="M11" s="2"/>
      <c r="N11" s="2"/>
      <c r="O11" s="2"/>
      <c r="P11" s="2"/>
      <c r="Q11" s="2"/>
      <c r="R11" s="823" t="s">
        <v>117</v>
      </c>
      <c r="S11" s="1" t="s">
        <v>1739</v>
      </c>
      <c r="T11" s="911"/>
      <c r="U11" s="911"/>
      <c r="V11" s="911"/>
      <c r="W11" s="911"/>
      <c r="X11" s="911"/>
      <c r="Y11" s="911"/>
      <c r="Z11" s="911"/>
      <c r="AA11" s="911"/>
      <c r="AB11" s="911"/>
      <c r="AC11" s="911"/>
      <c r="AD11" s="911"/>
      <c r="AE11" s="912"/>
    </row>
    <row r="12" spans="2:31" ht="23.25" customHeight="1" x14ac:dyDescent="0.2">
      <c r="B12" s="1911"/>
      <c r="C12" s="1912"/>
      <c r="D12" s="1912"/>
      <c r="E12" s="1912"/>
      <c r="F12" s="1913"/>
      <c r="G12" s="823" t="s">
        <v>117</v>
      </c>
      <c r="H12" s="1" t="s">
        <v>1740</v>
      </c>
      <c r="I12" s="2"/>
      <c r="J12" s="2"/>
      <c r="K12" s="2"/>
      <c r="L12" s="2"/>
      <c r="M12" s="2"/>
      <c r="N12" s="2"/>
      <c r="O12" s="2"/>
      <c r="P12" s="2"/>
      <c r="Q12" s="2"/>
      <c r="R12" s="823" t="s">
        <v>117</v>
      </c>
      <c r="S12" s="1" t="s">
        <v>1741</v>
      </c>
      <c r="T12" s="911"/>
      <c r="U12" s="911"/>
      <c r="V12" s="911"/>
      <c r="W12" s="911"/>
      <c r="X12" s="911"/>
      <c r="Y12" s="911"/>
      <c r="Z12" s="911"/>
      <c r="AA12" s="911"/>
      <c r="AB12" s="911"/>
      <c r="AC12" s="911"/>
      <c r="AD12" s="911"/>
      <c r="AE12" s="912"/>
    </row>
    <row r="13" spans="2:31" ht="23.25" customHeight="1" x14ac:dyDescent="0.2">
      <c r="B13" s="1858"/>
      <c r="C13" s="1859"/>
      <c r="D13" s="1859"/>
      <c r="E13" s="1859"/>
      <c r="F13" s="1860"/>
      <c r="G13" s="823" t="s">
        <v>117</v>
      </c>
      <c r="H13" s="1" t="s">
        <v>1647</v>
      </c>
      <c r="I13" s="953"/>
      <c r="J13" s="2"/>
      <c r="K13" s="2"/>
      <c r="L13" s="2"/>
      <c r="M13" s="2"/>
      <c r="N13" s="2"/>
      <c r="O13" s="2"/>
      <c r="P13" s="2"/>
      <c r="Q13" s="2"/>
      <c r="R13" s="2"/>
      <c r="S13" s="1"/>
      <c r="T13" s="911"/>
      <c r="U13" s="911"/>
      <c r="V13" s="911"/>
      <c r="W13" s="911"/>
      <c r="X13" s="911"/>
      <c r="Y13" s="911"/>
      <c r="Z13" s="911"/>
      <c r="AA13" s="911"/>
      <c r="AB13" s="911"/>
      <c r="AC13" s="911"/>
      <c r="AD13" s="911"/>
      <c r="AE13" s="912"/>
    </row>
    <row r="14" spans="2:31" ht="23.25" customHeight="1" x14ac:dyDescent="0.2">
      <c r="B14" s="1855" t="s">
        <v>834</v>
      </c>
      <c r="C14" s="1856"/>
      <c r="D14" s="1856"/>
      <c r="E14" s="1856"/>
      <c r="F14" s="1857"/>
      <c r="G14" s="824" t="s">
        <v>117</v>
      </c>
      <c r="H14" s="7" t="s">
        <v>1742</v>
      </c>
      <c r="I14" s="22"/>
      <c r="J14" s="22"/>
      <c r="K14" s="22"/>
      <c r="L14" s="22"/>
      <c r="M14" s="22"/>
      <c r="N14" s="22"/>
      <c r="O14" s="22"/>
      <c r="P14" s="22"/>
      <c r="Q14" s="22"/>
      <c r="R14" s="22"/>
      <c r="S14" s="908" t="s">
        <v>117</v>
      </c>
      <c r="T14" s="7" t="s">
        <v>1743</v>
      </c>
      <c r="U14" s="909"/>
      <c r="V14" s="909"/>
      <c r="W14" s="909"/>
      <c r="X14" s="909"/>
      <c r="Y14" s="909"/>
      <c r="Z14" s="909"/>
      <c r="AA14" s="909"/>
      <c r="AB14" s="909"/>
      <c r="AC14" s="909"/>
      <c r="AD14" s="909"/>
      <c r="AE14" s="910"/>
    </row>
    <row r="15" spans="2:31" ht="23.25" customHeight="1" x14ac:dyDescent="0.2">
      <c r="B15" s="1858"/>
      <c r="C15" s="1859"/>
      <c r="D15" s="1859"/>
      <c r="E15" s="1859"/>
      <c r="F15" s="1860"/>
      <c r="G15" s="829" t="s">
        <v>117</v>
      </c>
      <c r="H15" s="654" t="s">
        <v>1744</v>
      </c>
      <c r="I15" s="651"/>
      <c r="J15" s="651"/>
      <c r="K15" s="651"/>
      <c r="L15" s="651"/>
      <c r="M15" s="651"/>
      <c r="N15" s="651"/>
      <c r="O15" s="651"/>
      <c r="P15" s="651"/>
      <c r="Q15" s="651"/>
      <c r="R15" s="651"/>
      <c r="S15" s="914"/>
      <c r="T15" s="914"/>
      <c r="U15" s="914"/>
      <c r="V15" s="914"/>
      <c r="W15" s="914"/>
      <c r="X15" s="914"/>
      <c r="Y15" s="914"/>
      <c r="Z15" s="914"/>
      <c r="AA15" s="914"/>
      <c r="AB15" s="914"/>
      <c r="AC15" s="914"/>
      <c r="AD15" s="914"/>
      <c r="AE15" s="915"/>
    </row>
    <row r="16" spans="2:31" s="1" customFormat="1" x14ac:dyDescent="0.2"/>
    <row r="17" spans="2:31" s="1" customFormat="1" x14ac:dyDescent="0.2">
      <c r="B17" s="1" t="s">
        <v>835</v>
      </c>
    </row>
    <row r="18" spans="2:31" s="1" customFormat="1" x14ac:dyDescent="0.2">
      <c r="B18" s="1" t="s">
        <v>836</v>
      </c>
      <c r="AD18" s="2"/>
      <c r="AE18" s="2"/>
    </row>
    <row r="19" spans="2:31" s="1" customFormat="1" ht="6" customHeight="1" x14ac:dyDescent="0.2"/>
    <row r="20" spans="2:31" s="1" customFormat="1" ht="6" customHeight="1" x14ac:dyDescent="0.2">
      <c r="B20" s="1649" t="s">
        <v>837</v>
      </c>
      <c r="C20" s="1650"/>
      <c r="D20" s="1650"/>
      <c r="E20" s="1650"/>
      <c r="F20" s="1651"/>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931"/>
      <c r="C21" s="1883"/>
      <c r="D21" s="1883"/>
      <c r="E21" s="1883"/>
      <c r="F21" s="1932"/>
      <c r="G21" s="639"/>
      <c r="H21" s="1" t="s">
        <v>852</v>
      </c>
      <c r="AA21" s="639"/>
      <c r="AB21" s="833" t="s">
        <v>1122</v>
      </c>
      <c r="AC21" s="833" t="s">
        <v>442</v>
      </c>
      <c r="AD21" s="833" t="s">
        <v>726</v>
      </c>
      <c r="AE21" s="954"/>
    </row>
    <row r="22" spans="2:31" s="1" customFormat="1" ht="15.75" customHeight="1" x14ac:dyDescent="0.2">
      <c r="B22" s="1931"/>
      <c r="C22" s="1883"/>
      <c r="D22" s="1883"/>
      <c r="E22" s="1883"/>
      <c r="F22" s="1932"/>
      <c r="G22" s="639"/>
      <c r="I22" s="955" t="s">
        <v>104</v>
      </c>
      <c r="J22" s="1900" t="s">
        <v>839</v>
      </c>
      <c r="K22" s="1901"/>
      <c r="L22" s="1901"/>
      <c r="M22" s="1901"/>
      <c r="N22" s="1901"/>
      <c r="O22" s="1901"/>
      <c r="P22" s="1901"/>
      <c r="Q22" s="1901"/>
      <c r="R22" s="1901"/>
      <c r="S22" s="1901"/>
      <c r="T22" s="1901"/>
      <c r="U22" s="1901"/>
      <c r="V22" s="1591"/>
      <c r="W22" s="1592"/>
      <c r="X22" s="11" t="s">
        <v>89</v>
      </c>
      <c r="AA22" s="639"/>
      <c r="AB22" s="837"/>
      <c r="AC22" s="629"/>
      <c r="AD22" s="837"/>
      <c r="AE22" s="640"/>
    </row>
    <row r="23" spans="2:31" s="1" customFormat="1" ht="15.75" customHeight="1" x14ac:dyDescent="0.2">
      <c r="B23" s="1931"/>
      <c r="C23" s="1883"/>
      <c r="D23" s="1883"/>
      <c r="E23" s="1883"/>
      <c r="F23" s="1932"/>
      <c r="G23" s="639"/>
      <c r="I23" s="956" t="s">
        <v>105</v>
      </c>
      <c r="J23" s="957" t="s">
        <v>840</v>
      </c>
      <c r="K23" s="654"/>
      <c r="L23" s="654"/>
      <c r="M23" s="654"/>
      <c r="N23" s="654"/>
      <c r="O23" s="654"/>
      <c r="P23" s="654"/>
      <c r="Q23" s="654"/>
      <c r="R23" s="654"/>
      <c r="S23" s="654"/>
      <c r="T23" s="654"/>
      <c r="U23" s="654"/>
      <c r="V23" s="1866"/>
      <c r="W23" s="1867"/>
      <c r="X23" s="650" t="s">
        <v>89</v>
      </c>
      <c r="Z23" s="941"/>
      <c r="AA23" s="636"/>
      <c r="AB23" s="823" t="s">
        <v>117</v>
      </c>
      <c r="AC23" s="823" t="s">
        <v>442</v>
      </c>
      <c r="AD23" s="823" t="s">
        <v>117</v>
      </c>
      <c r="AE23" s="640"/>
    </row>
    <row r="24" spans="2:31" s="1" customFormat="1" x14ac:dyDescent="0.2">
      <c r="B24" s="1931"/>
      <c r="C24" s="1883"/>
      <c r="D24" s="1883"/>
      <c r="E24" s="1883"/>
      <c r="F24" s="1932"/>
      <c r="G24" s="639"/>
      <c r="H24" s="1" t="s">
        <v>841</v>
      </c>
      <c r="AA24" s="639"/>
      <c r="AD24" s="2"/>
      <c r="AE24" s="640"/>
    </row>
    <row r="25" spans="2:31" s="1" customFormat="1" x14ac:dyDescent="0.2">
      <c r="B25" s="1931"/>
      <c r="C25" s="1883"/>
      <c r="D25" s="1883"/>
      <c r="E25" s="1883"/>
      <c r="F25" s="1932"/>
      <c r="G25" s="639"/>
      <c r="H25" s="1" t="s">
        <v>853</v>
      </c>
      <c r="U25" s="941"/>
      <c r="V25" s="941"/>
      <c r="AA25" s="639"/>
      <c r="AD25" s="2"/>
      <c r="AE25" s="640"/>
    </row>
    <row r="26" spans="2:31" s="1" customFormat="1" ht="29.25" customHeight="1" x14ac:dyDescent="0.2">
      <c r="B26" s="1931"/>
      <c r="C26" s="1883"/>
      <c r="D26" s="1883"/>
      <c r="E26" s="1883"/>
      <c r="F26" s="1932"/>
      <c r="G26" s="639"/>
      <c r="I26" s="955" t="s">
        <v>121</v>
      </c>
      <c r="J26" s="1901" t="s">
        <v>843</v>
      </c>
      <c r="K26" s="1901"/>
      <c r="L26" s="1901"/>
      <c r="M26" s="1901"/>
      <c r="N26" s="1901"/>
      <c r="O26" s="1901"/>
      <c r="P26" s="1901"/>
      <c r="Q26" s="1901"/>
      <c r="R26" s="1901"/>
      <c r="S26" s="1901"/>
      <c r="T26" s="1901"/>
      <c r="U26" s="1901"/>
      <c r="V26" s="1591"/>
      <c r="W26" s="1592"/>
      <c r="X26" s="11" t="s">
        <v>89</v>
      </c>
      <c r="Z26" s="941"/>
      <c r="AA26" s="636"/>
      <c r="AB26" s="823" t="s">
        <v>117</v>
      </c>
      <c r="AC26" s="823" t="s">
        <v>442</v>
      </c>
      <c r="AD26" s="823" t="s">
        <v>117</v>
      </c>
      <c r="AE26" s="640"/>
    </row>
    <row r="27" spans="2:31" s="1" customFormat="1" ht="6" customHeight="1" x14ac:dyDescent="0.2">
      <c r="B27" s="1933"/>
      <c r="C27" s="1934"/>
      <c r="D27" s="1934"/>
      <c r="E27" s="1934"/>
      <c r="F27" s="1935"/>
      <c r="G27" s="648"/>
      <c r="H27" s="654"/>
      <c r="I27" s="654"/>
      <c r="J27" s="654"/>
      <c r="K27" s="654"/>
      <c r="L27" s="654"/>
      <c r="M27" s="654"/>
      <c r="N27" s="654"/>
      <c r="O27" s="654"/>
      <c r="P27" s="654"/>
      <c r="Q27" s="654"/>
      <c r="R27" s="654"/>
      <c r="S27" s="654"/>
      <c r="T27" s="654"/>
      <c r="U27" s="958"/>
      <c r="V27" s="958"/>
      <c r="W27" s="654"/>
      <c r="X27" s="654"/>
      <c r="Y27" s="654"/>
      <c r="Z27" s="654"/>
      <c r="AA27" s="648"/>
      <c r="AB27" s="654"/>
      <c r="AC27" s="654"/>
      <c r="AD27" s="651"/>
      <c r="AE27" s="649"/>
    </row>
    <row r="28" spans="2:31" s="1" customFormat="1" ht="6" customHeight="1" x14ac:dyDescent="0.2">
      <c r="B28" s="623"/>
      <c r="C28" s="624"/>
      <c r="D28" s="624"/>
      <c r="E28" s="624"/>
      <c r="F28" s="625"/>
      <c r="G28" s="6"/>
      <c r="H28" s="7"/>
      <c r="I28" s="7"/>
      <c r="J28" s="7"/>
      <c r="K28" s="7"/>
      <c r="L28" s="7"/>
      <c r="M28" s="7"/>
      <c r="N28" s="7"/>
      <c r="O28" s="7"/>
      <c r="P28" s="7"/>
      <c r="Q28" s="7"/>
      <c r="R28" s="7"/>
      <c r="S28" s="7"/>
      <c r="T28" s="7"/>
      <c r="U28" s="959"/>
      <c r="V28" s="959"/>
      <c r="W28" s="7"/>
      <c r="X28" s="7"/>
      <c r="Y28" s="7"/>
      <c r="Z28" s="7"/>
      <c r="AA28" s="7"/>
      <c r="AB28" s="7"/>
      <c r="AC28" s="7"/>
      <c r="AD28" s="22"/>
      <c r="AE28" s="23"/>
    </row>
    <row r="29" spans="2:31" s="1" customFormat="1" x14ac:dyDescent="0.2">
      <c r="B29" s="1931" t="s">
        <v>854</v>
      </c>
      <c r="C29" s="1883"/>
      <c r="D29" s="1883"/>
      <c r="E29" s="1883"/>
      <c r="F29" s="1932"/>
      <c r="G29" s="960" t="s">
        <v>1745</v>
      </c>
      <c r="I29" s="961"/>
      <c r="J29" s="961"/>
      <c r="K29" s="961"/>
      <c r="L29" s="961"/>
      <c r="M29" s="961"/>
      <c r="N29" s="961"/>
      <c r="O29" s="961"/>
      <c r="P29" s="961"/>
      <c r="Q29" s="961"/>
      <c r="R29" s="961"/>
      <c r="S29" s="961"/>
      <c r="T29" s="961"/>
      <c r="U29" s="961"/>
      <c r="V29" s="961"/>
      <c r="W29" s="961"/>
      <c r="X29" s="961"/>
      <c r="Y29" s="961"/>
      <c r="Z29" s="961"/>
      <c r="AA29" s="961"/>
      <c r="AB29" s="961"/>
      <c r="AC29" s="961"/>
      <c r="AD29" s="2"/>
      <c r="AE29" s="640"/>
    </row>
    <row r="30" spans="2:31" s="1" customFormat="1" ht="54" customHeight="1" x14ac:dyDescent="0.2">
      <c r="B30" s="1931"/>
      <c r="C30" s="1883"/>
      <c r="D30" s="1883"/>
      <c r="E30" s="1883"/>
      <c r="F30" s="1932"/>
      <c r="G30" s="1947"/>
      <c r="H30" s="1948"/>
      <c r="I30" s="1948"/>
      <c r="J30" s="1948"/>
      <c r="K30" s="1948"/>
      <c r="L30" s="1948"/>
      <c r="M30" s="1948"/>
      <c r="N30" s="1948"/>
      <c r="O30" s="1948"/>
      <c r="P30" s="1948"/>
      <c r="Q30" s="1948"/>
      <c r="R30" s="1948"/>
      <c r="S30" s="1948"/>
      <c r="T30" s="1948"/>
      <c r="U30" s="1948"/>
      <c r="V30" s="1948"/>
      <c r="W30" s="1948"/>
      <c r="X30" s="1948"/>
      <c r="Y30" s="1948"/>
      <c r="Z30" s="1948"/>
      <c r="AA30" s="1948"/>
      <c r="AB30" s="1948"/>
      <c r="AC30" s="1948"/>
      <c r="AD30" s="1948"/>
      <c r="AE30" s="1949"/>
    </row>
    <row r="31" spans="2:31" s="1" customFormat="1" ht="6" customHeight="1" x14ac:dyDescent="0.2">
      <c r="B31" s="962"/>
      <c r="C31" s="923"/>
      <c r="D31" s="923"/>
      <c r="E31" s="923"/>
      <c r="F31" s="963"/>
      <c r="G31" s="648"/>
      <c r="H31" s="654"/>
      <c r="I31" s="654"/>
      <c r="J31" s="654"/>
      <c r="K31" s="654"/>
      <c r="L31" s="654"/>
      <c r="M31" s="654"/>
      <c r="N31" s="654"/>
      <c r="O31" s="654"/>
      <c r="P31" s="654"/>
      <c r="Q31" s="654"/>
      <c r="R31" s="654"/>
      <c r="S31" s="654"/>
      <c r="T31" s="654"/>
      <c r="U31" s="958"/>
      <c r="V31" s="958"/>
      <c r="W31" s="654"/>
      <c r="X31" s="654"/>
      <c r="Y31" s="654"/>
      <c r="Z31" s="654"/>
      <c r="AA31" s="654"/>
      <c r="AB31" s="654"/>
      <c r="AC31" s="654"/>
      <c r="AD31" s="651"/>
      <c r="AE31" s="649"/>
    </row>
    <row r="32" spans="2:31" s="1" customFormat="1" ht="9.75" customHeight="1" x14ac:dyDescent="0.2">
      <c r="B32" s="934"/>
      <c r="C32" s="934"/>
      <c r="D32" s="934"/>
      <c r="E32" s="934"/>
      <c r="F32" s="934"/>
      <c r="U32" s="941"/>
      <c r="V32" s="941"/>
    </row>
    <row r="33" spans="2:31" s="1" customFormat="1" x14ac:dyDescent="0.2">
      <c r="B33" s="1" t="s">
        <v>844</v>
      </c>
      <c r="C33" s="934"/>
      <c r="D33" s="934"/>
      <c r="E33" s="934"/>
      <c r="F33" s="934"/>
      <c r="U33" s="941"/>
      <c r="V33" s="941"/>
    </row>
    <row r="34" spans="2:31" s="1" customFormat="1" ht="6.75" customHeight="1" x14ac:dyDescent="0.2">
      <c r="B34" s="934"/>
      <c r="C34" s="934"/>
      <c r="D34" s="934"/>
      <c r="E34" s="934"/>
      <c r="F34" s="934"/>
      <c r="U34" s="941"/>
      <c r="V34" s="941"/>
    </row>
    <row r="35" spans="2:31" s="1" customFormat="1" ht="4.5" customHeight="1" x14ac:dyDescent="0.2">
      <c r="B35" s="1649" t="s">
        <v>837</v>
      </c>
      <c r="C35" s="1650"/>
      <c r="D35" s="1650"/>
      <c r="E35" s="1650"/>
      <c r="F35" s="1651"/>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931"/>
      <c r="C36" s="1883"/>
      <c r="D36" s="1883"/>
      <c r="E36" s="1883"/>
      <c r="F36" s="1932"/>
      <c r="H36" s="1" t="s">
        <v>855</v>
      </c>
      <c r="AA36" s="639"/>
      <c r="AB36" s="833" t="s">
        <v>1122</v>
      </c>
      <c r="AC36" s="833" t="s">
        <v>442</v>
      </c>
      <c r="AD36" s="833" t="s">
        <v>726</v>
      </c>
      <c r="AE36" s="954"/>
    </row>
    <row r="37" spans="2:31" s="1" customFormat="1" ht="15.75" customHeight="1" x14ac:dyDescent="0.2">
      <c r="B37" s="1931"/>
      <c r="C37" s="1883"/>
      <c r="D37" s="1883"/>
      <c r="E37" s="1883"/>
      <c r="F37" s="1932"/>
      <c r="I37" s="964" t="s">
        <v>104</v>
      </c>
      <c r="J37" s="1900" t="s">
        <v>839</v>
      </c>
      <c r="K37" s="1901"/>
      <c r="L37" s="1901"/>
      <c r="M37" s="1901"/>
      <c r="N37" s="1901"/>
      <c r="O37" s="1901"/>
      <c r="P37" s="1901"/>
      <c r="Q37" s="1901"/>
      <c r="R37" s="1901"/>
      <c r="S37" s="1901"/>
      <c r="T37" s="1901"/>
      <c r="U37" s="1901"/>
      <c r="V37" s="1591"/>
      <c r="W37" s="1592"/>
      <c r="X37" s="11" t="s">
        <v>89</v>
      </c>
      <c r="AA37" s="639"/>
      <c r="AB37" s="837"/>
      <c r="AC37" s="629"/>
      <c r="AD37" s="837"/>
      <c r="AE37" s="640"/>
    </row>
    <row r="38" spans="2:31" s="1" customFormat="1" ht="15.75" customHeight="1" x14ac:dyDescent="0.2">
      <c r="B38" s="1933"/>
      <c r="C38" s="1934"/>
      <c r="D38" s="1934"/>
      <c r="E38" s="1934"/>
      <c r="F38" s="1935"/>
      <c r="I38" s="955" t="s">
        <v>105</v>
      </c>
      <c r="J38" s="957" t="s">
        <v>840</v>
      </c>
      <c r="K38" s="654"/>
      <c r="L38" s="654"/>
      <c r="M38" s="654"/>
      <c r="N38" s="654"/>
      <c r="O38" s="654"/>
      <c r="P38" s="654"/>
      <c r="Q38" s="654"/>
      <c r="R38" s="654"/>
      <c r="S38" s="654"/>
      <c r="T38" s="654"/>
      <c r="U38" s="654"/>
      <c r="V38" s="1866"/>
      <c r="W38" s="1867"/>
      <c r="X38" s="654" t="s">
        <v>89</v>
      </c>
      <c r="Y38" s="639"/>
      <c r="Z38" s="941"/>
      <c r="AA38" s="636"/>
      <c r="AB38" s="823" t="s">
        <v>117</v>
      </c>
      <c r="AC38" s="823" t="s">
        <v>442</v>
      </c>
      <c r="AD38" s="823" t="s">
        <v>117</v>
      </c>
      <c r="AE38" s="640"/>
    </row>
    <row r="39" spans="2:31" s="1" customFormat="1" ht="6" customHeight="1" x14ac:dyDescent="0.2">
      <c r="B39" s="1933"/>
      <c r="C39" s="1646"/>
      <c r="D39" s="1934"/>
      <c r="E39" s="1934"/>
      <c r="F39" s="1935"/>
      <c r="G39" s="654"/>
      <c r="H39" s="654"/>
      <c r="I39" s="654"/>
      <c r="J39" s="654"/>
      <c r="K39" s="654"/>
      <c r="L39" s="654"/>
      <c r="M39" s="654"/>
      <c r="N39" s="654"/>
      <c r="O39" s="654"/>
      <c r="P39" s="654"/>
      <c r="Q39" s="654"/>
      <c r="R39" s="654"/>
      <c r="S39" s="654"/>
      <c r="T39" s="654"/>
      <c r="U39" s="958"/>
      <c r="V39" s="965"/>
      <c r="W39" s="620"/>
      <c r="X39" s="654"/>
      <c r="Y39" s="654"/>
      <c r="Z39" s="654"/>
      <c r="AA39" s="648"/>
      <c r="AB39" s="654"/>
      <c r="AC39" s="654"/>
      <c r="AD39" s="651"/>
      <c r="AE39" s="649"/>
    </row>
    <row r="40" spans="2:31" s="1" customFormat="1" ht="9.75" customHeight="1" x14ac:dyDescent="0.2">
      <c r="B40" s="934"/>
      <c r="C40" s="934"/>
      <c r="D40" s="934"/>
      <c r="E40" s="934"/>
      <c r="F40" s="934"/>
      <c r="U40" s="941"/>
      <c r="V40" s="966"/>
      <c r="W40" s="629"/>
    </row>
    <row r="41" spans="2:31" s="1" customFormat="1" ht="13.5" customHeight="1" x14ac:dyDescent="0.2">
      <c r="B41" s="1" t="s">
        <v>856</v>
      </c>
      <c r="C41" s="934"/>
      <c r="D41" s="934"/>
      <c r="E41" s="934"/>
      <c r="F41" s="934"/>
      <c r="U41" s="941"/>
      <c r="V41" s="966"/>
      <c r="W41" s="629"/>
    </row>
    <row r="42" spans="2:31" s="1" customFormat="1" x14ac:dyDescent="0.2">
      <c r="B42" s="865" t="s">
        <v>857</v>
      </c>
      <c r="C42" s="934"/>
      <c r="D42" s="934"/>
      <c r="E42" s="934"/>
      <c r="F42" s="934"/>
      <c r="U42" s="941"/>
      <c r="V42" s="966"/>
      <c r="W42" s="629"/>
    </row>
    <row r="43" spans="2:31" s="1" customFormat="1" ht="4.5" customHeight="1" x14ac:dyDescent="0.2">
      <c r="B43" s="1649" t="s">
        <v>837</v>
      </c>
      <c r="C43" s="1650"/>
      <c r="D43" s="1650"/>
      <c r="E43" s="1650"/>
      <c r="F43" s="1651"/>
      <c r="G43" s="6"/>
      <c r="H43" s="7"/>
      <c r="I43" s="7"/>
      <c r="J43" s="7"/>
      <c r="K43" s="7"/>
      <c r="L43" s="7"/>
      <c r="M43" s="7"/>
      <c r="N43" s="7"/>
      <c r="O43" s="7"/>
      <c r="P43" s="7"/>
      <c r="Q43" s="7"/>
      <c r="R43" s="7"/>
      <c r="S43" s="7"/>
      <c r="T43" s="7"/>
      <c r="U43" s="7"/>
      <c r="V43" s="618"/>
      <c r="W43" s="618"/>
      <c r="X43" s="7"/>
      <c r="Y43" s="7"/>
      <c r="Z43" s="7"/>
      <c r="AA43" s="6"/>
      <c r="AB43" s="7"/>
      <c r="AC43" s="7"/>
      <c r="AD43" s="22"/>
      <c r="AE43" s="23"/>
    </row>
    <row r="44" spans="2:31" s="1" customFormat="1" ht="13.5" customHeight="1" x14ac:dyDescent="0.2">
      <c r="B44" s="1931"/>
      <c r="C44" s="1883"/>
      <c r="D44" s="1883"/>
      <c r="E44" s="1883"/>
      <c r="F44" s="1932"/>
      <c r="G44" s="639"/>
      <c r="H44" s="1" t="s">
        <v>845</v>
      </c>
      <c r="V44" s="629"/>
      <c r="W44" s="629"/>
      <c r="AA44" s="639"/>
      <c r="AB44" s="833" t="s">
        <v>1122</v>
      </c>
      <c r="AC44" s="833" t="s">
        <v>442</v>
      </c>
      <c r="AD44" s="833" t="s">
        <v>726</v>
      </c>
      <c r="AE44" s="954"/>
    </row>
    <row r="45" spans="2:31" s="1" customFormat="1" ht="15.75" customHeight="1" x14ac:dyDescent="0.2">
      <c r="B45" s="1931"/>
      <c r="C45" s="1883"/>
      <c r="D45" s="1883"/>
      <c r="E45" s="1883"/>
      <c r="F45" s="1932"/>
      <c r="G45" s="639"/>
      <c r="I45" s="955" t="s">
        <v>104</v>
      </c>
      <c r="J45" s="1900" t="s">
        <v>839</v>
      </c>
      <c r="K45" s="1901"/>
      <c r="L45" s="1901"/>
      <c r="M45" s="1901"/>
      <c r="N45" s="1901"/>
      <c r="O45" s="1901"/>
      <c r="P45" s="1901"/>
      <c r="Q45" s="1901"/>
      <c r="R45" s="1901"/>
      <c r="S45" s="1901"/>
      <c r="T45" s="1901"/>
      <c r="U45" s="1901"/>
      <c r="V45" s="1591"/>
      <c r="W45" s="1592"/>
      <c r="X45" s="11" t="s">
        <v>89</v>
      </c>
      <c r="AA45" s="639"/>
      <c r="AB45" s="837"/>
      <c r="AC45" s="629"/>
      <c r="AD45" s="837"/>
      <c r="AE45" s="640"/>
    </row>
    <row r="46" spans="2:31" s="1" customFormat="1" ht="15.75" customHeight="1" x14ac:dyDescent="0.2">
      <c r="B46" s="1931"/>
      <c r="C46" s="1883"/>
      <c r="D46" s="1883"/>
      <c r="E46" s="1883"/>
      <c r="F46" s="1932"/>
      <c r="G46" s="639"/>
      <c r="I46" s="956" t="s">
        <v>105</v>
      </c>
      <c r="J46" s="957" t="s">
        <v>840</v>
      </c>
      <c r="K46" s="654"/>
      <c r="L46" s="654"/>
      <c r="M46" s="654"/>
      <c r="N46" s="654"/>
      <c r="O46" s="654"/>
      <c r="P46" s="654"/>
      <c r="Q46" s="654"/>
      <c r="R46" s="654"/>
      <c r="S46" s="654"/>
      <c r="T46" s="654"/>
      <c r="U46" s="654"/>
      <c r="V46" s="1866"/>
      <c r="W46" s="1867"/>
      <c r="X46" s="650" t="s">
        <v>89</v>
      </c>
      <c r="Z46" s="941"/>
      <c r="AA46" s="636"/>
      <c r="AB46" s="823" t="s">
        <v>117</v>
      </c>
      <c r="AC46" s="823" t="s">
        <v>442</v>
      </c>
      <c r="AD46" s="823" t="s">
        <v>117</v>
      </c>
      <c r="AE46" s="640"/>
    </row>
    <row r="47" spans="2:31" s="1" customFormat="1" ht="6" customHeight="1" x14ac:dyDescent="0.2">
      <c r="B47" s="1933"/>
      <c r="C47" s="1934"/>
      <c r="D47" s="1934"/>
      <c r="E47" s="1934"/>
      <c r="F47" s="1935"/>
      <c r="G47" s="648"/>
      <c r="H47" s="654"/>
      <c r="I47" s="654"/>
      <c r="J47" s="654"/>
      <c r="K47" s="654"/>
      <c r="L47" s="654"/>
      <c r="M47" s="654"/>
      <c r="N47" s="654"/>
      <c r="O47" s="654"/>
      <c r="P47" s="654"/>
      <c r="Q47" s="654"/>
      <c r="R47" s="654"/>
      <c r="S47" s="654"/>
      <c r="T47" s="654"/>
      <c r="U47" s="958"/>
      <c r="V47" s="965"/>
      <c r="W47" s="620"/>
      <c r="X47" s="654"/>
      <c r="Y47" s="654"/>
      <c r="Z47" s="654"/>
      <c r="AA47" s="648"/>
      <c r="AB47" s="654"/>
      <c r="AC47" s="654"/>
      <c r="AD47" s="651"/>
      <c r="AE47" s="649"/>
    </row>
    <row r="48" spans="2:31" s="1" customFormat="1" ht="4.5" customHeight="1" x14ac:dyDescent="0.2">
      <c r="B48" s="1649" t="s">
        <v>858</v>
      </c>
      <c r="C48" s="1650"/>
      <c r="D48" s="1650"/>
      <c r="E48" s="1650"/>
      <c r="F48" s="1651"/>
      <c r="G48" s="6"/>
      <c r="H48" s="7"/>
      <c r="I48" s="7"/>
      <c r="J48" s="7"/>
      <c r="K48" s="7"/>
      <c r="L48" s="7"/>
      <c r="M48" s="7"/>
      <c r="N48" s="7"/>
      <c r="O48" s="7"/>
      <c r="P48" s="7"/>
      <c r="Q48" s="7"/>
      <c r="R48" s="7"/>
      <c r="S48" s="7"/>
      <c r="T48" s="7"/>
      <c r="U48" s="7"/>
      <c r="V48" s="618"/>
      <c r="W48" s="618"/>
      <c r="X48" s="7"/>
      <c r="Y48" s="7"/>
      <c r="Z48" s="7"/>
      <c r="AA48" s="6"/>
      <c r="AB48" s="7"/>
      <c r="AC48" s="7"/>
      <c r="AD48" s="22"/>
      <c r="AE48" s="23"/>
    </row>
    <row r="49" spans="2:31" s="1" customFormat="1" ht="13.5" customHeight="1" x14ac:dyDescent="0.2">
      <c r="B49" s="1931"/>
      <c r="C49" s="1883"/>
      <c r="D49" s="1883"/>
      <c r="E49" s="1883"/>
      <c r="F49" s="1932"/>
      <c r="G49" s="639"/>
      <c r="H49" s="1" t="s">
        <v>859</v>
      </c>
      <c r="V49" s="629"/>
      <c r="W49" s="629"/>
      <c r="AA49" s="639"/>
      <c r="AB49" s="833" t="s">
        <v>1122</v>
      </c>
      <c r="AC49" s="833" t="s">
        <v>442</v>
      </c>
      <c r="AD49" s="833" t="s">
        <v>726</v>
      </c>
      <c r="AE49" s="954"/>
    </row>
    <row r="50" spans="2:31" s="1" customFormat="1" x14ac:dyDescent="0.2">
      <c r="B50" s="1931"/>
      <c r="C50" s="1883"/>
      <c r="D50" s="1883"/>
      <c r="E50" s="1883"/>
      <c r="F50" s="1932"/>
      <c r="G50" s="639"/>
      <c r="I50" s="955" t="s">
        <v>104</v>
      </c>
      <c r="J50" s="1898" t="s">
        <v>860</v>
      </c>
      <c r="K50" s="1908"/>
      <c r="L50" s="1908"/>
      <c r="M50" s="1908"/>
      <c r="N50" s="1908"/>
      <c r="O50" s="1908"/>
      <c r="P50" s="1908"/>
      <c r="Q50" s="1908"/>
      <c r="R50" s="1908"/>
      <c r="S50" s="1908"/>
      <c r="T50" s="1908"/>
      <c r="U50" s="1908"/>
      <c r="V50" s="1854"/>
      <c r="W50" s="1591"/>
      <c r="X50" s="11" t="s">
        <v>89</v>
      </c>
      <c r="AA50" s="639"/>
      <c r="AB50" s="837"/>
      <c r="AC50" s="629"/>
      <c r="AD50" s="837"/>
      <c r="AE50" s="640"/>
    </row>
    <row r="51" spans="2:31" s="1" customFormat="1" ht="14.25" customHeight="1" x14ac:dyDescent="0.2">
      <c r="B51" s="1931"/>
      <c r="C51" s="1883"/>
      <c r="D51" s="1883"/>
      <c r="E51" s="1883"/>
      <c r="F51" s="1932"/>
      <c r="G51" s="639"/>
      <c r="I51" s="956" t="s">
        <v>105</v>
      </c>
      <c r="J51" s="1900" t="s">
        <v>861</v>
      </c>
      <c r="K51" s="1901"/>
      <c r="L51" s="1901"/>
      <c r="M51" s="1901"/>
      <c r="N51" s="1901"/>
      <c r="O51" s="1901"/>
      <c r="P51" s="1901"/>
      <c r="Q51" s="1901"/>
      <c r="R51" s="1901"/>
      <c r="S51" s="1901"/>
      <c r="T51" s="1901"/>
      <c r="U51" s="1901"/>
      <c r="V51" s="1854"/>
      <c r="W51" s="1591"/>
      <c r="X51" s="650" t="s">
        <v>89</v>
      </c>
      <c r="Z51" s="941"/>
      <c r="AA51" s="636"/>
      <c r="AB51" s="823" t="s">
        <v>117</v>
      </c>
      <c r="AC51" s="823" t="s">
        <v>442</v>
      </c>
      <c r="AD51" s="823" t="s">
        <v>117</v>
      </c>
      <c r="AE51" s="640"/>
    </row>
    <row r="52" spans="2:31" s="1" customFormat="1" ht="6" customHeight="1" x14ac:dyDescent="0.2">
      <c r="B52" s="1933"/>
      <c r="C52" s="1934"/>
      <c r="D52" s="1934"/>
      <c r="E52" s="1934"/>
      <c r="F52" s="1935"/>
      <c r="G52" s="648"/>
      <c r="H52" s="654"/>
      <c r="I52" s="654"/>
      <c r="J52" s="654"/>
      <c r="K52" s="654"/>
      <c r="L52" s="654"/>
      <c r="M52" s="654"/>
      <c r="N52" s="654"/>
      <c r="O52" s="654"/>
      <c r="P52" s="654"/>
      <c r="Q52" s="654"/>
      <c r="R52" s="654"/>
      <c r="S52" s="654"/>
      <c r="T52" s="654"/>
      <c r="U52" s="958"/>
      <c r="V52" s="965"/>
      <c r="W52" s="620"/>
      <c r="X52" s="654"/>
      <c r="Y52" s="654"/>
      <c r="Z52" s="654"/>
      <c r="AA52" s="648"/>
      <c r="AB52" s="654"/>
      <c r="AC52" s="654"/>
      <c r="AD52" s="651"/>
      <c r="AE52" s="649"/>
    </row>
    <row r="53" spans="2:31" s="1" customFormat="1" ht="4.5" customHeight="1" x14ac:dyDescent="0.2">
      <c r="B53" s="1649" t="s">
        <v>848</v>
      </c>
      <c r="C53" s="1650"/>
      <c r="D53" s="1650"/>
      <c r="E53" s="1650"/>
      <c r="F53" s="1651"/>
      <c r="G53" s="6"/>
      <c r="H53" s="7"/>
      <c r="I53" s="7"/>
      <c r="J53" s="7"/>
      <c r="K53" s="7"/>
      <c r="L53" s="7"/>
      <c r="M53" s="7"/>
      <c r="N53" s="7"/>
      <c r="O53" s="7"/>
      <c r="P53" s="7"/>
      <c r="Q53" s="7"/>
      <c r="R53" s="7"/>
      <c r="S53" s="7"/>
      <c r="T53" s="7"/>
      <c r="U53" s="7"/>
      <c r="V53" s="618"/>
      <c r="W53" s="618"/>
      <c r="X53" s="7"/>
      <c r="Y53" s="7"/>
      <c r="Z53" s="7"/>
      <c r="AA53" s="6"/>
      <c r="AB53" s="7"/>
      <c r="AC53" s="7"/>
      <c r="AD53" s="22"/>
      <c r="AE53" s="23"/>
    </row>
    <row r="54" spans="2:31" s="1" customFormat="1" ht="13.5" customHeight="1" x14ac:dyDescent="0.2">
      <c r="B54" s="1931"/>
      <c r="C54" s="1883"/>
      <c r="D54" s="1883"/>
      <c r="E54" s="1883"/>
      <c r="F54" s="1932"/>
      <c r="G54" s="639"/>
      <c r="H54" s="1" t="s">
        <v>849</v>
      </c>
      <c r="V54" s="629"/>
      <c r="W54" s="629"/>
      <c r="AA54" s="639"/>
      <c r="AB54" s="833" t="s">
        <v>1122</v>
      </c>
      <c r="AC54" s="833" t="s">
        <v>442</v>
      </c>
      <c r="AD54" s="833" t="s">
        <v>726</v>
      </c>
      <c r="AE54" s="954"/>
    </row>
    <row r="55" spans="2:31" s="1" customFormat="1" ht="30" customHeight="1" x14ac:dyDescent="0.2">
      <c r="B55" s="1931"/>
      <c r="C55" s="1883"/>
      <c r="D55" s="1883"/>
      <c r="E55" s="1883"/>
      <c r="F55" s="1932"/>
      <c r="G55" s="639"/>
      <c r="I55" s="955" t="s">
        <v>104</v>
      </c>
      <c r="J55" s="1898" t="s">
        <v>862</v>
      </c>
      <c r="K55" s="1908"/>
      <c r="L55" s="1908"/>
      <c r="M55" s="1908"/>
      <c r="N55" s="1908"/>
      <c r="O55" s="1908"/>
      <c r="P55" s="1908"/>
      <c r="Q55" s="1908"/>
      <c r="R55" s="1908"/>
      <c r="S55" s="1908"/>
      <c r="T55" s="1908"/>
      <c r="U55" s="1908"/>
      <c r="V55" s="1854"/>
      <c r="W55" s="1591"/>
      <c r="X55" s="11" t="s">
        <v>89</v>
      </c>
      <c r="AA55" s="639"/>
      <c r="AD55" s="2"/>
      <c r="AE55" s="640"/>
    </row>
    <row r="56" spans="2:31" s="1" customFormat="1" ht="33" customHeight="1" x14ac:dyDescent="0.2">
      <c r="B56" s="1931"/>
      <c r="C56" s="1883"/>
      <c r="D56" s="1883"/>
      <c r="E56" s="1883"/>
      <c r="F56" s="1932"/>
      <c r="G56" s="639"/>
      <c r="I56" s="956" t="s">
        <v>105</v>
      </c>
      <c r="J56" s="1900" t="s">
        <v>863</v>
      </c>
      <c r="K56" s="1901"/>
      <c r="L56" s="1901"/>
      <c r="M56" s="1901"/>
      <c r="N56" s="1901"/>
      <c r="O56" s="1901"/>
      <c r="P56" s="1901"/>
      <c r="Q56" s="1901"/>
      <c r="R56" s="1901"/>
      <c r="S56" s="1901"/>
      <c r="T56" s="1901"/>
      <c r="U56" s="1901"/>
      <c r="V56" s="1854"/>
      <c r="W56" s="1591"/>
      <c r="X56" s="650" t="s">
        <v>89</v>
      </c>
      <c r="Z56" s="941"/>
      <c r="AA56" s="636"/>
      <c r="AB56" s="823" t="s">
        <v>117</v>
      </c>
      <c r="AC56" s="823" t="s">
        <v>442</v>
      </c>
      <c r="AD56" s="823" t="s">
        <v>117</v>
      </c>
      <c r="AE56" s="640"/>
    </row>
    <row r="57" spans="2:31" s="1" customFormat="1" ht="6" customHeight="1" x14ac:dyDescent="0.2">
      <c r="B57" s="1933"/>
      <c r="C57" s="1934"/>
      <c r="D57" s="1934"/>
      <c r="E57" s="1934"/>
      <c r="F57" s="1935"/>
      <c r="G57" s="648"/>
      <c r="H57" s="654"/>
      <c r="I57" s="654"/>
      <c r="J57" s="654"/>
      <c r="K57" s="654"/>
      <c r="L57" s="654"/>
      <c r="M57" s="654"/>
      <c r="N57" s="654"/>
      <c r="O57" s="654"/>
      <c r="P57" s="654"/>
      <c r="Q57" s="654"/>
      <c r="R57" s="654"/>
      <c r="S57" s="654"/>
      <c r="T57" s="654"/>
      <c r="U57" s="958"/>
      <c r="V57" s="958"/>
      <c r="W57" s="654"/>
      <c r="X57" s="654"/>
      <c r="Y57" s="654"/>
      <c r="Z57" s="654"/>
      <c r="AA57" s="648"/>
      <c r="AB57" s="654"/>
      <c r="AC57" s="654"/>
      <c r="AD57" s="651"/>
      <c r="AE57" s="649"/>
    </row>
    <row r="58" spans="2:31" s="1" customFormat="1" ht="6" customHeight="1" x14ac:dyDescent="0.2">
      <c r="B58" s="934"/>
      <c r="C58" s="934"/>
      <c r="D58" s="934"/>
      <c r="E58" s="934"/>
      <c r="F58" s="934"/>
      <c r="U58" s="941"/>
      <c r="V58" s="941"/>
    </row>
    <row r="59" spans="2:31" s="1" customFormat="1" ht="13.5" customHeight="1" x14ac:dyDescent="0.2">
      <c r="B59" s="1886" t="s">
        <v>864</v>
      </c>
      <c r="C59" s="1887"/>
      <c r="D59" s="942" t="s">
        <v>1746</v>
      </c>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row>
    <row r="60" spans="2:31" s="1" customFormat="1" ht="37.5" customHeight="1" x14ac:dyDescent="0.2">
      <c r="B60" s="1886" t="s">
        <v>865</v>
      </c>
      <c r="C60" s="1887"/>
      <c r="D60" s="1930" t="s">
        <v>866</v>
      </c>
      <c r="E60" s="1930"/>
      <c r="F60" s="1930"/>
      <c r="G60" s="1930"/>
      <c r="H60" s="1930"/>
      <c r="I60" s="1930"/>
      <c r="J60" s="1930"/>
      <c r="K60" s="1930"/>
      <c r="L60" s="1930"/>
      <c r="M60" s="1930"/>
      <c r="N60" s="1930"/>
      <c r="O60" s="1930"/>
      <c r="P60" s="1930"/>
      <c r="Q60" s="1930"/>
      <c r="R60" s="1930"/>
      <c r="S60" s="1930"/>
      <c r="T60" s="1930"/>
      <c r="U60" s="1930"/>
      <c r="V60" s="1930"/>
      <c r="W60" s="1930"/>
      <c r="X60" s="1930"/>
      <c r="Y60" s="1930"/>
      <c r="Z60" s="1930"/>
      <c r="AA60" s="1930"/>
      <c r="AB60" s="1930"/>
      <c r="AC60" s="1930"/>
      <c r="AD60" s="1930"/>
      <c r="AE60" s="1930"/>
    </row>
    <row r="122" spans="3:7" x14ac:dyDescent="0.2">
      <c r="C122" s="60"/>
      <c r="D122" s="60"/>
      <c r="E122" s="60"/>
      <c r="F122" s="60"/>
      <c r="G122" s="60"/>
    </row>
    <row r="123" spans="3:7" x14ac:dyDescent="0.2">
      <c r="C123" s="5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4A9741-4C46-4F07-A935-432AEBBE2A34}">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308C-3C48-4455-9E38-9D79110D36AC}">
  <sheetPr>
    <tabColor rgb="FFFFFF00"/>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3" customWidth="1"/>
    <col min="2" max="2" width="3" style="1246"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256" width="3.44140625" style="3"/>
    <col min="257" max="257" width="1.21875" style="3" customWidth="1"/>
    <col min="258" max="258" width="3" style="3" customWidth="1"/>
    <col min="259" max="262" width="3.44140625" style="3"/>
    <col min="263" max="263" width="1.44140625" style="3" customWidth="1"/>
    <col min="264" max="279" width="3.44140625" style="3"/>
    <col min="280" max="285" width="4.6640625" style="3" customWidth="1"/>
    <col min="286" max="286" width="3" style="3" customWidth="1"/>
    <col min="287" max="287" width="1.21875" style="3" customWidth="1"/>
    <col min="288" max="512" width="3.44140625" style="3"/>
    <col min="513" max="513" width="1.21875" style="3" customWidth="1"/>
    <col min="514" max="514" width="3" style="3" customWidth="1"/>
    <col min="515" max="518" width="3.44140625" style="3"/>
    <col min="519" max="519" width="1.44140625" style="3" customWidth="1"/>
    <col min="520" max="535" width="3.44140625" style="3"/>
    <col min="536" max="541" width="4.6640625" style="3" customWidth="1"/>
    <col min="542" max="542" width="3" style="3" customWidth="1"/>
    <col min="543" max="543" width="1.21875" style="3" customWidth="1"/>
    <col min="544" max="768" width="3.44140625" style="3"/>
    <col min="769" max="769" width="1.21875" style="3" customWidth="1"/>
    <col min="770" max="770" width="3" style="3" customWidth="1"/>
    <col min="771" max="774" width="3.44140625" style="3"/>
    <col min="775" max="775" width="1.44140625" style="3" customWidth="1"/>
    <col min="776" max="791" width="3.44140625" style="3"/>
    <col min="792" max="797" width="4.6640625" style="3" customWidth="1"/>
    <col min="798" max="798" width="3" style="3" customWidth="1"/>
    <col min="799" max="799" width="1.21875" style="3" customWidth="1"/>
    <col min="800" max="1024" width="3.44140625" style="3"/>
    <col min="1025" max="1025" width="1.21875" style="3" customWidth="1"/>
    <col min="1026" max="1026" width="3" style="3" customWidth="1"/>
    <col min="1027" max="1030" width="3.44140625" style="3"/>
    <col min="1031" max="1031" width="1.44140625" style="3" customWidth="1"/>
    <col min="1032" max="1047" width="3.44140625" style="3"/>
    <col min="1048" max="1053" width="4.6640625" style="3" customWidth="1"/>
    <col min="1054" max="1054" width="3" style="3" customWidth="1"/>
    <col min="1055" max="1055" width="1.21875" style="3" customWidth="1"/>
    <col min="1056" max="1280" width="3.44140625" style="3"/>
    <col min="1281" max="1281" width="1.21875" style="3" customWidth="1"/>
    <col min="1282" max="1282" width="3" style="3" customWidth="1"/>
    <col min="1283" max="1286" width="3.44140625" style="3"/>
    <col min="1287" max="1287" width="1.44140625" style="3" customWidth="1"/>
    <col min="1288" max="1303" width="3.44140625" style="3"/>
    <col min="1304" max="1309" width="4.6640625" style="3" customWidth="1"/>
    <col min="1310" max="1310" width="3" style="3" customWidth="1"/>
    <col min="1311" max="1311" width="1.21875" style="3" customWidth="1"/>
    <col min="1312" max="1536" width="3.44140625" style="3"/>
    <col min="1537" max="1537" width="1.21875" style="3" customWidth="1"/>
    <col min="1538" max="1538" width="3" style="3" customWidth="1"/>
    <col min="1539" max="1542" width="3.44140625" style="3"/>
    <col min="1543" max="1543" width="1.44140625" style="3" customWidth="1"/>
    <col min="1544" max="1559" width="3.44140625" style="3"/>
    <col min="1560" max="1565" width="4.6640625" style="3" customWidth="1"/>
    <col min="1566" max="1566" width="3" style="3" customWidth="1"/>
    <col min="1567" max="1567" width="1.21875" style="3" customWidth="1"/>
    <col min="1568" max="1792" width="3.44140625" style="3"/>
    <col min="1793" max="1793" width="1.21875" style="3" customWidth="1"/>
    <col min="1794" max="1794" width="3" style="3" customWidth="1"/>
    <col min="1795" max="1798" width="3.44140625" style="3"/>
    <col min="1799" max="1799" width="1.44140625" style="3" customWidth="1"/>
    <col min="1800" max="1815" width="3.44140625" style="3"/>
    <col min="1816" max="1821" width="4.6640625" style="3" customWidth="1"/>
    <col min="1822" max="1822" width="3" style="3" customWidth="1"/>
    <col min="1823" max="1823" width="1.21875" style="3" customWidth="1"/>
    <col min="1824" max="2048" width="3.44140625" style="3"/>
    <col min="2049" max="2049" width="1.21875" style="3" customWidth="1"/>
    <col min="2050" max="2050" width="3" style="3" customWidth="1"/>
    <col min="2051" max="2054" width="3.44140625" style="3"/>
    <col min="2055" max="2055" width="1.44140625" style="3" customWidth="1"/>
    <col min="2056" max="2071" width="3.44140625" style="3"/>
    <col min="2072" max="2077" width="4.6640625" style="3" customWidth="1"/>
    <col min="2078" max="2078" width="3" style="3" customWidth="1"/>
    <col min="2079" max="2079" width="1.21875" style="3" customWidth="1"/>
    <col min="2080" max="2304" width="3.44140625" style="3"/>
    <col min="2305" max="2305" width="1.21875" style="3" customWidth="1"/>
    <col min="2306" max="2306" width="3" style="3" customWidth="1"/>
    <col min="2307" max="2310" width="3.44140625" style="3"/>
    <col min="2311" max="2311" width="1.44140625" style="3" customWidth="1"/>
    <col min="2312" max="2327" width="3.44140625" style="3"/>
    <col min="2328" max="2333" width="4.6640625" style="3" customWidth="1"/>
    <col min="2334" max="2334" width="3" style="3" customWidth="1"/>
    <col min="2335" max="2335" width="1.21875" style="3" customWidth="1"/>
    <col min="2336" max="2560" width="3.44140625" style="3"/>
    <col min="2561" max="2561" width="1.21875" style="3" customWidth="1"/>
    <col min="2562" max="2562" width="3" style="3" customWidth="1"/>
    <col min="2563" max="2566" width="3.44140625" style="3"/>
    <col min="2567" max="2567" width="1.44140625" style="3" customWidth="1"/>
    <col min="2568" max="2583" width="3.44140625" style="3"/>
    <col min="2584" max="2589" width="4.6640625" style="3" customWidth="1"/>
    <col min="2590" max="2590" width="3" style="3" customWidth="1"/>
    <col min="2591" max="2591" width="1.21875" style="3" customWidth="1"/>
    <col min="2592" max="2816" width="3.44140625" style="3"/>
    <col min="2817" max="2817" width="1.21875" style="3" customWidth="1"/>
    <col min="2818" max="2818" width="3" style="3" customWidth="1"/>
    <col min="2819" max="2822" width="3.44140625" style="3"/>
    <col min="2823" max="2823" width="1.44140625" style="3" customWidth="1"/>
    <col min="2824" max="2839" width="3.44140625" style="3"/>
    <col min="2840" max="2845" width="4.6640625" style="3" customWidth="1"/>
    <col min="2846" max="2846" width="3" style="3" customWidth="1"/>
    <col min="2847" max="2847" width="1.21875" style="3" customWidth="1"/>
    <col min="2848" max="3072" width="3.44140625" style="3"/>
    <col min="3073" max="3073" width="1.21875" style="3" customWidth="1"/>
    <col min="3074" max="3074" width="3" style="3" customWidth="1"/>
    <col min="3075" max="3078" width="3.44140625" style="3"/>
    <col min="3079" max="3079" width="1.44140625" style="3" customWidth="1"/>
    <col min="3080" max="3095" width="3.44140625" style="3"/>
    <col min="3096" max="3101" width="4.6640625" style="3" customWidth="1"/>
    <col min="3102" max="3102" width="3" style="3" customWidth="1"/>
    <col min="3103" max="3103" width="1.21875" style="3" customWidth="1"/>
    <col min="3104" max="3328" width="3.44140625" style="3"/>
    <col min="3329" max="3329" width="1.21875" style="3" customWidth="1"/>
    <col min="3330" max="3330" width="3" style="3" customWidth="1"/>
    <col min="3331" max="3334" width="3.44140625" style="3"/>
    <col min="3335" max="3335" width="1.44140625" style="3" customWidth="1"/>
    <col min="3336" max="3351" width="3.44140625" style="3"/>
    <col min="3352" max="3357" width="4.6640625" style="3" customWidth="1"/>
    <col min="3358" max="3358" width="3" style="3" customWidth="1"/>
    <col min="3359" max="3359" width="1.21875" style="3" customWidth="1"/>
    <col min="3360" max="3584" width="3.44140625" style="3"/>
    <col min="3585" max="3585" width="1.21875" style="3" customWidth="1"/>
    <col min="3586" max="3586" width="3" style="3" customWidth="1"/>
    <col min="3587" max="3590" width="3.44140625" style="3"/>
    <col min="3591" max="3591" width="1.44140625" style="3" customWidth="1"/>
    <col min="3592" max="3607" width="3.44140625" style="3"/>
    <col min="3608" max="3613" width="4.6640625" style="3" customWidth="1"/>
    <col min="3614" max="3614" width="3" style="3" customWidth="1"/>
    <col min="3615" max="3615" width="1.21875" style="3" customWidth="1"/>
    <col min="3616" max="3840" width="3.44140625" style="3"/>
    <col min="3841" max="3841" width="1.21875" style="3" customWidth="1"/>
    <col min="3842" max="3842" width="3" style="3" customWidth="1"/>
    <col min="3843" max="3846" width="3.44140625" style="3"/>
    <col min="3847" max="3847" width="1.44140625" style="3" customWidth="1"/>
    <col min="3848" max="3863" width="3.44140625" style="3"/>
    <col min="3864" max="3869" width="4.6640625" style="3" customWidth="1"/>
    <col min="3870" max="3870" width="3" style="3" customWidth="1"/>
    <col min="3871" max="3871" width="1.21875" style="3" customWidth="1"/>
    <col min="3872" max="4096" width="3.44140625" style="3"/>
    <col min="4097" max="4097" width="1.21875" style="3" customWidth="1"/>
    <col min="4098" max="4098" width="3" style="3" customWidth="1"/>
    <col min="4099" max="4102" width="3.44140625" style="3"/>
    <col min="4103" max="4103" width="1.44140625" style="3" customWidth="1"/>
    <col min="4104" max="4119" width="3.44140625" style="3"/>
    <col min="4120" max="4125" width="4.6640625" style="3" customWidth="1"/>
    <col min="4126" max="4126" width="3" style="3" customWidth="1"/>
    <col min="4127" max="4127" width="1.21875" style="3" customWidth="1"/>
    <col min="4128" max="4352" width="3.44140625" style="3"/>
    <col min="4353" max="4353" width="1.21875" style="3" customWidth="1"/>
    <col min="4354" max="4354" width="3" style="3" customWidth="1"/>
    <col min="4355" max="4358" width="3.44140625" style="3"/>
    <col min="4359" max="4359" width="1.44140625" style="3" customWidth="1"/>
    <col min="4360" max="4375" width="3.44140625" style="3"/>
    <col min="4376" max="4381" width="4.6640625" style="3" customWidth="1"/>
    <col min="4382" max="4382" width="3" style="3" customWidth="1"/>
    <col min="4383" max="4383" width="1.21875" style="3" customWidth="1"/>
    <col min="4384" max="4608" width="3.44140625" style="3"/>
    <col min="4609" max="4609" width="1.21875" style="3" customWidth="1"/>
    <col min="4610" max="4610" width="3" style="3" customWidth="1"/>
    <col min="4611" max="4614" width="3.44140625" style="3"/>
    <col min="4615" max="4615" width="1.44140625" style="3" customWidth="1"/>
    <col min="4616" max="4631" width="3.44140625" style="3"/>
    <col min="4632" max="4637" width="4.6640625" style="3" customWidth="1"/>
    <col min="4638" max="4638" width="3" style="3" customWidth="1"/>
    <col min="4639" max="4639" width="1.21875" style="3" customWidth="1"/>
    <col min="4640" max="4864" width="3.44140625" style="3"/>
    <col min="4865" max="4865" width="1.21875" style="3" customWidth="1"/>
    <col min="4866" max="4866" width="3" style="3" customWidth="1"/>
    <col min="4867" max="4870" width="3.44140625" style="3"/>
    <col min="4871" max="4871" width="1.44140625" style="3" customWidth="1"/>
    <col min="4872" max="4887" width="3.44140625" style="3"/>
    <col min="4888" max="4893" width="4.6640625" style="3" customWidth="1"/>
    <col min="4894" max="4894" width="3" style="3" customWidth="1"/>
    <col min="4895" max="4895" width="1.21875" style="3" customWidth="1"/>
    <col min="4896" max="5120" width="3.44140625" style="3"/>
    <col min="5121" max="5121" width="1.21875" style="3" customWidth="1"/>
    <col min="5122" max="5122" width="3" style="3" customWidth="1"/>
    <col min="5123" max="5126" width="3.44140625" style="3"/>
    <col min="5127" max="5127" width="1.44140625" style="3" customWidth="1"/>
    <col min="5128" max="5143" width="3.44140625" style="3"/>
    <col min="5144" max="5149" width="4.6640625" style="3" customWidth="1"/>
    <col min="5150" max="5150" width="3" style="3" customWidth="1"/>
    <col min="5151" max="5151" width="1.21875" style="3" customWidth="1"/>
    <col min="5152" max="5376" width="3.44140625" style="3"/>
    <col min="5377" max="5377" width="1.21875" style="3" customWidth="1"/>
    <col min="5378" max="5378" width="3" style="3" customWidth="1"/>
    <col min="5379" max="5382" width="3.44140625" style="3"/>
    <col min="5383" max="5383" width="1.44140625" style="3" customWidth="1"/>
    <col min="5384" max="5399" width="3.44140625" style="3"/>
    <col min="5400" max="5405" width="4.6640625" style="3" customWidth="1"/>
    <col min="5406" max="5406" width="3" style="3" customWidth="1"/>
    <col min="5407" max="5407" width="1.21875" style="3" customWidth="1"/>
    <col min="5408" max="5632" width="3.44140625" style="3"/>
    <col min="5633" max="5633" width="1.21875" style="3" customWidth="1"/>
    <col min="5634" max="5634" width="3" style="3" customWidth="1"/>
    <col min="5635" max="5638" width="3.44140625" style="3"/>
    <col min="5639" max="5639" width="1.44140625" style="3" customWidth="1"/>
    <col min="5640" max="5655" width="3.44140625" style="3"/>
    <col min="5656" max="5661" width="4.6640625" style="3" customWidth="1"/>
    <col min="5662" max="5662" width="3" style="3" customWidth="1"/>
    <col min="5663" max="5663" width="1.21875" style="3" customWidth="1"/>
    <col min="5664" max="5888" width="3.44140625" style="3"/>
    <col min="5889" max="5889" width="1.21875" style="3" customWidth="1"/>
    <col min="5890" max="5890" width="3" style="3" customWidth="1"/>
    <col min="5891" max="5894" width="3.44140625" style="3"/>
    <col min="5895" max="5895" width="1.44140625" style="3" customWidth="1"/>
    <col min="5896" max="5911" width="3.44140625" style="3"/>
    <col min="5912" max="5917" width="4.6640625" style="3" customWidth="1"/>
    <col min="5918" max="5918" width="3" style="3" customWidth="1"/>
    <col min="5919" max="5919" width="1.21875" style="3" customWidth="1"/>
    <col min="5920" max="6144" width="3.44140625" style="3"/>
    <col min="6145" max="6145" width="1.21875" style="3" customWidth="1"/>
    <col min="6146" max="6146" width="3" style="3" customWidth="1"/>
    <col min="6147" max="6150" width="3.44140625" style="3"/>
    <col min="6151" max="6151" width="1.44140625" style="3" customWidth="1"/>
    <col min="6152" max="6167" width="3.44140625" style="3"/>
    <col min="6168" max="6173" width="4.6640625" style="3" customWidth="1"/>
    <col min="6174" max="6174" width="3" style="3" customWidth="1"/>
    <col min="6175" max="6175" width="1.21875" style="3" customWidth="1"/>
    <col min="6176" max="6400" width="3.44140625" style="3"/>
    <col min="6401" max="6401" width="1.21875" style="3" customWidth="1"/>
    <col min="6402" max="6402" width="3" style="3" customWidth="1"/>
    <col min="6403" max="6406" width="3.44140625" style="3"/>
    <col min="6407" max="6407" width="1.44140625" style="3" customWidth="1"/>
    <col min="6408" max="6423" width="3.44140625" style="3"/>
    <col min="6424" max="6429" width="4.6640625" style="3" customWidth="1"/>
    <col min="6430" max="6430" width="3" style="3" customWidth="1"/>
    <col min="6431" max="6431" width="1.21875" style="3" customWidth="1"/>
    <col min="6432" max="6656" width="3.44140625" style="3"/>
    <col min="6657" max="6657" width="1.21875" style="3" customWidth="1"/>
    <col min="6658" max="6658" width="3" style="3" customWidth="1"/>
    <col min="6659" max="6662" width="3.44140625" style="3"/>
    <col min="6663" max="6663" width="1.44140625" style="3" customWidth="1"/>
    <col min="6664" max="6679" width="3.44140625" style="3"/>
    <col min="6680" max="6685" width="4.6640625" style="3" customWidth="1"/>
    <col min="6686" max="6686" width="3" style="3" customWidth="1"/>
    <col min="6687" max="6687" width="1.21875" style="3" customWidth="1"/>
    <col min="6688" max="6912" width="3.44140625" style="3"/>
    <col min="6913" max="6913" width="1.21875" style="3" customWidth="1"/>
    <col min="6914" max="6914" width="3" style="3" customWidth="1"/>
    <col min="6915" max="6918" width="3.44140625" style="3"/>
    <col min="6919" max="6919" width="1.44140625" style="3" customWidth="1"/>
    <col min="6920" max="6935" width="3.44140625" style="3"/>
    <col min="6936" max="6941" width="4.6640625" style="3" customWidth="1"/>
    <col min="6942" max="6942" width="3" style="3" customWidth="1"/>
    <col min="6943" max="6943" width="1.21875" style="3" customWidth="1"/>
    <col min="6944" max="7168" width="3.44140625" style="3"/>
    <col min="7169" max="7169" width="1.21875" style="3" customWidth="1"/>
    <col min="7170" max="7170" width="3" style="3" customWidth="1"/>
    <col min="7171" max="7174" width="3.44140625" style="3"/>
    <col min="7175" max="7175" width="1.44140625" style="3" customWidth="1"/>
    <col min="7176" max="7191" width="3.44140625" style="3"/>
    <col min="7192" max="7197" width="4.6640625" style="3" customWidth="1"/>
    <col min="7198" max="7198" width="3" style="3" customWidth="1"/>
    <col min="7199" max="7199" width="1.21875" style="3" customWidth="1"/>
    <col min="7200" max="7424" width="3.44140625" style="3"/>
    <col min="7425" max="7425" width="1.21875" style="3" customWidth="1"/>
    <col min="7426" max="7426" width="3" style="3" customWidth="1"/>
    <col min="7427" max="7430" width="3.44140625" style="3"/>
    <col min="7431" max="7431" width="1.44140625" style="3" customWidth="1"/>
    <col min="7432" max="7447" width="3.44140625" style="3"/>
    <col min="7448" max="7453" width="4.6640625" style="3" customWidth="1"/>
    <col min="7454" max="7454" width="3" style="3" customWidth="1"/>
    <col min="7455" max="7455" width="1.21875" style="3" customWidth="1"/>
    <col min="7456" max="7680" width="3.44140625" style="3"/>
    <col min="7681" max="7681" width="1.21875" style="3" customWidth="1"/>
    <col min="7682" max="7682" width="3" style="3" customWidth="1"/>
    <col min="7683" max="7686" width="3.44140625" style="3"/>
    <col min="7687" max="7687" width="1.44140625" style="3" customWidth="1"/>
    <col min="7688" max="7703" width="3.44140625" style="3"/>
    <col min="7704" max="7709" width="4.6640625" style="3" customWidth="1"/>
    <col min="7710" max="7710" width="3" style="3" customWidth="1"/>
    <col min="7711" max="7711" width="1.21875" style="3" customWidth="1"/>
    <col min="7712" max="7936" width="3.44140625" style="3"/>
    <col min="7937" max="7937" width="1.21875" style="3" customWidth="1"/>
    <col min="7938" max="7938" width="3" style="3" customWidth="1"/>
    <col min="7939" max="7942" width="3.44140625" style="3"/>
    <col min="7943" max="7943" width="1.44140625" style="3" customWidth="1"/>
    <col min="7944" max="7959" width="3.44140625" style="3"/>
    <col min="7960" max="7965" width="4.6640625" style="3" customWidth="1"/>
    <col min="7966" max="7966" width="3" style="3" customWidth="1"/>
    <col min="7967" max="7967" width="1.21875" style="3" customWidth="1"/>
    <col min="7968" max="8192" width="3.44140625" style="3"/>
    <col min="8193" max="8193" width="1.21875" style="3" customWidth="1"/>
    <col min="8194" max="8194" width="3" style="3" customWidth="1"/>
    <col min="8195" max="8198" width="3.44140625" style="3"/>
    <col min="8199" max="8199" width="1.44140625" style="3" customWidth="1"/>
    <col min="8200" max="8215" width="3.44140625" style="3"/>
    <col min="8216" max="8221" width="4.6640625" style="3" customWidth="1"/>
    <col min="8222" max="8222" width="3" style="3" customWidth="1"/>
    <col min="8223" max="8223" width="1.21875" style="3" customWidth="1"/>
    <col min="8224" max="8448" width="3.44140625" style="3"/>
    <col min="8449" max="8449" width="1.21875" style="3" customWidth="1"/>
    <col min="8450" max="8450" width="3" style="3" customWidth="1"/>
    <col min="8451" max="8454" width="3.44140625" style="3"/>
    <col min="8455" max="8455" width="1.44140625" style="3" customWidth="1"/>
    <col min="8456" max="8471" width="3.44140625" style="3"/>
    <col min="8472" max="8477" width="4.6640625" style="3" customWidth="1"/>
    <col min="8478" max="8478" width="3" style="3" customWidth="1"/>
    <col min="8479" max="8479" width="1.21875" style="3" customWidth="1"/>
    <col min="8480" max="8704" width="3.44140625" style="3"/>
    <col min="8705" max="8705" width="1.21875" style="3" customWidth="1"/>
    <col min="8706" max="8706" width="3" style="3" customWidth="1"/>
    <col min="8707" max="8710" width="3.44140625" style="3"/>
    <col min="8711" max="8711" width="1.44140625" style="3" customWidth="1"/>
    <col min="8712" max="8727" width="3.44140625" style="3"/>
    <col min="8728" max="8733" width="4.6640625" style="3" customWidth="1"/>
    <col min="8734" max="8734" width="3" style="3" customWidth="1"/>
    <col min="8735" max="8735" width="1.21875" style="3" customWidth="1"/>
    <col min="8736" max="8960" width="3.44140625" style="3"/>
    <col min="8961" max="8961" width="1.21875" style="3" customWidth="1"/>
    <col min="8962" max="8962" width="3" style="3" customWidth="1"/>
    <col min="8963" max="8966" width="3.44140625" style="3"/>
    <col min="8967" max="8967" width="1.44140625" style="3" customWidth="1"/>
    <col min="8968" max="8983" width="3.44140625" style="3"/>
    <col min="8984" max="8989" width="4.6640625" style="3" customWidth="1"/>
    <col min="8990" max="8990" width="3" style="3" customWidth="1"/>
    <col min="8991" max="8991" width="1.21875" style="3" customWidth="1"/>
    <col min="8992" max="9216" width="3.44140625" style="3"/>
    <col min="9217" max="9217" width="1.21875" style="3" customWidth="1"/>
    <col min="9218" max="9218" width="3" style="3" customWidth="1"/>
    <col min="9219" max="9222" width="3.44140625" style="3"/>
    <col min="9223" max="9223" width="1.44140625" style="3" customWidth="1"/>
    <col min="9224" max="9239" width="3.44140625" style="3"/>
    <col min="9240" max="9245" width="4.6640625" style="3" customWidth="1"/>
    <col min="9246" max="9246" width="3" style="3" customWidth="1"/>
    <col min="9247" max="9247" width="1.21875" style="3" customWidth="1"/>
    <col min="9248" max="9472" width="3.44140625" style="3"/>
    <col min="9473" max="9473" width="1.21875" style="3" customWidth="1"/>
    <col min="9474" max="9474" width="3" style="3" customWidth="1"/>
    <col min="9475" max="9478" width="3.44140625" style="3"/>
    <col min="9479" max="9479" width="1.44140625" style="3" customWidth="1"/>
    <col min="9480" max="9495" width="3.44140625" style="3"/>
    <col min="9496" max="9501" width="4.6640625" style="3" customWidth="1"/>
    <col min="9502" max="9502" width="3" style="3" customWidth="1"/>
    <col min="9503" max="9503" width="1.21875" style="3" customWidth="1"/>
    <col min="9504" max="9728" width="3.44140625" style="3"/>
    <col min="9729" max="9729" width="1.21875" style="3" customWidth="1"/>
    <col min="9730" max="9730" width="3" style="3" customWidth="1"/>
    <col min="9731" max="9734" width="3.44140625" style="3"/>
    <col min="9735" max="9735" width="1.44140625" style="3" customWidth="1"/>
    <col min="9736" max="9751" width="3.44140625" style="3"/>
    <col min="9752" max="9757" width="4.6640625" style="3" customWidth="1"/>
    <col min="9758" max="9758" width="3" style="3" customWidth="1"/>
    <col min="9759" max="9759" width="1.21875" style="3" customWidth="1"/>
    <col min="9760" max="9984" width="3.44140625" style="3"/>
    <col min="9985" max="9985" width="1.21875" style="3" customWidth="1"/>
    <col min="9986" max="9986" width="3" style="3" customWidth="1"/>
    <col min="9987" max="9990" width="3.44140625" style="3"/>
    <col min="9991" max="9991" width="1.44140625" style="3" customWidth="1"/>
    <col min="9992" max="10007" width="3.44140625" style="3"/>
    <col min="10008" max="10013" width="4.6640625" style="3" customWidth="1"/>
    <col min="10014" max="10014" width="3" style="3" customWidth="1"/>
    <col min="10015" max="10015" width="1.21875" style="3" customWidth="1"/>
    <col min="10016" max="10240" width="3.44140625" style="3"/>
    <col min="10241" max="10241" width="1.21875" style="3" customWidth="1"/>
    <col min="10242" max="10242" width="3" style="3" customWidth="1"/>
    <col min="10243" max="10246" width="3.44140625" style="3"/>
    <col min="10247" max="10247" width="1.44140625" style="3" customWidth="1"/>
    <col min="10248" max="10263" width="3.44140625" style="3"/>
    <col min="10264" max="10269" width="4.6640625" style="3" customWidth="1"/>
    <col min="10270" max="10270" width="3" style="3" customWidth="1"/>
    <col min="10271" max="10271" width="1.21875" style="3" customWidth="1"/>
    <col min="10272" max="10496" width="3.44140625" style="3"/>
    <col min="10497" max="10497" width="1.21875" style="3" customWidth="1"/>
    <col min="10498" max="10498" width="3" style="3" customWidth="1"/>
    <col min="10499" max="10502" width="3.44140625" style="3"/>
    <col min="10503" max="10503" width="1.44140625" style="3" customWidth="1"/>
    <col min="10504" max="10519" width="3.44140625" style="3"/>
    <col min="10520" max="10525" width="4.6640625" style="3" customWidth="1"/>
    <col min="10526" max="10526" width="3" style="3" customWidth="1"/>
    <col min="10527" max="10527" width="1.21875" style="3" customWidth="1"/>
    <col min="10528" max="10752" width="3.44140625" style="3"/>
    <col min="10753" max="10753" width="1.21875" style="3" customWidth="1"/>
    <col min="10754" max="10754" width="3" style="3" customWidth="1"/>
    <col min="10755" max="10758" width="3.44140625" style="3"/>
    <col min="10759" max="10759" width="1.44140625" style="3" customWidth="1"/>
    <col min="10760" max="10775" width="3.44140625" style="3"/>
    <col min="10776" max="10781" width="4.6640625" style="3" customWidth="1"/>
    <col min="10782" max="10782" width="3" style="3" customWidth="1"/>
    <col min="10783" max="10783" width="1.21875" style="3" customWidth="1"/>
    <col min="10784" max="11008" width="3.44140625" style="3"/>
    <col min="11009" max="11009" width="1.21875" style="3" customWidth="1"/>
    <col min="11010" max="11010" width="3" style="3" customWidth="1"/>
    <col min="11011" max="11014" width="3.44140625" style="3"/>
    <col min="11015" max="11015" width="1.44140625" style="3" customWidth="1"/>
    <col min="11016" max="11031" width="3.44140625" style="3"/>
    <col min="11032" max="11037" width="4.6640625" style="3" customWidth="1"/>
    <col min="11038" max="11038" width="3" style="3" customWidth="1"/>
    <col min="11039" max="11039" width="1.21875" style="3" customWidth="1"/>
    <col min="11040" max="11264" width="3.44140625" style="3"/>
    <col min="11265" max="11265" width="1.21875" style="3" customWidth="1"/>
    <col min="11266" max="11266" width="3" style="3" customWidth="1"/>
    <col min="11267" max="11270" width="3.44140625" style="3"/>
    <col min="11271" max="11271" width="1.44140625" style="3" customWidth="1"/>
    <col min="11272" max="11287" width="3.44140625" style="3"/>
    <col min="11288" max="11293" width="4.6640625" style="3" customWidth="1"/>
    <col min="11294" max="11294" width="3" style="3" customWidth="1"/>
    <col min="11295" max="11295" width="1.21875" style="3" customWidth="1"/>
    <col min="11296" max="11520" width="3.44140625" style="3"/>
    <col min="11521" max="11521" width="1.21875" style="3" customWidth="1"/>
    <col min="11522" max="11522" width="3" style="3" customWidth="1"/>
    <col min="11523" max="11526" width="3.44140625" style="3"/>
    <col min="11527" max="11527" width="1.44140625" style="3" customWidth="1"/>
    <col min="11528" max="11543" width="3.44140625" style="3"/>
    <col min="11544" max="11549" width="4.6640625" style="3" customWidth="1"/>
    <col min="11550" max="11550" width="3" style="3" customWidth="1"/>
    <col min="11551" max="11551" width="1.21875" style="3" customWidth="1"/>
    <col min="11552" max="11776" width="3.44140625" style="3"/>
    <col min="11777" max="11777" width="1.21875" style="3" customWidth="1"/>
    <col min="11778" max="11778" width="3" style="3" customWidth="1"/>
    <col min="11779" max="11782" width="3.44140625" style="3"/>
    <col min="11783" max="11783" width="1.44140625" style="3" customWidth="1"/>
    <col min="11784" max="11799" width="3.44140625" style="3"/>
    <col min="11800" max="11805" width="4.6640625" style="3" customWidth="1"/>
    <col min="11806" max="11806" width="3" style="3" customWidth="1"/>
    <col min="11807" max="11807" width="1.21875" style="3" customWidth="1"/>
    <col min="11808" max="12032" width="3.44140625" style="3"/>
    <col min="12033" max="12033" width="1.21875" style="3" customWidth="1"/>
    <col min="12034" max="12034" width="3" style="3" customWidth="1"/>
    <col min="12035" max="12038" width="3.44140625" style="3"/>
    <col min="12039" max="12039" width="1.44140625" style="3" customWidth="1"/>
    <col min="12040" max="12055" width="3.44140625" style="3"/>
    <col min="12056" max="12061" width="4.6640625" style="3" customWidth="1"/>
    <col min="12062" max="12062" width="3" style="3" customWidth="1"/>
    <col min="12063" max="12063" width="1.21875" style="3" customWidth="1"/>
    <col min="12064" max="12288" width="3.44140625" style="3"/>
    <col min="12289" max="12289" width="1.21875" style="3" customWidth="1"/>
    <col min="12290" max="12290" width="3" style="3" customWidth="1"/>
    <col min="12291" max="12294" width="3.44140625" style="3"/>
    <col min="12295" max="12295" width="1.44140625" style="3" customWidth="1"/>
    <col min="12296" max="12311" width="3.44140625" style="3"/>
    <col min="12312" max="12317" width="4.6640625" style="3" customWidth="1"/>
    <col min="12318" max="12318" width="3" style="3" customWidth="1"/>
    <col min="12319" max="12319" width="1.21875" style="3" customWidth="1"/>
    <col min="12320" max="12544" width="3.44140625" style="3"/>
    <col min="12545" max="12545" width="1.21875" style="3" customWidth="1"/>
    <col min="12546" max="12546" width="3" style="3" customWidth="1"/>
    <col min="12547" max="12550" width="3.44140625" style="3"/>
    <col min="12551" max="12551" width="1.44140625" style="3" customWidth="1"/>
    <col min="12552" max="12567" width="3.44140625" style="3"/>
    <col min="12568" max="12573" width="4.6640625" style="3" customWidth="1"/>
    <col min="12574" max="12574" width="3" style="3" customWidth="1"/>
    <col min="12575" max="12575" width="1.21875" style="3" customWidth="1"/>
    <col min="12576" max="12800" width="3.44140625" style="3"/>
    <col min="12801" max="12801" width="1.21875" style="3" customWidth="1"/>
    <col min="12802" max="12802" width="3" style="3" customWidth="1"/>
    <col min="12803" max="12806" width="3.44140625" style="3"/>
    <col min="12807" max="12807" width="1.44140625" style="3" customWidth="1"/>
    <col min="12808" max="12823" width="3.44140625" style="3"/>
    <col min="12824" max="12829" width="4.6640625" style="3" customWidth="1"/>
    <col min="12830" max="12830" width="3" style="3" customWidth="1"/>
    <col min="12831" max="12831" width="1.21875" style="3" customWidth="1"/>
    <col min="12832" max="13056" width="3.44140625" style="3"/>
    <col min="13057" max="13057" width="1.21875" style="3" customWidth="1"/>
    <col min="13058" max="13058" width="3" style="3" customWidth="1"/>
    <col min="13059" max="13062" width="3.44140625" style="3"/>
    <col min="13063" max="13063" width="1.44140625" style="3" customWidth="1"/>
    <col min="13064" max="13079" width="3.44140625" style="3"/>
    <col min="13080" max="13085" width="4.6640625" style="3" customWidth="1"/>
    <col min="13086" max="13086" width="3" style="3" customWidth="1"/>
    <col min="13087" max="13087" width="1.21875" style="3" customWidth="1"/>
    <col min="13088" max="13312" width="3.44140625" style="3"/>
    <col min="13313" max="13313" width="1.21875" style="3" customWidth="1"/>
    <col min="13314" max="13314" width="3" style="3" customWidth="1"/>
    <col min="13315" max="13318" width="3.44140625" style="3"/>
    <col min="13319" max="13319" width="1.44140625" style="3" customWidth="1"/>
    <col min="13320" max="13335" width="3.44140625" style="3"/>
    <col min="13336" max="13341" width="4.6640625" style="3" customWidth="1"/>
    <col min="13342" max="13342" width="3" style="3" customWidth="1"/>
    <col min="13343" max="13343" width="1.21875" style="3" customWidth="1"/>
    <col min="13344" max="13568" width="3.44140625" style="3"/>
    <col min="13569" max="13569" width="1.21875" style="3" customWidth="1"/>
    <col min="13570" max="13570" width="3" style="3" customWidth="1"/>
    <col min="13571" max="13574" width="3.44140625" style="3"/>
    <col min="13575" max="13575" width="1.44140625" style="3" customWidth="1"/>
    <col min="13576" max="13591" width="3.44140625" style="3"/>
    <col min="13592" max="13597" width="4.6640625" style="3" customWidth="1"/>
    <col min="13598" max="13598" width="3" style="3" customWidth="1"/>
    <col min="13599" max="13599" width="1.21875" style="3" customWidth="1"/>
    <col min="13600" max="13824" width="3.44140625" style="3"/>
    <col min="13825" max="13825" width="1.21875" style="3" customWidth="1"/>
    <col min="13826" max="13826" width="3" style="3" customWidth="1"/>
    <col min="13827" max="13830" width="3.44140625" style="3"/>
    <col min="13831" max="13831" width="1.44140625" style="3" customWidth="1"/>
    <col min="13832" max="13847" width="3.44140625" style="3"/>
    <col min="13848" max="13853" width="4.6640625" style="3" customWidth="1"/>
    <col min="13854" max="13854" width="3" style="3" customWidth="1"/>
    <col min="13855" max="13855" width="1.21875" style="3" customWidth="1"/>
    <col min="13856" max="14080" width="3.44140625" style="3"/>
    <col min="14081" max="14081" width="1.21875" style="3" customWidth="1"/>
    <col min="14082" max="14082" width="3" style="3" customWidth="1"/>
    <col min="14083" max="14086" width="3.44140625" style="3"/>
    <col min="14087" max="14087" width="1.44140625" style="3" customWidth="1"/>
    <col min="14088" max="14103" width="3.44140625" style="3"/>
    <col min="14104" max="14109" width="4.6640625" style="3" customWidth="1"/>
    <col min="14110" max="14110" width="3" style="3" customWidth="1"/>
    <col min="14111" max="14111" width="1.21875" style="3" customWidth="1"/>
    <col min="14112" max="14336" width="3.44140625" style="3"/>
    <col min="14337" max="14337" width="1.21875" style="3" customWidth="1"/>
    <col min="14338" max="14338" width="3" style="3" customWidth="1"/>
    <col min="14339" max="14342" width="3.44140625" style="3"/>
    <col min="14343" max="14343" width="1.44140625" style="3" customWidth="1"/>
    <col min="14344" max="14359" width="3.44140625" style="3"/>
    <col min="14360" max="14365" width="4.6640625" style="3" customWidth="1"/>
    <col min="14366" max="14366" width="3" style="3" customWidth="1"/>
    <col min="14367" max="14367" width="1.21875" style="3" customWidth="1"/>
    <col min="14368" max="14592" width="3.44140625" style="3"/>
    <col min="14593" max="14593" width="1.21875" style="3" customWidth="1"/>
    <col min="14594" max="14594" width="3" style="3" customWidth="1"/>
    <col min="14595" max="14598" width="3.44140625" style="3"/>
    <col min="14599" max="14599" width="1.44140625" style="3" customWidth="1"/>
    <col min="14600" max="14615" width="3.44140625" style="3"/>
    <col min="14616" max="14621" width="4.6640625" style="3" customWidth="1"/>
    <col min="14622" max="14622" width="3" style="3" customWidth="1"/>
    <col min="14623" max="14623" width="1.21875" style="3" customWidth="1"/>
    <col min="14624" max="14848" width="3.44140625" style="3"/>
    <col min="14849" max="14849" width="1.21875" style="3" customWidth="1"/>
    <col min="14850" max="14850" width="3" style="3" customWidth="1"/>
    <col min="14851" max="14854" width="3.44140625" style="3"/>
    <col min="14855" max="14855" width="1.44140625" style="3" customWidth="1"/>
    <col min="14856" max="14871" width="3.44140625" style="3"/>
    <col min="14872" max="14877" width="4.6640625" style="3" customWidth="1"/>
    <col min="14878" max="14878" width="3" style="3" customWidth="1"/>
    <col min="14879" max="14879" width="1.21875" style="3" customWidth="1"/>
    <col min="14880" max="15104" width="3.44140625" style="3"/>
    <col min="15105" max="15105" width="1.21875" style="3" customWidth="1"/>
    <col min="15106" max="15106" width="3" style="3" customWidth="1"/>
    <col min="15107" max="15110" width="3.44140625" style="3"/>
    <col min="15111" max="15111" width="1.44140625" style="3" customWidth="1"/>
    <col min="15112" max="15127" width="3.44140625" style="3"/>
    <col min="15128" max="15133" width="4.6640625" style="3" customWidth="1"/>
    <col min="15134" max="15134" width="3" style="3" customWidth="1"/>
    <col min="15135" max="15135" width="1.21875" style="3" customWidth="1"/>
    <col min="15136" max="15360" width="3.44140625" style="3"/>
    <col min="15361" max="15361" width="1.21875" style="3" customWidth="1"/>
    <col min="15362" max="15362" width="3" style="3" customWidth="1"/>
    <col min="15363" max="15366" width="3.44140625" style="3"/>
    <col min="15367" max="15367" width="1.44140625" style="3" customWidth="1"/>
    <col min="15368" max="15383" width="3.44140625" style="3"/>
    <col min="15384" max="15389" width="4.6640625" style="3" customWidth="1"/>
    <col min="15390" max="15390" width="3" style="3" customWidth="1"/>
    <col min="15391" max="15391" width="1.21875" style="3" customWidth="1"/>
    <col min="15392" max="15616" width="3.44140625" style="3"/>
    <col min="15617" max="15617" width="1.21875" style="3" customWidth="1"/>
    <col min="15618" max="15618" width="3" style="3" customWidth="1"/>
    <col min="15619" max="15622" width="3.44140625" style="3"/>
    <col min="15623" max="15623" width="1.44140625" style="3" customWidth="1"/>
    <col min="15624" max="15639" width="3.44140625" style="3"/>
    <col min="15640" max="15645" width="4.6640625" style="3" customWidth="1"/>
    <col min="15646" max="15646" width="3" style="3" customWidth="1"/>
    <col min="15647" max="15647" width="1.21875" style="3" customWidth="1"/>
    <col min="15648" max="15872" width="3.44140625" style="3"/>
    <col min="15873" max="15873" width="1.21875" style="3" customWidth="1"/>
    <col min="15874" max="15874" width="3" style="3" customWidth="1"/>
    <col min="15875" max="15878" width="3.44140625" style="3"/>
    <col min="15879" max="15879" width="1.44140625" style="3" customWidth="1"/>
    <col min="15880" max="15895" width="3.44140625" style="3"/>
    <col min="15896" max="15901" width="4.6640625" style="3" customWidth="1"/>
    <col min="15902" max="15902" width="3" style="3" customWidth="1"/>
    <col min="15903" max="15903" width="1.21875" style="3" customWidth="1"/>
    <col min="15904" max="16128" width="3.44140625" style="3"/>
    <col min="16129" max="16129" width="1.21875" style="3" customWidth="1"/>
    <col min="16130" max="16130" width="3" style="3" customWidth="1"/>
    <col min="16131" max="16134" width="3.44140625" style="3"/>
    <col min="16135" max="16135" width="1.44140625" style="3" customWidth="1"/>
    <col min="16136" max="16151" width="3.44140625" style="3"/>
    <col min="16152" max="16157" width="4.6640625" style="3" customWidth="1"/>
    <col min="16158" max="16158" width="3" style="3" customWidth="1"/>
    <col min="16159" max="16159" width="1.21875" style="3" customWidth="1"/>
    <col min="16160" max="16384" width="3.44140625" style="3"/>
  </cols>
  <sheetData>
    <row r="1" spans="1:30" s="1218" customFormat="1" x14ac:dyDescent="0.2">
      <c r="A1" s="1244"/>
    </row>
    <row r="2" spans="1:30" s="1218" customFormat="1" x14ac:dyDescent="0.2">
      <c r="B2" s="1218" t="s">
        <v>1985</v>
      </c>
    </row>
    <row r="3" spans="1:30" s="1218" customFormat="1" x14ac:dyDescent="0.2">
      <c r="X3" s="45" t="s">
        <v>648</v>
      </c>
      <c r="Y3" s="1219"/>
      <c r="Z3" s="1219" t="s">
        <v>34</v>
      </c>
      <c r="AA3" s="1219"/>
      <c r="AB3" s="1219" t="s">
        <v>384</v>
      </c>
      <c r="AC3" s="1219"/>
      <c r="AD3" s="1219" t="s">
        <v>168</v>
      </c>
    </row>
    <row r="4" spans="1:30" s="1218" customFormat="1" x14ac:dyDescent="0.2">
      <c r="AD4" s="45"/>
    </row>
    <row r="5" spans="1:30" s="1218" customFormat="1" ht="27.75" customHeight="1" x14ac:dyDescent="0.2">
      <c r="B5" s="1883" t="s">
        <v>1986</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row>
    <row r="6" spans="1:30" s="1218" customFormat="1" x14ac:dyDescent="0.2"/>
    <row r="7" spans="1:30" s="1218" customFormat="1" ht="39.75" customHeight="1" x14ac:dyDescent="0.2">
      <c r="B7" s="1854" t="s">
        <v>275</v>
      </c>
      <c r="C7" s="1854"/>
      <c r="D7" s="1854"/>
      <c r="E7" s="1854"/>
      <c r="F7" s="1854"/>
      <c r="G7" s="1872"/>
      <c r="H7" s="1873"/>
      <c r="I7" s="1873"/>
      <c r="J7" s="1873"/>
      <c r="K7" s="1873"/>
      <c r="L7" s="1873"/>
      <c r="M7" s="1873"/>
      <c r="N7" s="1873"/>
      <c r="O7" s="1873"/>
      <c r="P7" s="1873"/>
      <c r="Q7" s="1873"/>
      <c r="R7" s="1873"/>
      <c r="S7" s="1873"/>
      <c r="T7" s="1873"/>
      <c r="U7" s="1873"/>
      <c r="V7" s="1873"/>
      <c r="W7" s="1873"/>
      <c r="X7" s="1873"/>
      <c r="Y7" s="1873"/>
      <c r="Z7" s="1873"/>
      <c r="AA7" s="1873"/>
      <c r="AB7" s="1873"/>
      <c r="AC7" s="1873"/>
      <c r="AD7" s="1875"/>
    </row>
    <row r="8" spans="1:30" ht="39.75" customHeight="1" x14ac:dyDescent="0.2">
      <c r="B8" s="1591" t="s">
        <v>94</v>
      </c>
      <c r="C8" s="1592"/>
      <c r="D8" s="1592"/>
      <c r="E8" s="1592"/>
      <c r="F8" s="1593"/>
      <c r="G8" s="1243"/>
      <c r="H8" s="850" t="s">
        <v>117</v>
      </c>
      <c r="I8" s="1241" t="s">
        <v>1179</v>
      </c>
      <c r="J8" s="1241"/>
      <c r="K8" s="1241"/>
      <c r="L8" s="1241"/>
      <c r="M8" s="823" t="s">
        <v>117</v>
      </c>
      <c r="N8" s="1241" t="s">
        <v>1180</v>
      </c>
      <c r="O8" s="1241"/>
      <c r="P8" s="1241"/>
      <c r="Q8" s="1241"/>
      <c r="R8" s="823" t="s">
        <v>117</v>
      </c>
      <c r="S8" s="1241" t="s">
        <v>1181</v>
      </c>
      <c r="T8" s="1241"/>
      <c r="U8" s="1241"/>
      <c r="V8" s="1241"/>
      <c r="W8" s="1241"/>
      <c r="X8" s="1241"/>
      <c r="Y8" s="1241"/>
      <c r="Z8" s="1241"/>
      <c r="AA8" s="1241"/>
      <c r="AB8" s="1241"/>
      <c r="AC8" s="1241"/>
      <c r="AD8" s="1242"/>
    </row>
    <row r="9" spans="1:30" ht="39.75" customHeight="1" x14ac:dyDescent="0.2">
      <c r="B9" s="1591" t="s">
        <v>174</v>
      </c>
      <c r="C9" s="1592"/>
      <c r="D9" s="1592"/>
      <c r="E9" s="1592"/>
      <c r="F9" s="1592"/>
      <c r="G9" s="1243"/>
      <c r="H9" s="850" t="s">
        <v>117</v>
      </c>
      <c r="I9" s="1241" t="s">
        <v>1987</v>
      </c>
      <c r="J9" s="1241"/>
      <c r="K9" s="1241"/>
      <c r="L9" s="1241"/>
      <c r="M9" s="1241"/>
      <c r="N9" s="1241"/>
      <c r="O9" s="1241"/>
      <c r="P9" s="1241"/>
      <c r="Q9" s="1241"/>
      <c r="R9" s="1241"/>
      <c r="S9" s="1241"/>
      <c r="T9" s="1241"/>
      <c r="U9" s="1241"/>
      <c r="V9" s="1241"/>
      <c r="W9" s="1241"/>
      <c r="X9" s="1241"/>
      <c r="Y9" s="1241"/>
      <c r="Z9" s="1241"/>
      <c r="AA9" s="1241"/>
      <c r="AB9" s="1241"/>
      <c r="AC9" s="1241"/>
      <c r="AD9" s="1242"/>
    </row>
    <row r="10" spans="1:30" s="1218" customFormat="1" x14ac:dyDescent="0.2"/>
    <row r="11" spans="1:30" s="1218" customFormat="1" ht="10.5" customHeight="1" x14ac:dyDescent="0.2">
      <c r="B11" s="1230"/>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2"/>
    </row>
    <row r="12" spans="1:30" s="1218" customFormat="1" ht="10.5" customHeight="1" x14ac:dyDescent="0.2">
      <c r="B12" s="1233"/>
      <c r="C12" s="1230"/>
      <c r="D12" s="1231"/>
      <c r="E12" s="1231"/>
      <c r="F12" s="1231"/>
      <c r="G12" s="1230"/>
      <c r="H12" s="1231"/>
      <c r="I12" s="1231"/>
      <c r="J12" s="1231"/>
      <c r="K12" s="1231"/>
      <c r="L12" s="1231"/>
      <c r="M12" s="1231"/>
      <c r="N12" s="1231"/>
      <c r="O12" s="1231"/>
      <c r="P12" s="1231"/>
      <c r="Q12" s="1231"/>
      <c r="R12" s="1231"/>
      <c r="S12" s="1231"/>
      <c r="T12" s="1231"/>
      <c r="U12" s="1231"/>
      <c r="V12" s="1231"/>
      <c r="W12" s="1231"/>
      <c r="X12" s="1231"/>
      <c r="Y12" s="1231"/>
      <c r="Z12" s="1232"/>
      <c r="AA12" s="1231"/>
      <c r="AB12" s="1231"/>
      <c r="AC12" s="1232"/>
      <c r="AD12" s="1234"/>
    </row>
    <row r="13" spans="1:30" s="1218" customFormat="1" ht="32.25" customHeight="1" x14ac:dyDescent="0.2">
      <c r="B13" s="653"/>
      <c r="C13" s="1956" t="s">
        <v>651</v>
      </c>
      <c r="D13" s="1878"/>
      <c r="E13" s="1878"/>
      <c r="F13" s="1957"/>
      <c r="H13" s="1239" t="s">
        <v>104</v>
      </c>
      <c r="I13" s="1950" t="s">
        <v>1988</v>
      </c>
      <c r="J13" s="1951"/>
      <c r="K13" s="1951"/>
      <c r="L13" s="1951"/>
      <c r="M13" s="1951"/>
      <c r="N13" s="1951"/>
      <c r="O13" s="1951"/>
      <c r="P13" s="1951"/>
      <c r="Q13" s="1951"/>
      <c r="R13" s="1951"/>
      <c r="S13" s="1591"/>
      <c r="T13" s="1592"/>
      <c r="U13" s="1217" t="s">
        <v>89</v>
      </c>
      <c r="V13" s="1219"/>
      <c r="W13" s="1219"/>
      <c r="X13" s="1219"/>
      <c r="Y13" s="1219"/>
      <c r="AA13" s="1233"/>
      <c r="AC13" s="1234"/>
      <c r="AD13" s="1234"/>
    </row>
    <row r="14" spans="1:30" s="1218" customFormat="1" ht="32.25" customHeight="1" x14ac:dyDescent="0.2">
      <c r="B14" s="653"/>
      <c r="C14" s="653"/>
      <c r="D14" s="1223"/>
      <c r="E14" s="1223"/>
      <c r="F14" s="1245"/>
      <c r="H14" s="1239" t="s">
        <v>105</v>
      </c>
      <c r="I14" s="1950" t="s">
        <v>1989</v>
      </c>
      <c r="J14" s="1951"/>
      <c r="K14" s="1951"/>
      <c r="L14" s="1951"/>
      <c r="M14" s="1951"/>
      <c r="N14" s="1951"/>
      <c r="O14" s="1951"/>
      <c r="P14" s="1951"/>
      <c r="Q14" s="1951"/>
      <c r="R14" s="1951"/>
      <c r="S14" s="1591"/>
      <c r="T14" s="1592"/>
      <c r="U14" s="1217" t="s">
        <v>89</v>
      </c>
      <c r="V14" s="1219"/>
      <c r="W14" s="1219"/>
      <c r="X14" s="1219"/>
      <c r="Y14" s="1219"/>
      <c r="AA14" s="832" t="s">
        <v>1122</v>
      </c>
      <c r="AB14" s="833" t="s">
        <v>442</v>
      </c>
      <c r="AC14" s="834" t="s">
        <v>726</v>
      </c>
      <c r="AD14" s="1234"/>
    </row>
    <row r="15" spans="1:30" s="1218" customFormat="1" ht="32.25" customHeight="1" x14ac:dyDescent="0.2">
      <c r="B15" s="1233"/>
      <c r="C15" s="1233"/>
      <c r="F15" s="1234"/>
      <c r="H15" s="1239" t="s">
        <v>121</v>
      </c>
      <c r="I15" s="1952" t="s">
        <v>652</v>
      </c>
      <c r="J15" s="1953"/>
      <c r="K15" s="1953"/>
      <c r="L15" s="1953"/>
      <c r="M15" s="1953"/>
      <c r="N15" s="1953"/>
      <c r="O15" s="1953"/>
      <c r="P15" s="1953"/>
      <c r="Q15" s="1953"/>
      <c r="R15" s="1954"/>
      <c r="S15" s="1591"/>
      <c r="T15" s="1592"/>
      <c r="U15" s="1217" t="s">
        <v>60</v>
      </c>
      <c r="V15" s="1218" t="s">
        <v>280</v>
      </c>
      <c r="W15" s="1955" t="s">
        <v>1990</v>
      </c>
      <c r="X15" s="1955"/>
      <c r="Y15" s="1955"/>
      <c r="Z15" s="1220"/>
      <c r="AA15" s="827" t="s">
        <v>117</v>
      </c>
      <c r="AB15" s="823" t="s">
        <v>442</v>
      </c>
      <c r="AC15" s="835" t="s">
        <v>117</v>
      </c>
      <c r="AD15" s="861"/>
    </row>
    <row r="16" spans="1:30" s="1218" customFormat="1" x14ac:dyDescent="0.2">
      <c r="B16" s="1233"/>
      <c r="C16" s="1235"/>
      <c r="D16" s="1236"/>
      <c r="E16" s="1236"/>
      <c r="F16" s="1237"/>
      <c r="G16" s="1236"/>
      <c r="H16" s="1236"/>
      <c r="I16" s="1236"/>
      <c r="J16" s="1236"/>
      <c r="K16" s="1236"/>
      <c r="L16" s="1236"/>
      <c r="M16" s="1236"/>
      <c r="N16" s="1236"/>
      <c r="O16" s="1236"/>
      <c r="P16" s="1236"/>
      <c r="Q16" s="1236"/>
      <c r="R16" s="1236"/>
      <c r="S16" s="1236"/>
      <c r="T16" s="1236"/>
      <c r="U16" s="1236"/>
      <c r="V16" s="1236"/>
      <c r="W16" s="1236"/>
      <c r="X16" s="1236"/>
      <c r="Y16" s="1236"/>
      <c r="Z16" s="1236"/>
      <c r="AA16" s="1235"/>
      <c r="AB16" s="1236"/>
      <c r="AC16" s="1237"/>
      <c r="AD16" s="1234"/>
    </row>
    <row r="17" spans="2:30" s="1218" customFormat="1" ht="10.5" customHeight="1" x14ac:dyDescent="0.2">
      <c r="B17" s="1233"/>
      <c r="C17" s="1230"/>
      <c r="D17" s="1231"/>
      <c r="E17" s="1231"/>
      <c r="F17" s="1231"/>
      <c r="G17" s="1230"/>
      <c r="H17" s="1231"/>
      <c r="I17" s="1231"/>
      <c r="J17" s="1231"/>
      <c r="K17" s="1231"/>
      <c r="L17" s="1231"/>
      <c r="M17" s="1231"/>
      <c r="N17" s="1231"/>
      <c r="O17" s="1231"/>
      <c r="P17" s="1231"/>
      <c r="Q17" s="1231"/>
      <c r="R17" s="1231"/>
      <c r="S17" s="1231"/>
      <c r="T17" s="1231"/>
      <c r="U17" s="1231"/>
      <c r="V17" s="1231"/>
      <c r="W17" s="1231"/>
      <c r="X17" s="1231"/>
      <c r="Y17" s="1231"/>
      <c r="Z17" s="1232"/>
      <c r="AA17" s="1231"/>
      <c r="AB17" s="1231"/>
      <c r="AC17" s="1232"/>
      <c r="AD17" s="1234"/>
    </row>
    <row r="18" spans="2:30" s="1218" customFormat="1" ht="27" customHeight="1" x14ac:dyDescent="0.2">
      <c r="B18" s="653"/>
      <c r="C18" s="1956" t="s">
        <v>653</v>
      </c>
      <c r="D18" s="1878"/>
      <c r="E18" s="1878"/>
      <c r="F18" s="1957"/>
      <c r="H18" s="1239" t="s">
        <v>104</v>
      </c>
      <c r="I18" s="1950" t="s">
        <v>654</v>
      </c>
      <c r="J18" s="1951"/>
      <c r="K18" s="1951"/>
      <c r="L18" s="1951"/>
      <c r="M18" s="1951"/>
      <c r="N18" s="1951"/>
      <c r="O18" s="1951"/>
      <c r="P18" s="1951"/>
      <c r="Q18" s="1951"/>
      <c r="R18" s="1951"/>
      <c r="S18" s="1591"/>
      <c r="T18" s="1592"/>
      <c r="U18" s="1217" t="s">
        <v>30</v>
      </c>
      <c r="V18" s="1219"/>
      <c r="W18" s="1219"/>
      <c r="X18" s="1219"/>
      <c r="Y18" s="1219"/>
      <c r="AA18" s="1233"/>
      <c r="AC18" s="1234"/>
      <c r="AD18" s="1234"/>
    </row>
    <row r="19" spans="2:30" s="1218" customFormat="1" ht="27" customHeight="1" x14ac:dyDescent="0.2">
      <c r="B19" s="653"/>
      <c r="C19" s="1956"/>
      <c r="D19" s="1878"/>
      <c r="E19" s="1878"/>
      <c r="F19" s="1957"/>
      <c r="H19" s="1239" t="s">
        <v>105</v>
      </c>
      <c r="I19" s="1950" t="s">
        <v>655</v>
      </c>
      <c r="J19" s="1951"/>
      <c r="K19" s="1951"/>
      <c r="L19" s="1951"/>
      <c r="M19" s="1951"/>
      <c r="N19" s="1951"/>
      <c r="O19" s="1951"/>
      <c r="P19" s="1951"/>
      <c r="Q19" s="1951"/>
      <c r="R19" s="1951"/>
      <c r="S19" s="1591"/>
      <c r="T19" s="1592"/>
      <c r="U19" s="1217" t="s">
        <v>89</v>
      </c>
      <c r="V19" s="1219"/>
      <c r="W19" s="1219"/>
      <c r="X19" s="1219"/>
      <c r="Y19" s="1219"/>
      <c r="AA19" s="1233"/>
      <c r="AC19" s="1234"/>
      <c r="AD19" s="1234"/>
    </row>
    <row r="20" spans="2:30" s="1218" customFormat="1" ht="27" customHeight="1" x14ac:dyDescent="0.2">
      <c r="B20" s="653"/>
      <c r="C20" s="653"/>
      <c r="D20" s="1223"/>
      <c r="E20" s="1223"/>
      <c r="F20" s="1245"/>
      <c r="H20" s="1239" t="s">
        <v>121</v>
      </c>
      <c r="I20" s="1950" t="s">
        <v>873</v>
      </c>
      <c r="J20" s="1951"/>
      <c r="K20" s="1951"/>
      <c r="L20" s="1951"/>
      <c r="M20" s="1951"/>
      <c r="N20" s="1951"/>
      <c r="O20" s="1951"/>
      <c r="P20" s="1951"/>
      <c r="Q20" s="1951"/>
      <c r="R20" s="1951"/>
      <c r="S20" s="1591"/>
      <c r="T20" s="1592"/>
      <c r="U20" s="1217" t="s">
        <v>89</v>
      </c>
      <c r="V20" s="1219"/>
      <c r="W20" s="1219"/>
      <c r="X20" s="1219"/>
      <c r="Y20" s="1219"/>
      <c r="AA20" s="832" t="s">
        <v>1122</v>
      </c>
      <c r="AB20" s="833" t="s">
        <v>442</v>
      </c>
      <c r="AC20" s="834" t="s">
        <v>726</v>
      </c>
      <c r="AD20" s="1234"/>
    </row>
    <row r="21" spans="2:30" s="1218" customFormat="1" ht="27" customHeight="1" x14ac:dyDescent="0.2">
      <c r="B21" s="1233"/>
      <c r="C21" s="1233"/>
      <c r="F21" s="1234"/>
      <c r="H21" s="1239" t="s">
        <v>122</v>
      </c>
      <c r="I21" s="1952" t="s">
        <v>656</v>
      </c>
      <c r="J21" s="1953"/>
      <c r="K21" s="1953"/>
      <c r="L21" s="1953"/>
      <c r="M21" s="1953"/>
      <c r="N21" s="1953"/>
      <c r="O21" s="1953"/>
      <c r="P21" s="1953"/>
      <c r="Q21" s="1953"/>
      <c r="R21" s="1954"/>
      <c r="S21" s="1591"/>
      <c r="T21" s="1592"/>
      <c r="U21" s="1217" t="s">
        <v>60</v>
      </c>
      <c r="V21" s="1218" t="s">
        <v>280</v>
      </c>
      <c r="W21" s="1955" t="s">
        <v>1991</v>
      </c>
      <c r="X21" s="1955"/>
      <c r="Y21" s="1955"/>
      <c r="Z21" s="1220"/>
      <c r="AA21" s="827" t="s">
        <v>117</v>
      </c>
      <c r="AB21" s="823" t="s">
        <v>442</v>
      </c>
      <c r="AC21" s="835" t="s">
        <v>117</v>
      </c>
      <c r="AD21" s="861"/>
    </row>
    <row r="22" spans="2:30" s="1218" customFormat="1" x14ac:dyDescent="0.2">
      <c r="B22" s="1233"/>
      <c r="C22" s="1235"/>
      <c r="D22" s="1236"/>
      <c r="E22" s="1236"/>
      <c r="F22" s="1237"/>
      <c r="G22" s="1236"/>
      <c r="H22" s="1236"/>
      <c r="I22" s="1236"/>
      <c r="J22" s="1236"/>
      <c r="K22" s="1236"/>
      <c r="L22" s="1236"/>
      <c r="M22" s="1236"/>
      <c r="N22" s="1236"/>
      <c r="O22" s="1236"/>
      <c r="P22" s="1236"/>
      <c r="Q22" s="1236"/>
      <c r="R22" s="1236"/>
      <c r="S22" s="1236"/>
      <c r="T22" s="1236"/>
      <c r="U22" s="1236"/>
      <c r="V22" s="1236"/>
      <c r="W22" s="1236"/>
      <c r="X22" s="1236"/>
      <c r="Y22" s="1236"/>
      <c r="Z22" s="1236"/>
      <c r="AA22" s="1235"/>
      <c r="AB22" s="1236"/>
      <c r="AC22" s="1237"/>
      <c r="AD22" s="1234"/>
    </row>
    <row r="23" spans="2:30" s="1218" customFormat="1" x14ac:dyDescent="0.2">
      <c r="B23" s="1235"/>
      <c r="C23" s="1236"/>
      <c r="D23" s="1236"/>
      <c r="E23" s="1236"/>
      <c r="F23" s="1236"/>
      <c r="G23" s="1236"/>
      <c r="H23" s="1236"/>
      <c r="I23" s="1236"/>
      <c r="J23" s="1236"/>
      <c r="K23" s="1236"/>
      <c r="L23" s="1236"/>
      <c r="M23" s="1236"/>
      <c r="N23" s="1236"/>
      <c r="O23" s="1236"/>
      <c r="P23" s="1236"/>
      <c r="Q23" s="1236"/>
      <c r="R23" s="1236"/>
      <c r="S23" s="1236"/>
      <c r="T23" s="1236"/>
      <c r="U23" s="1236"/>
      <c r="V23" s="1236"/>
      <c r="W23" s="1236"/>
      <c r="X23" s="1236"/>
      <c r="Y23" s="1236"/>
      <c r="Z23" s="1236"/>
      <c r="AA23" s="1236"/>
      <c r="AB23" s="1236"/>
      <c r="AC23" s="1236"/>
      <c r="AD23" s="1237"/>
    </row>
    <row r="24" spans="2:30" s="1218" customFormat="1" ht="7.5" customHeight="1" x14ac:dyDescent="0.2">
      <c r="B24" s="1662"/>
      <c r="C24" s="1662"/>
      <c r="D24" s="1662"/>
      <c r="E24" s="1662"/>
      <c r="F24" s="1662"/>
      <c r="G24" s="1662"/>
      <c r="H24" s="1662"/>
      <c r="I24" s="1662"/>
      <c r="J24" s="1662"/>
      <c r="K24" s="1662"/>
      <c r="L24" s="1662"/>
      <c r="M24" s="1662"/>
      <c r="N24" s="1662"/>
      <c r="O24" s="1662"/>
      <c r="P24" s="1662"/>
      <c r="Q24" s="1662"/>
      <c r="R24" s="1662"/>
      <c r="S24" s="1662"/>
      <c r="T24" s="1662"/>
      <c r="U24" s="1662"/>
      <c r="V24" s="1662"/>
      <c r="W24" s="1662"/>
      <c r="X24" s="1662"/>
      <c r="Y24" s="1662"/>
      <c r="Z24" s="1662"/>
      <c r="AA24" s="1662"/>
      <c r="AB24" s="1662"/>
      <c r="AC24" s="1662"/>
      <c r="AD24" s="1662"/>
    </row>
    <row r="25" spans="2:30" s="1218" customFormat="1" ht="89.25" customHeight="1" x14ac:dyDescent="0.2">
      <c r="B25" s="1644" t="s">
        <v>874</v>
      </c>
      <c r="C25" s="1644"/>
      <c r="D25" s="1769" t="s">
        <v>1992</v>
      </c>
      <c r="E25" s="1769"/>
      <c r="F25" s="1769"/>
      <c r="G25" s="1769"/>
      <c r="H25" s="1769"/>
      <c r="I25" s="1769"/>
      <c r="J25" s="1769"/>
      <c r="K25" s="1769"/>
      <c r="L25" s="1769"/>
      <c r="M25" s="1769"/>
      <c r="N25" s="1769"/>
      <c r="O25" s="1769"/>
      <c r="P25" s="1769"/>
      <c r="Q25" s="1769"/>
      <c r="R25" s="1769"/>
      <c r="S25" s="1769"/>
      <c r="T25" s="1769"/>
      <c r="U25" s="1769"/>
      <c r="V25" s="1769"/>
      <c r="W25" s="1769"/>
      <c r="X25" s="1769"/>
      <c r="Y25" s="1769"/>
      <c r="Z25" s="1769"/>
      <c r="AA25" s="1769"/>
      <c r="AB25" s="1769"/>
      <c r="AC25" s="1769"/>
      <c r="AD25" s="1220"/>
    </row>
    <row r="26" spans="2:30" s="1218" customFormat="1" ht="43.5" customHeight="1" x14ac:dyDescent="0.2">
      <c r="B26" s="1912" t="s">
        <v>875</v>
      </c>
      <c r="C26" s="1912"/>
      <c r="D26" s="1662" t="s">
        <v>1993</v>
      </c>
      <c r="E26" s="1662"/>
      <c r="F26" s="1662"/>
      <c r="G26" s="1662"/>
      <c r="H26" s="1662"/>
      <c r="I26" s="1662"/>
      <c r="J26" s="1662"/>
      <c r="K26" s="1662"/>
      <c r="L26" s="1662"/>
      <c r="M26" s="1662"/>
      <c r="N26" s="1662"/>
      <c r="O26" s="1662"/>
      <c r="P26" s="1662"/>
      <c r="Q26" s="1662"/>
      <c r="R26" s="1662"/>
      <c r="S26" s="1662"/>
      <c r="T26" s="1662"/>
      <c r="U26" s="1662"/>
      <c r="V26" s="1662"/>
      <c r="W26" s="1662"/>
      <c r="X26" s="1662"/>
      <c r="Y26" s="1662"/>
      <c r="Z26" s="1662"/>
      <c r="AA26" s="1662"/>
      <c r="AB26" s="1662"/>
      <c r="AC26" s="1662"/>
      <c r="AD26" s="1223"/>
    </row>
    <row r="27" spans="2:30" s="1218" customFormat="1" ht="50.25" customHeight="1" x14ac:dyDescent="0.2">
      <c r="B27" s="1662" t="s">
        <v>1994</v>
      </c>
      <c r="C27" s="1662"/>
      <c r="D27" s="1662"/>
      <c r="E27" s="1662"/>
      <c r="F27" s="1662"/>
      <c r="G27" s="1662"/>
      <c r="H27" s="1662"/>
      <c r="I27" s="1662"/>
      <c r="J27" s="1662"/>
      <c r="K27" s="1662"/>
      <c r="L27" s="1662"/>
      <c r="M27" s="1662"/>
      <c r="N27" s="1662"/>
      <c r="O27" s="1662"/>
      <c r="P27" s="1662"/>
      <c r="Q27" s="1662"/>
      <c r="R27" s="1662"/>
      <c r="S27" s="1662"/>
      <c r="T27" s="1662"/>
      <c r="U27" s="1662"/>
      <c r="V27" s="1662"/>
      <c r="W27" s="1662"/>
      <c r="X27" s="1662"/>
      <c r="Y27" s="1662"/>
      <c r="Z27" s="1662"/>
      <c r="AA27" s="1662"/>
      <c r="AB27" s="1662"/>
      <c r="AC27" s="1662"/>
      <c r="AD27" s="1662"/>
    </row>
    <row r="28" spans="2:30" s="1218" customFormat="1" x14ac:dyDescent="0.2">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24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2">
      <c r="B33" s="124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2">
      <c r="B34" s="124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2">
      <c r="B35" s="124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2">
      <c r="B36" s="124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2">
      <c r="B37" s="124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2">
      <c r="C122" s="60"/>
      <c r="D122" s="60"/>
      <c r="E122" s="60"/>
      <c r="F122" s="60"/>
      <c r="G122" s="60"/>
    </row>
    <row r="123" spans="3:7" x14ac:dyDescent="0.2">
      <c r="C123" s="5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D663320D-7849-4671-AF95-03B0AD476343}">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1A1-D392-479F-BD16-D9256E8A0979}">
  <sheetPr>
    <tabColor rgb="FFFFFF00"/>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171" customWidth="1"/>
    <col min="2" max="2" width="3.109375" style="1171" customWidth="1"/>
    <col min="3" max="3" width="1.109375" style="1171" customWidth="1"/>
    <col min="4" max="19" width="4" style="1171"/>
    <col min="20" max="20" width="3.109375" style="1171" customWidth="1"/>
    <col min="21" max="21" width="2.33203125" style="1171" customWidth="1"/>
    <col min="22" max="22" width="4" style="1171"/>
    <col min="23" max="23" width="2.21875" style="1171" customWidth="1"/>
    <col min="24" max="24" width="4" style="1171"/>
    <col min="25" max="25" width="2.33203125" style="1171" customWidth="1"/>
    <col min="26" max="26" width="1.44140625" style="1171" customWidth="1"/>
    <col min="27" max="29" width="4" style="1171"/>
    <col min="30" max="30" width="6.6640625" style="1171" bestFit="1" customWidth="1"/>
    <col min="31" max="256" width="4" style="1171"/>
    <col min="257" max="257" width="1.44140625" style="1171" customWidth="1"/>
    <col min="258" max="258" width="3.109375" style="1171" customWidth="1"/>
    <col min="259" max="259" width="1.109375" style="1171" customWidth="1"/>
    <col min="260" max="275" width="4" style="1171"/>
    <col min="276" max="276" width="3.109375" style="1171" customWidth="1"/>
    <col min="277" max="277" width="2.33203125" style="1171" customWidth="1"/>
    <col min="278" max="278" width="4" style="1171"/>
    <col min="279" max="279" width="2.21875" style="1171" customWidth="1"/>
    <col min="280" max="280" width="4" style="1171"/>
    <col min="281" max="281" width="2.33203125" style="1171" customWidth="1"/>
    <col min="282" max="282" width="1.44140625" style="1171" customWidth="1"/>
    <col min="283" max="285" width="4" style="1171"/>
    <col min="286" max="286" width="6.6640625" style="1171" bestFit="1" customWidth="1"/>
    <col min="287" max="512" width="4" style="1171"/>
    <col min="513" max="513" width="1.44140625" style="1171" customWidth="1"/>
    <col min="514" max="514" width="3.109375" style="1171" customWidth="1"/>
    <col min="515" max="515" width="1.109375" style="1171" customWidth="1"/>
    <col min="516" max="531" width="4" style="1171"/>
    <col min="532" max="532" width="3.109375" style="1171" customWidth="1"/>
    <col min="533" max="533" width="2.33203125" style="1171" customWidth="1"/>
    <col min="534" max="534" width="4" style="1171"/>
    <col min="535" max="535" width="2.21875" style="1171" customWidth="1"/>
    <col min="536" max="536" width="4" style="1171"/>
    <col min="537" max="537" width="2.33203125" style="1171" customWidth="1"/>
    <col min="538" max="538" width="1.44140625" style="1171" customWidth="1"/>
    <col min="539" max="541" width="4" style="1171"/>
    <col min="542" max="542" width="6.6640625" style="1171" bestFit="1" customWidth="1"/>
    <col min="543" max="768" width="4" style="1171"/>
    <col min="769" max="769" width="1.44140625" style="1171" customWidth="1"/>
    <col min="770" max="770" width="3.109375" style="1171" customWidth="1"/>
    <col min="771" max="771" width="1.109375" style="1171" customWidth="1"/>
    <col min="772" max="787" width="4" style="1171"/>
    <col min="788" max="788" width="3.109375" style="1171" customWidth="1"/>
    <col min="789" max="789" width="2.33203125" style="1171" customWidth="1"/>
    <col min="790" max="790" width="4" style="1171"/>
    <col min="791" max="791" width="2.21875" style="1171" customWidth="1"/>
    <col min="792" max="792" width="4" style="1171"/>
    <col min="793" max="793" width="2.33203125" style="1171" customWidth="1"/>
    <col min="794" max="794" width="1.44140625" style="1171" customWidth="1"/>
    <col min="795" max="797" width="4" style="1171"/>
    <col min="798" max="798" width="6.6640625" style="1171" bestFit="1" customWidth="1"/>
    <col min="799" max="1024" width="4" style="1171"/>
    <col min="1025" max="1025" width="1.44140625" style="1171" customWidth="1"/>
    <col min="1026" max="1026" width="3.109375" style="1171" customWidth="1"/>
    <col min="1027" max="1027" width="1.109375" style="1171" customWidth="1"/>
    <col min="1028" max="1043" width="4" style="1171"/>
    <col min="1044" max="1044" width="3.109375" style="1171" customWidth="1"/>
    <col min="1045" max="1045" width="2.33203125" style="1171" customWidth="1"/>
    <col min="1046" max="1046" width="4" style="1171"/>
    <col min="1047" max="1047" width="2.21875" style="1171" customWidth="1"/>
    <col min="1048" max="1048" width="4" style="1171"/>
    <col min="1049" max="1049" width="2.33203125" style="1171" customWidth="1"/>
    <col min="1050" max="1050" width="1.44140625" style="1171" customWidth="1"/>
    <col min="1051" max="1053" width="4" style="1171"/>
    <col min="1054" max="1054" width="6.6640625" style="1171" bestFit="1" customWidth="1"/>
    <col min="1055" max="1280" width="4" style="1171"/>
    <col min="1281" max="1281" width="1.44140625" style="1171" customWidth="1"/>
    <col min="1282" max="1282" width="3.109375" style="1171" customWidth="1"/>
    <col min="1283" max="1283" width="1.109375" style="1171" customWidth="1"/>
    <col min="1284" max="1299" width="4" style="1171"/>
    <col min="1300" max="1300" width="3.109375" style="1171" customWidth="1"/>
    <col min="1301" max="1301" width="2.33203125" style="1171" customWidth="1"/>
    <col min="1302" max="1302" width="4" style="1171"/>
    <col min="1303" max="1303" width="2.21875" style="1171" customWidth="1"/>
    <col min="1304" max="1304" width="4" style="1171"/>
    <col min="1305" max="1305" width="2.33203125" style="1171" customWidth="1"/>
    <col min="1306" max="1306" width="1.44140625" style="1171" customWidth="1"/>
    <col min="1307" max="1309" width="4" style="1171"/>
    <col min="1310" max="1310" width="6.6640625" style="1171" bestFit="1" customWidth="1"/>
    <col min="1311" max="1536" width="4" style="1171"/>
    <col min="1537" max="1537" width="1.44140625" style="1171" customWidth="1"/>
    <col min="1538" max="1538" width="3.109375" style="1171" customWidth="1"/>
    <col min="1539" max="1539" width="1.109375" style="1171" customWidth="1"/>
    <col min="1540" max="1555" width="4" style="1171"/>
    <col min="1556" max="1556" width="3.109375" style="1171" customWidth="1"/>
    <col min="1557" max="1557" width="2.33203125" style="1171" customWidth="1"/>
    <col min="1558" max="1558" width="4" style="1171"/>
    <col min="1559" max="1559" width="2.21875" style="1171" customWidth="1"/>
    <col min="1560" max="1560" width="4" style="1171"/>
    <col min="1561" max="1561" width="2.33203125" style="1171" customWidth="1"/>
    <col min="1562" max="1562" width="1.44140625" style="1171" customWidth="1"/>
    <col min="1563" max="1565" width="4" style="1171"/>
    <col min="1566" max="1566" width="6.6640625" style="1171" bestFit="1" customWidth="1"/>
    <col min="1567" max="1792" width="4" style="1171"/>
    <col min="1793" max="1793" width="1.44140625" style="1171" customWidth="1"/>
    <col min="1794" max="1794" width="3.109375" style="1171" customWidth="1"/>
    <col min="1795" max="1795" width="1.109375" style="1171" customWidth="1"/>
    <col min="1796" max="1811" width="4" style="1171"/>
    <col min="1812" max="1812" width="3.109375" style="1171" customWidth="1"/>
    <col min="1813" max="1813" width="2.33203125" style="1171" customWidth="1"/>
    <col min="1814" max="1814" width="4" style="1171"/>
    <col min="1815" max="1815" width="2.21875" style="1171" customWidth="1"/>
    <col min="1816" max="1816" width="4" style="1171"/>
    <col min="1817" max="1817" width="2.33203125" style="1171" customWidth="1"/>
    <col min="1818" max="1818" width="1.44140625" style="1171" customWidth="1"/>
    <col min="1819" max="1821" width="4" style="1171"/>
    <col min="1822" max="1822" width="6.6640625" style="1171" bestFit="1" customWidth="1"/>
    <col min="1823" max="2048" width="4" style="1171"/>
    <col min="2049" max="2049" width="1.44140625" style="1171" customWidth="1"/>
    <col min="2050" max="2050" width="3.109375" style="1171" customWidth="1"/>
    <col min="2051" max="2051" width="1.109375" style="1171" customWidth="1"/>
    <col min="2052" max="2067" width="4" style="1171"/>
    <col min="2068" max="2068" width="3.109375" style="1171" customWidth="1"/>
    <col min="2069" max="2069" width="2.33203125" style="1171" customWidth="1"/>
    <col min="2070" max="2070" width="4" style="1171"/>
    <col min="2071" max="2071" width="2.21875" style="1171" customWidth="1"/>
    <col min="2072" max="2072" width="4" style="1171"/>
    <col min="2073" max="2073" width="2.33203125" style="1171" customWidth="1"/>
    <col min="2074" max="2074" width="1.44140625" style="1171" customWidth="1"/>
    <col min="2075" max="2077" width="4" style="1171"/>
    <col min="2078" max="2078" width="6.6640625" style="1171" bestFit="1" customWidth="1"/>
    <col min="2079" max="2304" width="4" style="1171"/>
    <col min="2305" max="2305" width="1.44140625" style="1171" customWidth="1"/>
    <col min="2306" max="2306" width="3.109375" style="1171" customWidth="1"/>
    <col min="2307" max="2307" width="1.109375" style="1171" customWidth="1"/>
    <col min="2308" max="2323" width="4" style="1171"/>
    <col min="2324" max="2324" width="3.109375" style="1171" customWidth="1"/>
    <col min="2325" max="2325" width="2.33203125" style="1171" customWidth="1"/>
    <col min="2326" max="2326" width="4" style="1171"/>
    <col min="2327" max="2327" width="2.21875" style="1171" customWidth="1"/>
    <col min="2328" max="2328" width="4" style="1171"/>
    <col min="2329" max="2329" width="2.33203125" style="1171" customWidth="1"/>
    <col min="2330" max="2330" width="1.44140625" style="1171" customWidth="1"/>
    <col min="2331" max="2333" width="4" style="1171"/>
    <col min="2334" max="2334" width="6.6640625" style="1171" bestFit="1" customWidth="1"/>
    <col min="2335" max="2560" width="4" style="1171"/>
    <col min="2561" max="2561" width="1.44140625" style="1171" customWidth="1"/>
    <col min="2562" max="2562" width="3.109375" style="1171" customWidth="1"/>
    <col min="2563" max="2563" width="1.109375" style="1171" customWidth="1"/>
    <col min="2564" max="2579" width="4" style="1171"/>
    <col min="2580" max="2580" width="3.109375" style="1171" customWidth="1"/>
    <col min="2581" max="2581" width="2.33203125" style="1171" customWidth="1"/>
    <col min="2582" max="2582" width="4" style="1171"/>
    <col min="2583" max="2583" width="2.21875" style="1171" customWidth="1"/>
    <col min="2584" max="2584" width="4" style="1171"/>
    <col min="2585" max="2585" width="2.33203125" style="1171" customWidth="1"/>
    <col min="2586" max="2586" width="1.44140625" style="1171" customWidth="1"/>
    <col min="2587" max="2589" width="4" style="1171"/>
    <col min="2590" max="2590" width="6.6640625" style="1171" bestFit="1" customWidth="1"/>
    <col min="2591" max="2816" width="4" style="1171"/>
    <col min="2817" max="2817" width="1.44140625" style="1171" customWidth="1"/>
    <col min="2818" max="2818" width="3.109375" style="1171" customWidth="1"/>
    <col min="2819" max="2819" width="1.109375" style="1171" customWidth="1"/>
    <col min="2820" max="2835" width="4" style="1171"/>
    <col min="2836" max="2836" width="3.109375" style="1171" customWidth="1"/>
    <col min="2837" max="2837" width="2.33203125" style="1171" customWidth="1"/>
    <col min="2838" max="2838" width="4" style="1171"/>
    <col min="2839" max="2839" width="2.21875" style="1171" customWidth="1"/>
    <col min="2840" max="2840" width="4" style="1171"/>
    <col min="2841" max="2841" width="2.33203125" style="1171" customWidth="1"/>
    <col min="2842" max="2842" width="1.44140625" style="1171" customWidth="1"/>
    <col min="2843" max="2845" width="4" style="1171"/>
    <col min="2846" max="2846" width="6.6640625" style="1171" bestFit="1" customWidth="1"/>
    <col min="2847" max="3072" width="4" style="1171"/>
    <col min="3073" max="3073" width="1.44140625" style="1171" customWidth="1"/>
    <col min="3074" max="3074" width="3.109375" style="1171" customWidth="1"/>
    <col min="3075" max="3075" width="1.109375" style="1171" customWidth="1"/>
    <col min="3076" max="3091" width="4" style="1171"/>
    <col min="3092" max="3092" width="3.109375" style="1171" customWidth="1"/>
    <col min="3093" max="3093" width="2.33203125" style="1171" customWidth="1"/>
    <col min="3094" max="3094" width="4" style="1171"/>
    <col min="3095" max="3095" width="2.21875" style="1171" customWidth="1"/>
    <col min="3096" max="3096" width="4" style="1171"/>
    <col min="3097" max="3097" width="2.33203125" style="1171" customWidth="1"/>
    <col min="3098" max="3098" width="1.44140625" style="1171" customWidth="1"/>
    <col min="3099" max="3101" width="4" style="1171"/>
    <col min="3102" max="3102" width="6.6640625" style="1171" bestFit="1" customWidth="1"/>
    <col min="3103" max="3328" width="4" style="1171"/>
    <col min="3329" max="3329" width="1.44140625" style="1171" customWidth="1"/>
    <col min="3330" max="3330" width="3.109375" style="1171" customWidth="1"/>
    <col min="3331" max="3331" width="1.109375" style="1171" customWidth="1"/>
    <col min="3332" max="3347" width="4" style="1171"/>
    <col min="3348" max="3348" width="3.109375" style="1171" customWidth="1"/>
    <col min="3349" max="3349" width="2.33203125" style="1171" customWidth="1"/>
    <col min="3350" max="3350" width="4" style="1171"/>
    <col min="3351" max="3351" width="2.21875" style="1171" customWidth="1"/>
    <col min="3352" max="3352" width="4" style="1171"/>
    <col min="3353" max="3353" width="2.33203125" style="1171" customWidth="1"/>
    <col min="3354" max="3354" width="1.44140625" style="1171" customWidth="1"/>
    <col min="3355" max="3357" width="4" style="1171"/>
    <col min="3358" max="3358" width="6.6640625" style="1171" bestFit="1" customWidth="1"/>
    <col min="3359" max="3584" width="4" style="1171"/>
    <col min="3585" max="3585" width="1.44140625" style="1171" customWidth="1"/>
    <col min="3586" max="3586" width="3.109375" style="1171" customWidth="1"/>
    <col min="3587" max="3587" width="1.109375" style="1171" customWidth="1"/>
    <col min="3588" max="3603" width="4" style="1171"/>
    <col min="3604" max="3604" width="3.109375" style="1171" customWidth="1"/>
    <col min="3605" max="3605" width="2.33203125" style="1171" customWidth="1"/>
    <col min="3606" max="3606" width="4" style="1171"/>
    <col min="3607" max="3607" width="2.21875" style="1171" customWidth="1"/>
    <col min="3608" max="3608" width="4" style="1171"/>
    <col min="3609" max="3609" width="2.33203125" style="1171" customWidth="1"/>
    <col min="3610" max="3610" width="1.44140625" style="1171" customWidth="1"/>
    <col min="3611" max="3613" width="4" style="1171"/>
    <col min="3614" max="3614" width="6.6640625" style="1171" bestFit="1" customWidth="1"/>
    <col min="3615" max="3840" width="4" style="1171"/>
    <col min="3841" max="3841" width="1.44140625" style="1171" customWidth="1"/>
    <col min="3842" max="3842" width="3.109375" style="1171" customWidth="1"/>
    <col min="3843" max="3843" width="1.109375" style="1171" customWidth="1"/>
    <col min="3844" max="3859" width="4" style="1171"/>
    <col min="3860" max="3860" width="3.109375" style="1171" customWidth="1"/>
    <col min="3861" max="3861" width="2.33203125" style="1171" customWidth="1"/>
    <col min="3862" max="3862" width="4" style="1171"/>
    <col min="3863" max="3863" width="2.21875" style="1171" customWidth="1"/>
    <col min="3864" max="3864" width="4" style="1171"/>
    <col min="3865" max="3865" width="2.33203125" style="1171" customWidth="1"/>
    <col min="3866" max="3866" width="1.44140625" style="1171" customWidth="1"/>
    <col min="3867" max="3869" width="4" style="1171"/>
    <col min="3870" max="3870" width="6.6640625" style="1171" bestFit="1" customWidth="1"/>
    <col min="3871" max="4096" width="4" style="1171"/>
    <col min="4097" max="4097" width="1.44140625" style="1171" customWidth="1"/>
    <col min="4098" max="4098" width="3.109375" style="1171" customWidth="1"/>
    <col min="4099" max="4099" width="1.109375" style="1171" customWidth="1"/>
    <col min="4100" max="4115" width="4" style="1171"/>
    <col min="4116" max="4116" width="3.109375" style="1171" customWidth="1"/>
    <col min="4117" max="4117" width="2.33203125" style="1171" customWidth="1"/>
    <col min="4118" max="4118" width="4" style="1171"/>
    <col min="4119" max="4119" width="2.21875" style="1171" customWidth="1"/>
    <col min="4120" max="4120" width="4" style="1171"/>
    <col min="4121" max="4121" width="2.33203125" style="1171" customWidth="1"/>
    <col min="4122" max="4122" width="1.44140625" style="1171" customWidth="1"/>
    <col min="4123" max="4125" width="4" style="1171"/>
    <col min="4126" max="4126" width="6.6640625" style="1171" bestFit="1" customWidth="1"/>
    <col min="4127" max="4352" width="4" style="1171"/>
    <col min="4353" max="4353" width="1.44140625" style="1171" customWidth="1"/>
    <col min="4354" max="4354" width="3.109375" style="1171" customWidth="1"/>
    <col min="4355" max="4355" width="1.109375" style="1171" customWidth="1"/>
    <col min="4356" max="4371" width="4" style="1171"/>
    <col min="4372" max="4372" width="3.109375" style="1171" customWidth="1"/>
    <col min="4373" max="4373" width="2.33203125" style="1171" customWidth="1"/>
    <col min="4374" max="4374" width="4" style="1171"/>
    <col min="4375" max="4375" width="2.21875" style="1171" customWidth="1"/>
    <col min="4376" max="4376" width="4" style="1171"/>
    <col min="4377" max="4377" width="2.33203125" style="1171" customWidth="1"/>
    <col min="4378" max="4378" width="1.44140625" style="1171" customWidth="1"/>
    <col min="4379" max="4381" width="4" style="1171"/>
    <col min="4382" max="4382" width="6.6640625" style="1171" bestFit="1" customWidth="1"/>
    <col min="4383" max="4608" width="4" style="1171"/>
    <col min="4609" max="4609" width="1.44140625" style="1171" customWidth="1"/>
    <col min="4610" max="4610" width="3.109375" style="1171" customWidth="1"/>
    <col min="4611" max="4611" width="1.109375" style="1171" customWidth="1"/>
    <col min="4612" max="4627" width="4" style="1171"/>
    <col min="4628" max="4628" width="3.109375" style="1171" customWidth="1"/>
    <col min="4629" max="4629" width="2.33203125" style="1171" customWidth="1"/>
    <col min="4630" max="4630" width="4" style="1171"/>
    <col min="4631" max="4631" width="2.21875" style="1171" customWidth="1"/>
    <col min="4632" max="4632" width="4" style="1171"/>
    <col min="4633" max="4633" width="2.33203125" style="1171" customWidth="1"/>
    <col min="4634" max="4634" width="1.44140625" style="1171" customWidth="1"/>
    <col min="4635" max="4637" width="4" style="1171"/>
    <col min="4638" max="4638" width="6.6640625" style="1171" bestFit="1" customWidth="1"/>
    <col min="4639" max="4864" width="4" style="1171"/>
    <col min="4865" max="4865" width="1.44140625" style="1171" customWidth="1"/>
    <col min="4866" max="4866" width="3.109375" style="1171" customWidth="1"/>
    <col min="4867" max="4867" width="1.109375" style="1171" customWidth="1"/>
    <col min="4868" max="4883" width="4" style="1171"/>
    <col min="4884" max="4884" width="3.109375" style="1171" customWidth="1"/>
    <col min="4885" max="4885" width="2.33203125" style="1171" customWidth="1"/>
    <col min="4886" max="4886" width="4" style="1171"/>
    <col min="4887" max="4887" width="2.21875" style="1171" customWidth="1"/>
    <col min="4888" max="4888" width="4" style="1171"/>
    <col min="4889" max="4889" width="2.33203125" style="1171" customWidth="1"/>
    <col min="4890" max="4890" width="1.44140625" style="1171" customWidth="1"/>
    <col min="4891" max="4893" width="4" style="1171"/>
    <col min="4894" max="4894" width="6.6640625" style="1171" bestFit="1" customWidth="1"/>
    <col min="4895" max="5120" width="4" style="1171"/>
    <col min="5121" max="5121" width="1.44140625" style="1171" customWidth="1"/>
    <col min="5122" max="5122" width="3.109375" style="1171" customWidth="1"/>
    <col min="5123" max="5123" width="1.109375" style="1171" customWidth="1"/>
    <col min="5124" max="5139" width="4" style="1171"/>
    <col min="5140" max="5140" width="3.109375" style="1171" customWidth="1"/>
    <col min="5141" max="5141" width="2.33203125" style="1171" customWidth="1"/>
    <col min="5142" max="5142" width="4" style="1171"/>
    <col min="5143" max="5143" width="2.21875" style="1171" customWidth="1"/>
    <col min="5144" max="5144" width="4" style="1171"/>
    <col min="5145" max="5145" width="2.33203125" style="1171" customWidth="1"/>
    <col min="5146" max="5146" width="1.44140625" style="1171" customWidth="1"/>
    <col min="5147" max="5149" width="4" style="1171"/>
    <col min="5150" max="5150" width="6.6640625" style="1171" bestFit="1" customWidth="1"/>
    <col min="5151" max="5376" width="4" style="1171"/>
    <col min="5377" max="5377" width="1.44140625" style="1171" customWidth="1"/>
    <col min="5378" max="5378" width="3.109375" style="1171" customWidth="1"/>
    <col min="5379" max="5379" width="1.109375" style="1171" customWidth="1"/>
    <col min="5380" max="5395" width="4" style="1171"/>
    <col min="5396" max="5396" width="3.109375" style="1171" customWidth="1"/>
    <col min="5397" max="5397" width="2.33203125" style="1171" customWidth="1"/>
    <col min="5398" max="5398" width="4" style="1171"/>
    <col min="5399" max="5399" width="2.21875" style="1171" customWidth="1"/>
    <col min="5400" max="5400" width="4" style="1171"/>
    <col min="5401" max="5401" width="2.33203125" style="1171" customWidth="1"/>
    <col min="5402" max="5402" width="1.44140625" style="1171" customWidth="1"/>
    <col min="5403" max="5405" width="4" style="1171"/>
    <col min="5406" max="5406" width="6.6640625" style="1171" bestFit="1" customWidth="1"/>
    <col min="5407" max="5632" width="4" style="1171"/>
    <col min="5633" max="5633" width="1.44140625" style="1171" customWidth="1"/>
    <col min="5634" max="5634" width="3.109375" style="1171" customWidth="1"/>
    <col min="5635" max="5635" width="1.109375" style="1171" customWidth="1"/>
    <col min="5636" max="5651" width="4" style="1171"/>
    <col min="5652" max="5652" width="3.109375" style="1171" customWidth="1"/>
    <col min="5653" max="5653" width="2.33203125" style="1171" customWidth="1"/>
    <col min="5654" max="5654" width="4" style="1171"/>
    <col min="5655" max="5655" width="2.21875" style="1171" customWidth="1"/>
    <col min="5656" max="5656" width="4" style="1171"/>
    <col min="5657" max="5657" width="2.33203125" style="1171" customWidth="1"/>
    <col min="5658" max="5658" width="1.44140625" style="1171" customWidth="1"/>
    <col min="5659" max="5661" width="4" style="1171"/>
    <col min="5662" max="5662" width="6.6640625" style="1171" bestFit="1" customWidth="1"/>
    <col min="5663" max="5888" width="4" style="1171"/>
    <col min="5889" max="5889" width="1.44140625" style="1171" customWidth="1"/>
    <col min="5890" max="5890" width="3.109375" style="1171" customWidth="1"/>
    <col min="5891" max="5891" width="1.109375" style="1171" customWidth="1"/>
    <col min="5892" max="5907" width="4" style="1171"/>
    <col min="5908" max="5908" width="3.109375" style="1171" customWidth="1"/>
    <col min="5909" max="5909" width="2.33203125" style="1171" customWidth="1"/>
    <col min="5910" max="5910" width="4" style="1171"/>
    <col min="5911" max="5911" width="2.21875" style="1171" customWidth="1"/>
    <col min="5912" max="5912" width="4" style="1171"/>
    <col min="5913" max="5913" width="2.33203125" style="1171" customWidth="1"/>
    <col min="5914" max="5914" width="1.44140625" style="1171" customWidth="1"/>
    <col min="5915" max="5917" width="4" style="1171"/>
    <col min="5918" max="5918" width="6.6640625" style="1171" bestFit="1" customWidth="1"/>
    <col min="5919" max="6144" width="4" style="1171"/>
    <col min="6145" max="6145" width="1.44140625" style="1171" customWidth="1"/>
    <col min="6146" max="6146" width="3.109375" style="1171" customWidth="1"/>
    <col min="6147" max="6147" width="1.109375" style="1171" customWidth="1"/>
    <col min="6148" max="6163" width="4" style="1171"/>
    <col min="6164" max="6164" width="3.109375" style="1171" customWidth="1"/>
    <col min="6165" max="6165" width="2.33203125" style="1171" customWidth="1"/>
    <col min="6166" max="6166" width="4" style="1171"/>
    <col min="6167" max="6167" width="2.21875" style="1171" customWidth="1"/>
    <col min="6168" max="6168" width="4" style="1171"/>
    <col min="6169" max="6169" width="2.33203125" style="1171" customWidth="1"/>
    <col min="6170" max="6170" width="1.44140625" style="1171" customWidth="1"/>
    <col min="6171" max="6173" width="4" style="1171"/>
    <col min="6174" max="6174" width="6.6640625" style="1171" bestFit="1" customWidth="1"/>
    <col min="6175" max="6400" width="4" style="1171"/>
    <col min="6401" max="6401" width="1.44140625" style="1171" customWidth="1"/>
    <col min="6402" max="6402" width="3.109375" style="1171" customWidth="1"/>
    <col min="6403" max="6403" width="1.109375" style="1171" customWidth="1"/>
    <col min="6404" max="6419" width="4" style="1171"/>
    <col min="6420" max="6420" width="3.109375" style="1171" customWidth="1"/>
    <col min="6421" max="6421" width="2.33203125" style="1171" customWidth="1"/>
    <col min="6422" max="6422" width="4" style="1171"/>
    <col min="6423" max="6423" width="2.21875" style="1171" customWidth="1"/>
    <col min="6424" max="6424" width="4" style="1171"/>
    <col min="6425" max="6425" width="2.33203125" style="1171" customWidth="1"/>
    <col min="6426" max="6426" width="1.44140625" style="1171" customWidth="1"/>
    <col min="6427" max="6429" width="4" style="1171"/>
    <col min="6430" max="6430" width="6.6640625" style="1171" bestFit="1" customWidth="1"/>
    <col min="6431" max="6656" width="4" style="1171"/>
    <col min="6657" max="6657" width="1.44140625" style="1171" customWidth="1"/>
    <col min="6658" max="6658" width="3.109375" style="1171" customWidth="1"/>
    <col min="6659" max="6659" width="1.109375" style="1171" customWidth="1"/>
    <col min="6660" max="6675" width="4" style="1171"/>
    <col min="6676" max="6676" width="3.109375" style="1171" customWidth="1"/>
    <col min="6677" max="6677" width="2.33203125" style="1171" customWidth="1"/>
    <col min="6678" max="6678" width="4" style="1171"/>
    <col min="6679" max="6679" width="2.21875" style="1171" customWidth="1"/>
    <col min="6680" max="6680" width="4" style="1171"/>
    <col min="6681" max="6681" width="2.33203125" style="1171" customWidth="1"/>
    <col min="6682" max="6682" width="1.44140625" style="1171" customWidth="1"/>
    <col min="6683" max="6685" width="4" style="1171"/>
    <col min="6686" max="6686" width="6.6640625" style="1171" bestFit="1" customWidth="1"/>
    <col min="6687" max="6912" width="4" style="1171"/>
    <col min="6913" max="6913" width="1.44140625" style="1171" customWidth="1"/>
    <col min="6914" max="6914" width="3.109375" style="1171" customWidth="1"/>
    <col min="6915" max="6915" width="1.109375" style="1171" customWidth="1"/>
    <col min="6916" max="6931" width="4" style="1171"/>
    <col min="6932" max="6932" width="3.109375" style="1171" customWidth="1"/>
    <col min="6933" max="6933" width="2.33203125" style="1171" customWidth="1"/>
    <col min="6934" max="6934" width="4" style="1171"/>
    <col min="6935" max="6935" width="2.21875" style="1171" customWidth="1"/>
    <col min="6936" max="6936" width="4" style="1171"/>
    <col min="6937" max="6937" width="2.33203125" style="1171" customWidth="1"/>
    <col min="6938" max="6938" width="1.44140625" style="1171" customWidth="1"/>
    <col min="6939" max="6941" width="4" style="1171"/>
    <col min="6942" max="6942" width="6.6640625" style="1171" bestFit="1" customWidth="1"/>
    <col min="6943" max="7168" width="4" style="1171"/>
    <col min="7169" max="7169" width="1.44140625" style="1171" customWidth="1"/>
    <col min="7170" max="7170" width="3.109375" style="1171" customWidth="1"/>
    <col min="7171" max="7171" width="1.109375" style="1171" customWidth="1"/>
    <col min="7172" max="7187" width="4" style="1171"/>
    <col min="7188" max="7188" width="3.109375" style="1171" customWidth="1"/>
    <col min="7189" max="7189" width="2.33203125" style="1171" customWidth="1"/>
    <col min="7190" max="7190" width="4" style="1171"/>
    <col min="7191" max="7191" width="2.21875" style="1171" customWidth="1"/>
    <col min="7192" max="7192" width="4" style="1171"/>
    <col min="7193" max="7193" width="2.33203125" style="1171" customWidth="1"/>
    <col min="7194" max="7194" width="1.44140625" style="1171" customWidth="1"/>
    <col min="7195" max="7197" width="4" style="1171"/>
    <col min="7198" max="7198" width="6.6640625" style="1171" bestFit="1" customWidth="1"/>
    <col min="7199" max="7424" width="4" style="1171"/>
    <col min="7425" max="7425" width="1.44140625" style="1171" customWidth="1"/>
    <col min="7426" max="7426" width="3.109375" style="1171" customWidth="1"/>
    <col min="7427" max="7427" width="1.109375" style="1171" customWidth="1"/>
    <col min="7428" max="7443" width="4" style="1171"/>
    <col min="7444" max="7444" width="3.109375" style="1171" customWidth="1"/>
    <col min="7445" max="7445" width="2.33203125" style="1171" customWidth="1"/>
    <col min="7446" max="7446" width="4" style="1171"/>
    <col min="7447" max="7447" width="2.21875" style="1171" customWidth="1"/>
    <col min="7448" max="7448" width="4" style="1171"/>
    <col min="7449" max="7449" width="2.33203125" style="1171" customWidth="1"/>
    <col min="7450" max="7450" width="1.44140625" style="1171" customWidth="1"/>
    <col min="7451" max="7453" width="4" style="1171"/>
    <col min="7454" max="7454" width="6.6640625" style="1171" bestFit="1" customWidth="1"/>
    <col min="7455" max="7680" width="4" style="1171"/>
    <col min="7681" max="7681" width="1.44140625" style="1171" customWidth="1"/>
    <col min="7682" max="7682" width="3.109375" style="1171" customWidth="1"/>
    <col min="7683" max="7683" width="1.109375" style="1171" customWidth="1"/>
    <col min="7684" max="7699" width="4" style="1171"/>
    <col min="7700" max="7700" width="3.109375" style="1171" customWidth="1"/>
    <col min="7701" max="7701" width="2.33203125" style="1171" customWidth="1"/>
    <col min="7702" max="7702" width="4" style="1171"/>
    <col min="7703" max="7703" width="2.21875" style="1171" customWidth="1"/>
    <col min="7704" max="7704" width="4" style="1171"/>
    <col min="7705" max="7705" width="2.33203125" style="1171" customWidth="1"/>
    <col min="7706" max="7706" width="1.44140625" style="1171" customWidth="1"/>
    <col min="7707" max="7709" width="4" style="1171"/>
    <col min="7710" max="7710" width="6.6640625" style="1171" bestFit="1" customWidth="1"/>
    <col min="7711" max="7936" width="4" style="1171"/>
    <col min="7937" max="7937" width="1.44140625" style="1171" customWidth="1"/>
    <col min="7938" max="7938" width="3.109375" style="1171" customWidth="1"/>
    <col min="7939" max="7939" width="1.109375" style="1171" customWidth="1"/>
    <col min="7940" max="7955" width="4" style="1171"/>
    <col min="7956" max="7956" width="3.109375" style="1171" customWidth="1"/>
    <col min="7957" max="7957" width="2.33203125" style="1171" customWidth="1"/>
    <col min="7958" max="7958" width="4" style="1171"/>
    <col min="7959" max="7959" width="2.21875" style="1171" customWidth="1"/>
    <col min="7960" max="7960" width="4" style="1171"/>
    <col min="7961" max="7961" width="2.33203125" style="1171" customWidth="1"/>
    <col min="7962" max="7962" width="1.44140625" style="1171" customWidth="1"/>
    <col min="7963" max="7965" width="4" style="1171"/>
    <col min="7966" max="7966" width="6.6640625" style="1171" bestFit="1" customWidth="1"/>
    <col min="7967" max="8192" width="4" style="1171"/>
    <col min="8193" max="8193" width="1.44140625" style="1171" customWidth="1"/>
    <col min="8194" max="8194" width="3.109375" style="1171" customWidth="1"/>
    <col min="8195" max="8195" width="1.109375" style="1171" customWidth="1"/>
    <col min="8196" max="8211" width="4" style="1171"/>
    <col min="8212" max="8212" width="3.109375" style="1171" customWidth="1"/>
    <col min="8213" max="8213" width="2.33203125" style="1171" customWidth="1"/>
    <col min="8214" max="8214" width="4" style="1171"/>
    <col min="8215" max="8215" width="2.21875" style="1171" customWidth="1"/>
    <col min="8216" max="8216" width="4" style="1171"/>
    <col min="8217" max="8217" width="2.33203125" style="1171" customWidth="1"/>
    <col min="8218" max="8218" width="1.44140625" style="1171" customWidth="1"/>
    <col min="8219" max="8221" width="4" style="1171"/>
    <col min="8222" max="8222" width="6.6640625" style="1171" bestFit="1" customWidth="1"/>
    <col min="8223" max="8448" width="4" style="1171"/>
    <col min="8449" max="8449" width="1.44140625" style="1171" customWidth="1"/>
    <col min="8450" max="8450" width="3.109375" style="1171" customWidth="1"/>
    <col min="8451" max="8451" width="1.109375" style="1171" customWidth="1"/>
    <col min="8452" max="8467" width="4" style="1171"/>
    <col min="8468" max="8468" width="3.109375" style="1171" customWidth="1"/>
    <col min="8469" max="8469" width="2.33203125" style="1171" customWidth="1"/>
    <col min="8470" max="8470" width="4" style="1171"/>
    <col min="8471" max="8471" width="2.21875" style="1171" customWidth="1"/>
    <col min="8472" max="8472" width="4" style="1171"/>
    <col min="8473" max="8473" width="2.33203125" style="1171" customWidth="1"/>
    <col min="8474" max="8474" width="1.44140625" style="1171" customWidth="1"/>
    <col min="8475" max="8477" width="4" style="1171"/>
    <col min="8478" max="8478" width="6.6640625" style="1171" bestFit="1" customWidth="1"/>
    <col min="8479" max="8704" width="4" style="1171"/>
    <col min="8705" max="8705" width="1.44140625" style="1171" customWidth="1"/>
    <col min="8706" max="8706" width="3.109375" style="1171" customWidth="1"/>
    <col min="8707" max="8707" width="1.109375" style="1171" customWidth="1"/>
    <col min="8708" max="8723" width="4" style="1171"/>
    <col min="8724" max="8724" width="3.109375" style="1171" customWidth="1"/>
    <col min="8725" max="8725" width="2.33203125" style="1171" customWidth="1"/>
    <col min="8726" max="8726" width="4" style="1171"/>
    <col min="8727" max="8727" width="2.21875" style="1171" customWidth="1"/>
    <col min="8728" max="8728" width="4" style="1171"/>
    <col min="8729" max="8729" width="2.33203125" style="1171" customWidth="1"/>
    <col min="8730" max="8730" width="1.44140625" style="1171" customWidth="1"/>
    <col min="8731" max="8733" width="4" style="1171"/>
    <col min="8734" max="8734" width="6.6640625" style="1171" bestFit="1" customWidth="1"/>
    <col min="8735" max="8960" width="4" style="1171"/>
    <col min="8961" max="8961" width="1.44140625" style="1171" customWidth="1"/>
    <col min="8962" max="8962" width="3.109375" style="1171" customWidth="1"/>
    <col min="8963" max="8963" width="1.109375" style="1171" customWidth="1"/>
    <col min="8964" max="8979" width="4" style="1171"/>
    <col min="8980" max="8980" width="3.109375" style="1171" customWidth="1"/>
    <col min="8981" max="8981" width="2.33203125" style="1171" customWidth="1"/>
    <col min="8982" max="8982" width="4" style="1171"/>
    <col min="8983" max="8983" width="2.21875" style="1171" customWidth="1"/>
    <col min="8984" max="8984" width="4" style="1171"/>
    <col min="8985" max="8985" width="2.33203125" style="1171" customWidth="1"/>
    <col min="8986" max="8986" width="1.44140625" style="1171" customWidth="1"/>
    <col min="8987" max="8989" width="4" style="1171"/>
    <col min="8990" max="8990" width="6.6640625" style="1171" bestFit="1" customWidth="1"/>
    <col min="8991" max="9216" width="4" style="1171"/>
    <col min="9217" max="9217" width="1.44140625" style="1171" customWidth="1"/>
    <col min="9218" max="9218" width="3.109375" style="1171" customWidth="1"/>
    <col min="9219" max="9219" width="1.109375" style="1171" customWidth="1"/>
    <col min="9220" max="9235" width="4" style="1171"/>
    <col min="9236" max="9236" width="3.109375" style="1171" customWidth="1"/>
    <col min="9237" max="9237" width="2.33203125" style="1171" customWidth="1"/>
    <col min="9238" max="9238" width="4" style="1171"/>
    <col min="9239" max="9239" width="2.21875" style="1171" customWidth="1"/>
    <col min="9240" max="9240" width="4" style="1171"/>
    <col min="9241" max="9241" width="2.33203125" style="1171" customWidth="1"/>
    <col min="9242" max="9242" width="1.44140625" style="1171" customWidth="1"/>
    <col min="9243" max="9245" width="4" style="1171"/>
    <col min="9246" max="9246" width="6.6640625" style="1171" bestFit="1" customWidth="1"/>
    <col min="9247" max="9472" width="4" style="1171"/>
    <col min="9473" max="9473" width="1.44140625" style="1171" customWidth="1"/>
    <col min="9474" max="9474" width="3.109375" style="1171" customWidth="1"/>
    <col min="9475" max="9475" width="1.109375" style="1171" customWidth="1"/>
    <col min="9476" max="9491" width="4" style="1171"/>
    <col min="9492" max="9492" width="3.109375" style="1171" customWidth="1"/>
    <col min="9493" max="9493" width="2.33203125" style="1171" customWidth="1"/>
    <col min="9494" max="9494" width="4" style="1171"/>
    <col min="9495" max="9495" width="2.21875" style="1171" customWidth="1"/>
    <col min="9496" max="9496" width="4" style="1171"/>
    <col min="9497" max="9497" width="2.33203125" style="1171" customWidth="1"/>
    <col min="9498" max="9498" width="1.44140625" style="1171" customWidth="1"/>
    <col min="9499" max="9501" width="4" style="1171"/>
    <col min="9502" max="9502" width="6.6640625" style="1171" bestFit="1" customWidth="1"/>
    <col min="9503" max="9728" width="4" style="1171"/>
    <col min="9729" max="9729" width="1.44140625" style="1171" customWidth="1"/>
    <col min="9730" max="9730" width="3.109375" style="1171" customWidth="1"/>
    <col min="9731" max="9731" width="1.109375" style="1171" customWidth="1"/>
    <col min="9732" max="9747" width="4" style="1171"/>
    <col min="9748" max="9748" width="3.109375" style="1171" customWidth="1"/>
    <col min="9749" max="9749" width="2.33203125" style="1171" customWidth="1"/>
    <col min="9750" max="9750" width="4" style="1171"/>
    <col min="9751" max="9751" width="2.21875" style="1171" customWidth="1"/>
    <col min="9752" max="9752" width="4" style="1171"/>
    <col min="9753" max="9753" width="2.33203125" style="1171" customWidth="1"/>
    <col min="9754" max="9754" width="1.44140625" style="1171" customWidth="1"/>
    <col min="9755" max="9757" width="4" style="1171"/>
    <col min="9758" max="9758" width="6.6640625" style="1171" bestFit="1" customWidth="1"/>
    <col min="9759" max="9984" width="4" style="1171"/>
    <col min="9985" max="9985" width="1.44140625" style="1171" customWidth="1"/>
    <col min="9986" max="9986" width="3.109375" style="1171" customWidth="1"/>
    <col min="9987" max="9987" width="1.109375" style="1171" customWidth="1"/>
    <col min="9988" max="10003" width="4" style="1171"/>
    <col min="10004" max="10004" width="3.109375" style="1171" customWidth="1"/>
    <col min="10005" max="10005" width="2.33203125" style="1171" customWidth="1"/>
    <col min="10006" max="10006" width="4" style="1171"/>
    <col min="10007" max="10007" width="2.21875" style="1171" customWidth="1"/>
    <col min="10008" max="10008" width="4" style="1171"/>
    <col min="10009" max="10009" width="2.33203125" style="1171" customWidth="1"/>
    <col min="10010" max="10010" width="1.44140625" style="1171" customWidth="1"/>
    <col min="10011" max="10013" width="4" style="1171"/>
    <col min="10014" max="10014" width="6.6640625" style="1171" bestFit="1" customWidth="1"/>
    <col min="10015" max="10240" width="4" style="1171"/>
    <col min="10241" max="10241" width="1.44140625" style="1171" customWidth="1"/>
    <col min="10242" max="10242" width="3.109375" style="1171" customWidth="1"/>
    <col min="10243" max="10243" width="1.109375" style="1171" customWidth="1"/>
    <col min="10244" max="10259" width="4" style="1171"/>
    <col min="10260" max="10260" width="3.109375" style="1171" customWidth="1"/>
    <col min="10261" max="10261" width="2.33203125" style="1171" customWidth="1"/>
    <col min="10262" max="10262" width="4" style="1171"/>
    <col min="10263" max="10263" width="2.21875" style="1171" customWidth="1"/>
    <col min="10264" max="10264" width="4" style="1171"/>
    <col min="10265" max="10265" width="2.33203125" style="1171" customWidth="1"/>
    <col min="10266" max="10266" width="1.44140625" style="1171" customWidth="1"/>
    <col min="10267" max="10269" width="4" style="1171"/>
    <col min="10270" max="10270" width="6.6640625" style="1171" bestFit="1" customWidth="1"/>
    <col min="10271" max="10496" width="4" style="1171"/>
    <col min="10497" max="10497" width="1.44140625" style="1171" customWidth="1"/>
    <col min="10498" max="10498" width="3.109375" style="1171" customWidth="1"/>
    <col min="10499" max="10499" width="1.109375" style="1171" customWidth="1"/>
    <col min="10500" max="10515" width="4" style="1171"/>
    <col min="10516" max="10516" width="3.109375" style="1171" customWidth="1"/>
    <col min="10517" max="10517" width="2.33203125" style="1171" customWidth="1"/>
    <col min="10518" max="10518" width="4" style="1171"/>
    <col min="10519" max="10519" width="2.21875" style="1171" customWidth="1"/>
    <col min="10520" max="10520" width="4" style="1171"/>
    <col min="10521" max="10521" width="2.33203125" style="1171" customWidth="1"/>
    <col min="10522" max="10522" width="1.44140625" style="1171" customWidth="1"/>
    <col min="10523" max="10525" width="4" style="1171"/>
    <col min="10526" max="10526" width="6.6640625" style="1171" bestFit="1" customWidth="1"/>
    <col min="10527" max="10752" width="4" style="1171"/>
    <col min="10753" max="10753" width="1.44140625" style="1171" customWidth="1"/>
    <col min="10754" max="10754" width="3.109375" style="1171" customWidth="1"/>
    <col min="10755" max="10755" width="1.109375" style="1171" customWidth="1"/>
    <col min="10756" max="10771" width="4" style="1171"/>
    <col min="10772" max="10772" width="3.109375" style="1171" customWidth="1"/>
    <col min="10773" max="10773" width="2.33203125" style="1171" customWidth="1"/>
    <col min="10774" max="10774" width="4" style="1171"/>
    <col min="10775" max="10775" width="2.21875" style="1171" customWidth="1"/>
    <col min="10776" max="10776" width="4" style="1171"/>
    <col min="10777" max="10777" width="2.33203125" style="1171" customWidth="1"/>
    <col min="10778" max="10778" width="1.44140625" style="1171" customWidth="1"/>
    <col min="10779" max="10781" width="4" style="1171"/>
    <col min="10782" max="10782" width="6.6640625" style="1171" bestFit="1" customWidth="1"/>
    <col min="10783" max="11008" width="4" style="1171"/>
    <col min="11009" max="11009" width="1.44140625" style="1171" customWidth="1"/>
    <col min="11010" max="11010" width="3.109375" style="1171" customWidth="1"/>
    <col min="11011" max="11011" width="1.109375" style="1171" customWidth="1"/>
    <col min="11012" max="11027" width="4" style="1171"/>
    <col min="11028" max="11028" width="3.109375" style="1171" customWidth="1"/>
    <col min="11029" max="11029" width="2.33203125" style="1171" customWidth="1"/>
    <col min="11030" max="11030" width="4" style="1171"/>
    <col min="11031" max="11031" width="2.21875" style="1171" customWidth="1"/>
    <col min="11032" max="11032" width="4" style="1171"/>
    <col min="11033" max="11033" width="2.33203125" style="1171" customWidth="1"/>
    <col min="11034" max="11034" width="1.44140625" style="1171" customWidth="1"/>
    <col min="11035" max="11037" width="4" style="1171"/>
    <col min="11038" max="11038" width="6.6640625" style="1171" bestFit="1" customWidth="1"/>
    <col min="11039" max="11264" width="4" style="1171"/>
    <col min="11265" max="11265" width="1.44140625" style="1171" customWidth="1"/>
    <col min="11266" max="11266" width="3.109375" style="1171" customWidth="1"/>
    <col min="11267" max="11267" width="1.109375" style="1171" customWidth="1"/>
    <col min="11268" max="11283" width="4" style="1171"/>
    <col min="11284" max="11284" width="3.109375" style="1171" customWidth="1"/>
    <col min="11285" max="11285" width="2.33203125" style="1171" customWidth="1"/>
    <col min="11286" max="11286" width="4" style="1171"/>
    <col min="11287" max="11287" width="2.21875" style="1171" customWidth="1"/>
    <col min="11288" max="11288" width="4" style="1171"/>
    <col min="11289" max="11289" width="2.33203125" style="1171" customWidth="1"/>
    <col min="11290" max="11290" width="1.44140625" style="1171" customWidth="1"/>
    <col min="11291" max="11293" width="4" style="1171"/>
    <col min="11294" max="11294" width="6.6640625" style="1171" bestFit="1" customWidth="1"/>
    <col min="11295" max="11520" width="4" style="1171"/>
    <col min="11521" max="11521" width="1.44140625" style="1171" customWidth="1"/>
    <col min="11522" max="11522" width="3.109375" style="1171" customWidth="1"/>
    <col min="11523" max="11523" width="1.109375" style="1171" customWidth="1"/>
    <col min="11524" max="11539" width="4" style="1171"/>
    <col min="11540" max="11540" width="3.109375" style="1171" customWidth="1"/>
    <col min="11541" max="11541" width="2.33203125" style="1171" customWidth="1"/>
    <col min="11542" max="11542" width="4" style="1171"/>
    <col min="11543" max="11543" width="2.21875" style="1171" customWidth="1"/>
    <col min="11544" max="11544" width="4" style="1171"/>
    <col min="11545" max="11545" width="2.33203125" style="1171" customWidth="1"/>
    <col min="11546" max="11546" width="1.44140625" style="1171" customWidth="1"/>
    <col min="11547" max="11549" width="4" style="1171"/>
    <col min="11550" max="11550" width="6.6640625" style="1171" bestFit="1" customWidth="1"/>
    <col min="11551" max="11776" width="4" style="1171"/>
    <col min="11777" max="11777" width="1.44140625" style="1171" customWidth="1"/>
    <col min="11778" max="11778" width="3.109375" style="1171" customWidth="1"/>
    <col min="11779" max="11779" width="1.109375" style="1171" customWidth="1"/>
    <col min="11780" max="11795" width="4" style="1171"/>
    <col min="11796" max="11796" width="3.109375" style="1171" customWidth="1"/>
    <col min="11797" max="11797" width="2.33203125" style="1171" customWidth="1"/>
    <col min="11798" max="11798" width="4" style="1171"/>
    <col min="11799" max="11799" width="2.21875" style="1171" customWidth="1"/>
    <col min="11800" max="11800" width="4" style="1171"/>
    <col min="11801" max="11801" width="2.33203125" style="1171" customWidth="1"/>
    <col min="11802" max="11802" width="1.44140625" style="1171" customWidth="1"/>
    <col min="11803" max="11805" width="4" style="1171"/>
    <col min="11806" max="11806" width="6.6640625" style="1171" bestFit="1" customWidth="1"/>
    <col min="11807" max="12032" width="4" style="1171"/>
    <col min="12033" max="12033" width="1.44140625" style="1171" customWidth="1"/>
    <col min="12034" max="12034" width="3.109375" style="1171" customWidth="1"/>
    <col min="12035" max="12035" width="1.109375" style="1171" customWidth="1"/>
    <col min="12036" max="12051" width="4" style="1171"/>
    <col min="12052" max="12052" width="3.109375" style="1171" customWidth="1"/>
    <col min="12053" max="12053" width="2.33203125" style="1171" customWidth="1"/>
    <col min="12054" max="12054" width="4" style="1171"/>
    <col min="12055" max="12055" width="2.21875" style="1171" customWidth="1"/>
    <col min="12056" max="12056" width="4" style="1171"/>
    <col min="12057" max="12057" width="2.33203125" style="1171" customWidth="1"/>
    <col min="12058" max="12058" width="1.44140625" style="1171" customWidth="1"/>
    <col min="12059" max="12061" width="4" style="1171"/>
    <col min="12062" max="12062" width="6.6640625" style="1171" bestFit="1" customWidth="1"/>
    <col min="12063" max="12288" width="4" style="1171"/>
    <col min="12289" max="12289" width="1.44140625" style="1171" customWidth="1"/>
    <col min="12290" max="12290" width="3.109375" style="1171" customWidth="1"/>
    <col min="12291" max="12291" width="1.109375" style="1171" customWidth="1"/>
    <col min="12292" max="12307" width="4" style="1171"/>
    <col min="12308" max="12308" width="3.109375" style="1171" customWidth="1"/>
    <col min="12309" max="12309" width="2.33203125" style="1171" customWidth="1"/>
    <col min="12310" max="12310" width="4" style="1171"/>
    <col min="12311" max="12311" width="2.21875" style="1171" customWidth="1"/>
    <col min="12312" max="12312" width="4" style="1171"/>
    <col min="12313" max="12313" width="2.33203125" style="1171" customWidth="1"/>
    <col min="12314" max="12314" width="1.44140625" style="1171" customWidth="1"/>
    <col min="12315" max="12317" width="4" style="1171"/>
    <col min="12318" max="12318" width="6.6640625" style="1171" bestFit="1" customWidth="1"/>
    <col min="12319" max="12544" width="4" style="1171"/>
    <col min="12545" max="12545" width="1.44140625" style="1171" customWidth="1"/>
    <col min="12546" max="12546" width="3.109375" style="1171" customWidth="1"/>
    <col min="12547" max="12547" width="1.109375" style="1171" customWidth="1"/>
    <col min="12548" max="12563" width="4" style="1171"/>
    <col min="12564" max="12564" width="3.109375" style="1171" customWidth="1"/>
    <col min="12565" max="12565" width="2.33203125" style="1171" customWidth="1"/>
    <col min="12566" max="12566" width="4" style="1171"/>
    <col min="12567" max="12567" width="2.21875" style="1171" customWidth="1"/>
    <col min="12568" max="12568" width="4" style="1171"/>
    <col min="12569" max="12569" width="2.33203125" style="1171" customWidth="1"/>
    <col min="12570" max="12570" width="1.44140625" style="1171" customWidth="1"/>
    <col min="12571" max="12573" width="4" style="1171"/>
    <col min="12574" max="12574" width="6.6640625" style="1171" bestFit="1" customWidth="1"/>
    <col min="12575" max="12800" width="4" style="1171"/>
    <col min="12801" max="12801" width="1.44140625" style="1171" customWidth="1"/>
    <col min="12802" max="12802" width="3.109375" style="1171" customWidth="1"/>
    <col min="12803" max="12803" width="1.109375" style="1171" customWidth="1"/>
    <col min="12804" max="12819" width="4" style="1171"/>
    <col min="12820" max="12820" width="3.109375" style="1171" customWidth="1"/>
    <col min="12821" max="12821" width="2.33203125" style="1171" customWidth="1"/>
    <col min="12822" max="12822" width="4" style="1171"/>
    <col min="12823" max="12823" width="2.21875" style="1171" customWidth="1"/>
    <col min="12824" max="12824" width="4" style="1171"/>
    <col min="12825" max="12825" width="2.33203125" style="1171" customWidth="1"/>
    <col min="12826" max="12826" width="1.44140625" style="1171" customWidth="1"/>
    <col min="12827" max="12829" width="4" style="1171"/>
    <col min="12830" max="12830" width="6.6640625" style="1171" bestFit="1" customWidth="1"/>
    <col min="12831" max="13056" width="4" style="1171"/>
    <col min="13057" max="13057" width="1.44140625" style="1171" customWidth="1"/>
    <col min="13058" max="13058" width="3.109375" style="1171" customWidth="1"/>
    <col min="13059" max="13059" width="1.109375" style="1171" customWidth="1"/>
    <col min="13060" max="13075" width="4" style="1171"/>
    <col min="13076" max="13076" width="3.109375" style="1171" customWidth="1"/>
    <col min="13077" max="13077" width="2.33203125" style="1171" customWidth="1"/>
    <col min="13078" max="13078" width="4" style="1171"/>
    <col min="13079" max="13079" width="2.21875" style="1171" customWidth="1"/>
    <col min="13080" max="13080" width="4" style="1171"/>
    <col min="13081" max="13081" width="2.33203125" style="1171" customWidth="1"/>
    <col min="13082" max="13082" width="1.44140625" style="1171" customWidth="1"/>
    <col min="13083" max="13085" width="4" style="1171"/>
    <col min="13086" max="13086" width="6.6640625" style="1171" bestFit="1" customWidth="1"/>
    <col min="13087" max="13312" width="4" style="1171"/>
    <col min="13313" max="13313" width="1.44140625" style="1171" customWidth="1"/>
    <col min="13314" max="13314" width="3.109375" style="1171" customWidth="1"/>
    <col min="13315" max="13315" width="1.109375" style="1171" customWidth="1"/>
    <col min="13316" max="13331" width="4" style="1171"/>
    <col min="13332" max="13332" width="3.109375" style="1171" customWidth="1"/>
    <col min="13333" max="13333" width="2.33203125" style="1171" customWidth="1"/>
    <col min="13334" max="13334" width="4" style="1171"/>
    <col min="13335" max="13335" width="2.21875" style="1171" customWidth="1"/>
    <col min="13336" max="13336" width="4" style="1171"/>
    <col min="13337" max="13337" width="2.33203125" style="1171" customWidth="1"/>
    <col min="13338" max="13338" width="1.44140625" style="1171" customWidth="1"/>
    <col min="13339" max="13341" width="4" style="1171"/>
    <col min="13342" max="13342" width="6.6640625" style="1171" bestFit="1" customWidth="1"/>
    <col min="13343" max="13568" width="4" style="1171"/>
    <col min="13569" max="13569" width="1.44140625" style="1171" customWidth="1"/>
    <col min="13570" max="13570" width="3.109375" style="1171" customWidth="1"/>
    <col min="13571" max="13571" width="1.109375" style="1171" customWidth="1"/>
    <col min="13572" max="13587" width="4" style="1171"/>
    <col min="13588" max="13588" width="3.109375" style="1171" customWidth="1"/>
    <col min="13589" max="13589" width="2.33203125" style="1171" customWidth="1"/>
    <col min="13590" max="13590" width="4" style="1171"/>
    <col min="13591" max="13591" width="2.21875" style="1171" customWidth="1"/>
    <col min="13592" max="13592" width="4" style="1171"/>
    <col min="13593" max="13593" width="2.33203125" style="1171" customWidth="1"/>
    <col min="13594" max="13594" width="1.44140625" style="1171" customWidth="1"/>
    <col min="13595" max="13597" width="4" style="1171"/>
    <col min="13598" max="13598" width="6.6640625" style="1171" bestFit="1" customWidth="1"/>
    <col min="13599" max="13824" width="4" style="1171"/>
    <col min="13825" max="13825" width="1.44140625" style="1171" customWidth="1"/>
    <col min="13826" max="13826" width="3.109375" style="1171" customWidth="1"/>
    <col min="13827" max="13827" width="1.109375" style="1171" customWidth="1"/>
    <col min="13828" max="13843" width="4" style="1171"/>
    <col min="13844" max="13844" width="3.109375" style="1171" customWidth="1"/>
    <col min="13845" max="13845" width="2.33203125" style="1171" customWidth="1"/>
    <col min="13846" max="13846" width="4" style="1171"/>
    <col min="13847" max="13847" width="2.21875" style="1171" customWidth="1"/>
    <col min="13848" max="13848" width="4" style="1171"/>
    <col min="13849" max="13849" width="2.33203125" style="1171" customWidth="1"/>
    <col min="13850" max="13850" width="1.44140625" style="1171" customWidth="1"/>
    <col min="13851" max="13853" width="4" style="1171"/>
    <col min="13854" max="13854" width="6.6640625" style="1171" bestFit="1" customWidth="1"/>
    <col min="13855" max="14080" width="4" style="1171"/>
    <col min="14081" max="14081" width="1.44140625" style="1171" customWidth="1"/>
    <col min="14082" max="14082" width="3.109375" style="1171" customWidth="1"/>
    <col min="14083" max="14083" width="1.109375" style="1171" customWidth="1"/>
    <col min="14084" max="14099" width="4" style="1171"/>
    <col min="14100" max="14100" width="3.109375" style="1171" customWidth="1"/>
    <col min="14101" max="14101" width="2.33203125" style="1171" customWidth="1"/>
    <col min="14102" max="14102" width="4" style="1171"/>
    <col min="14103" max="14103" width="2.21875" style="1171" customWidth="1"/>
    <col min="14104" max="14104" width="4" style="1171"/>
    <col min="14105" max="14105" width="2.33203125" style="1171" customWidth="1"/>
    <col min="14106" max="14106" width="1.44140625" style="1171" customWidth="1"/>
    <col min="14107" max="14109" width="4" style="1171"/>
    <col min="14110" max="14110" width="6.6640625" style="1171" bestFit="1" customWidth="1"/>
    <col min="14111" max="14336" width="4" style="1171"/>
    <col min="14337" max="14337" width="1.44140625" style="1171" customWidth="1"/>
    <col min="14338" max="14338" width="3.109375" style="1171" customWidth="1"/>
    <col min="14339" max="14339" width="1.109375" style="1171" customWidth="1"/>
    <col min="14340" max="14355" width="4" style="1171"/>
    <col min="14356" max="14356" width="3.109375" style="1171" customWidth="1"/>
    <col min="14357" max="14357" width="2.33203125" style="1171" customWidth="1"/>
    <col min="14358" max="14358" width="4" style="1171"/>
    <col min="14359" max="14359" width="2.21875" style="1171" customWidth="1"/>
    <col min="14360" max="14360" width="4" style="1171"/>
    <col min="14361" max="14361" width="2.33203125" style="1171" customWidth="1"/>
    <col min="14362" max="14362" width="1.44140625" style="1171" customWidth="1"/>
    <col min="14363" max="14365" width="4" style="1171"/>
    <col min="14366" max="14366" width="6.6640625" style="1171" bestFit="1" customWidth="1"/>
    <col min="14367" max="14592" width="4" style="1171"/>
    <col min="14593" max="14593" width="1.44140625" style="1171" customWidth="1"/>
    <col min="14594" max="14594" width="3.109375" style="1171" customWidth="1"/>
    <col min="14595" max="14595" width="1.109375" style="1171" customWidth="1"/>
    <col min="14596" max="14611" width="4" style="1171"/>
    <col min="14612" max="14612" width="3.109375" style="1171" customWidth="1"/>
    <col min="14613" max="14613" width="2.33203125" style="1171" customWidth="1"/>
    <col min="14614" max="14614" width="4" style="1171"/>
    <col min="14615" max="14615" width="2.21875" style="1171" customWidth="1"/>
    <col min="14616" max="14616" width="4" style="1171"/>
    <col min="14617" max="14617" width="2.33203125" style="1171" customWidth="1"/>
    <col min="14618" max="14618" width="1.44140625" style="1171" customWidth="1"/>
    <col min="14619" max="14621" width="4" style="1171"/>
    <col min="14622" max="14622" width="6.6640625" style="1171" bestFit="1" customWidth="1"/>
    <col min="14623" max="14848" width="4" style="1171"/>
    <col min="14849" max="14849" width="1.44140625" style="1171" customWidth="1"/>
    <col min="14850" max="14850" width="3.109375" style="1171" customWidth="1"/>
    <col min="14851" max="14851" width="1.109375" style="1171" customWidth="1"/>
    <col min="14852" max="14867" width="4" style="1171"/>
    <col min="14868" max="14868" width="3.109375" style="1171" customWidth="1"/>
    <col min="14869" max="14869" width="2.33203125" style="1171" customWidth="1"/>
    <col min="14870" max="14870" width="4" style="1171"/>
    <col min="14871" max="14871" width="2.21875" style="1171" customWidth="1"/>
    <col min="14872" max="14872" width="4" style="1171"/>
    <col min="14873" max="14873" width="2.33203125" style="1171" customWidth="1"/>
    <col min="14874" max="14874" width="1.44140625" style="1171" customWidth="1"/>
    <col min="14875" max="14877" width="4" style="1171"/>
    <col min="14878" max="14878" width="6.6640625" style="1171" bestFit="1" customWidth="1"/>
    <col min="14879" max="15104" width="4" style="1171"/>
    <col min="15105" max="15105" width="1.44140625" style="1171" customWidth="1"/>
    <col min="15106" max="15106" width="3.109375" style="1171" customWidth="1"/>
    <col min="15107" max="15107" width="1.109375" style="1171" customWidth="1"/>
    <col min="15108" max="15123" width="4" style="1171"/>
    <col min="15124" max="15124" width="3.109375" style="1171" customWidth="1"/>
    <col min="15125" max="15125" width="2.33203125" style="1171" customWidth="1"/>
    <col min="15126" max="15126" width="4" style="1171"/>
    <col min="15127" max="15127" width="2.21875" style="1171" customWidth="1"/>
    <col min="15128" max="15128" width="4" style="1171"/>
    <col min="15129" max="15129" width="2.33203125" style="1171" customWidth="1"/>
    <col min="15130" max="15130" width="1.44140625" style="1171" customWidth="1"/>
    <col min="15131" max="15133" width="4" style="1171"/>
    <col min="15134" max="15134" width="6.6640625" style="1171" bestFit="1" customWidth="1"/>
    <col min="15135" max="15360" width="4" style="1171"/>
    <col min="15361" max="15361" width="1.44140625" style="1171" customWidth="1"/>
    <col min="15362" max="15362" width="3.109375" style="1171" customWidth="1"/>
    <col min="15363" max="15363" width="1.109375" style="1171" customWidth="1"/>
    <col min="15364" max="15379" width="4" style="1171"/>
    <col min="15380" max="15380" width="3.109375" style="1171" customWidth="1"/>
    <col min="15381" max="15381" width="2.33203125" style="1171" customWidth="1"/>
    <col min="15382" max="15382" width="4" style="1171"/>
    <col min="15383" max="15383" width="2.21875" style="1171" customWidth="1"/>
    <col min="15384" max="15384" width="4" style="1171"/>
    <col min="15385" max="15385" width="2.33203125" style="1171" customWidth="1"/>
    <col min="15386" max="15386" width="1.44140625" style="1171" customWidth="1"/>
    <col min="15387" max="15389" width="4" style="1171"/>
    <col min="15390" max="15390" width="6.6640625" style="1171" bestFit="1" customWidth="1"/>
    <col min="15391" max="15616" width="4" style="1171"/>
    <col min="15617" max="15617" width="1.44140625" style="1171" customWidth="1"/>
    <col min="15618" max="15618" width="3.109375" style="1171" customWidth="1"/>
    <col min="15619" max="15619" width="1.109375" style="1171" customWidth="1"/>
    <col min="15620" max="15635" width="4" style="1171"/>
    <col min="15636" max="15636" width="3.109375" style="1171" customWidth="1"/>
    <col min="15637" max="15637" width="2.33203125" style="1171" customWidth="1"/>
    <col min="15638" max="15638" width="4" style="1171"/>
    <col min="15639" max="15639" width="2.21875" style="1171" customWidth="1"/>
    <col min="15640" max="15640" width="4" style="1171"/>
    <col min="15641" max="15641" width="2.33203125" style="1171" customWidth="1"/>
    <col min="15642" max="15642" width="1.44140625" style="1171" customWidth="1"/>
    <col min="15643" max="15645" width="4" style="1171"/>
    <col min="15646" max="15646" width="6.6640625" style="1171" bestFit="1" customWidth="1"/>
    <col min="15647" max="15872" width="4" style="1171"/>
    <col min="15873" max="15873" width="1.44140625" style="1171" customWidth="1"/>
    <col min="15874" max="15874" width="3.109375" style="1171" customWidth="1"/>
    <col min="15875" max="15875" width="1.109375" style="1171" customWidth="1"/>
    <col min="15876" max="15891" width="4" style="1171"/>
    <col min="15892" max="15892" width="3.109375" style="1171" customWidth="1"/>
    <col min="15893" max="15893" width="2.33203125" style="1171" customWidth="1"/>
    <col min="15894" max="15894" width="4" style="1171"/>
    <col min="15895" max="15895" width="2.21875" style="1171" customWidth="1"/>
    <col min="15896" max="15896" width="4" style="1171"/>
    <col min="15897" max="15897" width="2.33203125" style="1171" customWidth="1"/>
    <col min="15898" max="15898" width="1.44140625" style="1171" customWidth="1"/>
    <col min="15899" max="15901" width="4" style="1171"/>
    <col min="15902" max="15902" width="6.6640625" style="1171" bestFit="1" customWidth="1"/>
    <col min="15903" max="16128" width="4" style="1171"/>
    <col min="16129" max="16129" width="1.44140625" style="1171" customWidth="1"/>
    <col min="16130" max="16130" width="3.109375" style="1171" customWidth="1"/>
    <col min="16131" max="16131" width="1.109375" style="1171" customWidth="1"/>
    <col min="16132" max="16147" width="4" style="1171"/>
    <col min="16148" max="16148" width="3.109375" style="1171" customWidth="1"/>
    <col min="16149" max="16149" width="2.33203125" style="1171" customWidth="1"/>
    <col min="16150" max="16150" width="4" style="1171"/>
    <col min="16151" max="16151" width="2.21875" style="1171" customWidth="1"/>
    <col min="16152" max="16152" width="4" style="1171"/>
    <col min="16153" max="16153" width="2.33203125" style="1171" customWidth="1"/>
    <col min="16154" max="16154" width="1.44140625" style="1171" customWidth="1"/>
    <col min="16155" max="16157" width="4" style="1171"/>
    <col min="16158" max="16158" width="6.6640625" style="1171" bestFit="1" customWidth="1"/>
    <col min="16159" max="16384" width="4" style="1171"/>
  </cols>
  <sheetData>
    <row r="2" spans="2:30" x14ac:dyDescent="0.2">
      <c r="B2" s="1171" t="s">
        <v>1917</v>
      </c>
      <c r="C2"/>
      <c r="D2"/>
      <c r="E2"/>
      <c r="F2"/>
      <c r="G2"/>
      <c r="H2"/>
      <c r="I2"/>
      <c r="J2"/>
      <c r="K2"/>
      <c r="L2"/>
      <c r="M2"/>
      <c r="N2"/>
      <c r="O2"/>
      <c r="P2"/>
      <c r="Q2"/>
      <c r="R2"/>
      <c r="S2"/>
      <c r="T2"/>
      <c r="U2"/>
      <c r="V2"/>
      <c r="W2"/>
      <c r="X2"/>
      <c r="Y2"/>
    </row>
    <row r="4" spans="2:30" ht="34.5" customHeight="1" x14ac:dyDescent="0.2">
      <c r="B4" s="1969" t="s">
        <v>1111</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row>
    <row r="5" spans="2:30" ht="13.5" customHeight="1" x14ac:dyDescent="0.2"/>
    <row r="6" spans="2:30" ht="24" customHeight="1" x14ac:dyDescent="0.2">
      <c r="B6" s="1854" t="s">
        <v>1178</v>
      </c>
      <c r="C6" s="1854"/>
      <c r="D6" s="1854"/>
      <c r="E6" s="1854"/>
      <c r="F6" s="1854"/>
      <c r="G6" s="1872"/>
      <c r="H6" s="1873"/>
      <c r="I6" s="1873"/>
      <c r="J6" s="1873"/>
      <c r="K6" s="1873"/>
      <c r="L6" s="1873"/>
      <c r="M6" s="1873"/>
      <c r="N6" s="1873"/>
      <c r="O6" s="1873"/>
      <c r="P6" s="1873"/>
      <c r="Q6" s="1873"/>
      <c r="R6" s="1873"/>
      <c r="S6" s="1873"/>
      <c r="T6" s="1873"/>
      <c r="U6" s="1873"/>
      <c r="V6" s="1873"/>
      <c r="W6" s="1873"/>
      <c r="X6" s="1873"/>
      <c r="Y6" s="1875"/>
    </row>
    <row r="7" spans="2:30" ht="24" customHeight="1" x14ac:dyDescent="0.2">
      <c r="B7" s="1854" t="s">
        <v>1114</v>
      </c>
      <c r="C7" s="1854"/>
      <c r="D7" s="1854"/>
      <c r="E7" s="1854"/>
      <c r="F7" s="1854"/>
      <c r="G7" s="1170" t="s">
        <v>117</v>
      </c>
      <c r="H7" s="1192" t="s">
        <v>1179</v>
      </c>
      <c r="I7" s="1192"/>
      <c r="J7" s="1192"/>
      <c r="K7" s="1192"/>
      <c r="L7" s="1170" t="s">
        <v>117</v>
      </c>
      <c r="M7" s="1192" t="s">
        <v>1180</v>
      </c>
      <c r="N7" s="1192"/>
      <c r="O7" s="1192"/>
      <c r="P7" s="1192"/>
      <c r="Q7" s="1170" t="s">
        <v>117</v>
      </c>
      <c r="R7" s="1192" t="s">
        <v>1181</v>
      </c>
      <c r="S7" s="1192"/>
      <c r="T7" s="1192"/>
      <c r="U7" s="1192"/>
      <c r="V7" s="1192"/>
      <c r="W7" s="1181"/>
      <c r="X7" s="1181"/>
      <c r="Y7" s="1182"/>
    </row>
    <row r="8" spans="2:30" ht="22.05" customHeight="1" x14ac:dyDescent="0.2">
      <c r="B8" s="1863" t="s">
        <v>1182</v>
      </c>
      <c r="C8" s="1864"/>
      <c r="D8" s="1864"/>
      <c r="E8" s="1864"/>
      <c r="F8" s="1865"/>
      <c r="G8" s="1168" t="s">
        <v>117</v>
      </c>
      <c r="H8" s="1184" t="s">
        <v>1183</v>
      </c>
      <c r="I8" s="1173"/>
      <c r="J8" s="1173"/>
      <c r="K8" s="1173"/>
      <c r="L8" s="1173"/>
      <c r="M8" s="1173"/>
      <c r="N8" s="1173"/>
      <c r="O8" s="1173"/>
      <c r="P8" s="1173"/>
      <c r="Q8" s="1173"/>
      <c r="R8" s="1173"/>
      <c r="S8" s="1173"/>
      <c r="T8" s="1173"/>
      <c r="U8" s="1173"/>
      <c r="V8" s="1173"/>
      <c r="W8" s="1173"/>
      <c r="X8" s="1173"/>
      <c r="Y8" s="1175"/>
    </row>
    <row r="9" spans="2:30" ht="22.05" customHeight="1" x14ac:dyDescent="0.2">
      <c r="B9" s="1869"/>
      <c r="C9" s="1643"/>
      <c r="D9" s="1643"/>
      <c r="E9" s="1643"/>
      <c r="F9" s="1870"/>
      <c r="G9" s="1179" t="s">
        <v>117</v>
      </c>
      <c r="H9" s="1171" t="s">
        <v>1184</v>
      </c>
      <c r="I9" s="1174"/>
      <c r="J9" s="1174"/>
      <c r="K9" s="1174"/>
      <c r="L9" s="1174"/>
      <c r="M9" s="1174"/>
      <c r="N9" s="1174"/>
      <c r="O9" s="1174"/>
      <c r="P9" s="1174"/>
      <c r="Q9" s="1174"/>
      <c r="R9" s="1174"/>
      <c r="S9" s="1174"/>
      <c r="T9" s="1174"/>
      <c r="U9" s="1174"/>
      <c r="V9" s="1174"/>
      <c r="W9" s="1174"/>
      <c r="X9" s="1174"/>
      <c r="Y9" s="1176"/>
    </row>
    <row r="10" spans="2:30" ht="22.05" customHeight="1" x14ac:dyDescent="0.2">
      <c r="B10" s="1866"/>
      <c r="C10" s="1867"/>
      <c r="D10" s="1867"/>
      <c r="E10" s="1867"/>
      <c r="F10" s="1868"/>
      <c r="G10" s="1169" t="s">
        <v>117</v>
      </c>
      <c r="H10" s="1189" t="s">
        <v>1185</v>
      </c>
      <c r="I10" s="1177"/>
      <c r="J10" s="1177"/>
      <c r="K10" s="1177"/>
      <c r="L10" s="1177"/>
      <c r="M10" s="1177"/>
      <c r="N10" s="1177"/>
      <c r="O10" s="1177"/>
      <c r="P10" s="1177"/>
      <c r="Q10" s="1177"/>
      <c r="R10" s="1177"/>
      <c r="S10" s="1177"/>
      <c r="T10" s="1177"/>
      <c r="U10" s="1177"/>
      <c r="V10" s="1177"/>
      <c r="W10" s="1177"/>
      <c r="X10" s="1177"/>
      <c r="Y10" s="1178"/>
    </row>
    <row r="11" spans="2:30" ht="13.5" customHeight="1" x14ac:dyDescent="0.2">
      <c r="AD11" s="1196"/>
    </row>
    <row r="12" spans="2:30" ht="13.05" customHeight="1" x14ac:dyDescent="0.2">
      <c r="B12" s="1183"/>
      <c r="C12" s="1184"/>
      <c r="D12" s="1184"/>
      <c r="E12" s="1184"/>
      <c r="F12" s="1184"/>
      <c r="G12" s="1184"/>
      <c r="H12" s="1184"/>
      <c r="I12" s="1184"/>
      <c r="J12" s="1184"/>
      <c r="K12" s="1184"/>
      <c r="L12" s="1184"/>
      <c r="M12" s="1184"/>
      <c r="N12" s="1184"/>
      <c r="O12" s="1184"/>
      <c r="P12" s="1184"/>
      <c r="Q12" s="1184"/>
      <c r="R12" s="1184"/>
      <c r="S12" s="1184"/>
      <c r="T12" s="1185"/>
      <c r="U12" s="1184"/>
      <c r="V12" s="1184"/>
      <c r="W12" s="1184"/>
      <c r="X12" s="1184"/>
      <c r="Y12" s="1185"/>
      <c r="Z12"/>
      <c r="AA12"/>
    </row>
    <row r="13" spans="2:30" ht="17.100000000000001" customHeight="1" x14ac:dyDescent="0.2">
      <c r="B13" s="1197" t="s">
        <v>1186</v>
      </c>
      <c r="C13" s="1198"/>
      <c r="T13" s="1187"/>
      <c r="V13" s="833" t="s">
        <v>1122</v>
      </c>
      <c r="W13" s="833" t="s">
        <v>442</v>
      </c>
      <c r="X13" s="833" t="s">
        <v>726</v>
      </c>
      <c r="Y13" s="1187"/>
      <c r="Z13"/>
      <c r="AA13"/>
    </row>
    <row r="14" spans="2:30" ht="17.100000000000001" customHeight="1" x14ac:dyDescent="0.2">
      <c r="B14" s="1186"/>
      <c r="T14" s="1187"/>
      <c r="Y14" s="1187"/>
      <c r="Z14"/>
      <c r="AA14"/>
    </row>
    <row r="15" spans="2:30" ht="49.5" customHeight="1" x14ac:dyDescent="0.2">
      <c r="B15" s="1186"/>
      <c r="C15" s="1970" t="s">
        <v>1187</v>
      </c>
      <c r="D15" s="1971"/>
      <c r="E15" s="1971"/>
      <c r="F15" s="1180" t="s">
        <v>104</v>
      </c>
      <c r="G15" s="1690" t="s">
        <v>1188</v>
      </c>
      <c r="H15" s="1690"/>
      <c r="I15" s="1690"/>
      <c r="J15" s="1690"/>
      <c r="K15" s="1690"/>
      <c r="L15" s="1690"/>
      <c r="M15" s="1690"/>
      <c r="N15" s="1690"/>
      <c r="O15" s="1690"/>
      <c r="P15" s="1690"/>
      <c r="Q15" s="1690"/>
      <c r="R15" s="1690"/>
      <c r="S15" s="1690"/>
      <c r="T15" s="1187"/>
      <c r="V15" s="1172" t="s">
        <v>117</v>
      </c>
      <c r="W15" s="1172" t="s">
        <v>442</v>
      </c>
      <c r="X15" s="1172" t="s">
        <v>117</v>
      </c>
      <c r="Y15" s="1187"/>
      <c r="Z15"/>
      <c r="AA15"/>
    </row>
    <row r="16" spans="2:30" ht="69" customHeight="1" x14ac:dyDescent="0.2">
      <c r="B16" s="1186"/>
      <c r="C16" s="1971"/>
      <c r="D16" s="1971"/>
      <c r="E16" s="1971"/>
      <c r="F16" s="1180" t="s">
        <v>105</v>
      </c>
      <c r="G16" s="1690" t="s">
        <v>1189</v>
      </c>
      <c r="H16" s="1690"/>
      <c r="I16" s="1690"/>
      <c r="J16" s="1690"/>
      <c r="K16" s="1690"/>
      <c r="L16" s="1690"/>
      <c r="M16" s="1690"/>
      <c r="N16" s="1690"/>
      <c r="O16" s="1690"/>
      <c r="P16" s="1690"/>
      <c r="Q16" s="1690"/>
      <c r="R16" s="1690"/>
      <c r="S16" s="1690"/>
      <c r="T16" s="1187"/>
      <c r="V16" s="1172" t="s">
        <v>117</v>
      </c>
      <c r="W16" s="1172" t="s">
        <v>442</v>
      </c>
      <c r="X16" s="1172" t="s">
        <v>117</v>
      </c>
      <c r="Y16" s="1187"/>
      <c r="Z16"/>
      <c r="AA16"/>
    </row>
    <row r="17" spans="2:27" ht="40.049999999999997" customHeight="1" x14ac:dyDescent="0.2">
      <c r="B17" s="1186"/>
      <c r="C17" s="1971"/>
      <c r="D17" s="1971"/>
      <c r="E17" s="1971"/>
      <c r="F17" s="1180" t="s">
        <v>121</v>
      </c>
      <c r="G17" s="1690" t="s">
        <v>1190</v>
      </c>
      <c r="H17" s="1690"/>
      <c r="I17" s="1690"/>
      <c r="J17" s="1690"/>
      <c r="K17" s="1690"/>
      <c r="L17" s="1690"/>
      <c r="M17" s="1690"/>
      <c r="N17" s="1690"/>
      <c r="O17" s="1690"/>
      <c r="P17" s="1690"/>
      <c r="Q17" s="1690"/>
      <c r="R17" s="1690"/>
      <c r="S17" s="1690"/>
      <c r="T17" s="1187"/>
      <c r="V17" s="1172" t="s">
        <v>117</v>
      </c>
      <c r="W17" s="1172" t="s">
        <v>442</v>
      </c>
      <c r="X17" s="1172" t="s">
        <v>117</v>
      </c>
      <c r="Y17" s="1187"/>
      <c r="Z17"/>
      <c r="AA17"/>
    </row>
    <row r="18" spans="2:27" ht="22.05" customHeight="1" x14ac:dyDescent="0.2">
      <c r="B18" s="1186"/>
      <c r="C18" s="1971"/>
      <c r="D18" s="1971"/>
      <c r="E18" s="1971"/>
      <c r="F18" s="1180" t="s">
        <v>122</v>
      </c>
      <c r="G18" s="1690" t="s">
        <v>1191</v>
      </c>
      <c r="H18" s="1690"/>
      <c r="I18" s="1690"/>
      <c r="J18" s="1690"/>
      <c r="K18" s="1690"/>
      <c r="L18" s="1690"/>
      <c r="M18" s="1690"/>
      <c r="N18" s="1690"/>
      <c r="O18" s="1690"/>
      <c r="P18" s="1690"/>
      <c r="Q18" s="1690"/>
      <c r="R18" s="1690"/>
      <c r="S18" s="1690"/>
      <c r="T18" s="1187"/>
      <c r="V18" s="1172" t="s">
        <v>117</v>
      </c>
      <c r="W18" s="1172" t="s">
        <v>442</v>
      </c>
      <c r="X18" s="1172" t="s">
        <v>117</v>
      </c>
      <c r="Y18" s="1187"/>
      <c r="Z18"/>
      <c r="AA18"/>
    </row>
    <row r="19" spans="2:27" ht="17.55" customHeight="1" x14ac:dyDescent="0.2">
      <c r="B19" s="1186"/>
      <c r="C19" s="1191"/>
      <c r="D19" s="1191"/>
      <c r="E19" s="1191"/>
      <c r="F19" s="1172"/>
      <c r="G19" s="1174"/>
      <c r="H19" s="1174"/>
      <c r="I19" s="1174"/>
      <c r="J19" s="1174"/>
      <c r="K19" s="1174"/>
      <c r="L19" s="1174"/>
      <c r="M19" s="1174"/>
      <c r="N19" s="1174"/>
      <c r="O19" s="1174"/>
      <c r="P19" s="1174"/>
      <c r="Q19" s="1174"/>
      <c r="R19" s="1174"/>
      <c r="S19" s="1174"/>
      <c r="T19" s="1187"/>
      <c r="Y19" s="1187"/>
      <c r="Z19"/>
      <c r="AA19"/>
    </row>
    <row r="20" spans="2:27" ht="69" customHeight="1" x14ac:dyDescent="0.2">
      <c r="B20" s="1186"/>
      <c r="C20" s="1967" t="s">
        <v>1192</v>
      </c>
      <c r="D20" s="1968"/>
      <c r="E20" s="1968"/>
      <c r="F20" s="1180" t="s">
        <v>104</v>
      </c>
      <c r="G20" s="1690" t="s">
        <v>1193</v>
      </c>
      <c r="H20" s="1690"/>
      <c r="I20" s="1690"/>
      <c r="J20" s="1690"/>
      <c r="K20" s="1690"/>
      <c r="L20" s="1690"/>
      <c r="M20" s="1690"/>
      <c r="N20" s="1690"/>
      <c r="O20" s="1690"/>
      <c r="P20" s="1690"/>
      <c r="Q20" s="1690"/>
      <c r="R20" s="1690"/>
      <c r="S20" s="1690"/>
      <c r="T20" s="1187"/>
      <c r="V20" s="1172" t="s">
        <v>117</v>
      </c>
      <c r="W20" s="1172" t="s">
        <v>442</v>
      </c>
      <c r="X20" s="1172" t="s">
        <v>117</v>
      </c>
      <c r="Y20" s="1187"/>
      <c r="Z20"/>
      <c r="AA20"/>
    </row>
    <row r="21" spans="2:27" ht="69" customHeight="1" x14ac:dyDescent="0.2">
      <c r="B21" s="1186"/>
      <c r="C21" s="1968"/>
      <c r="D21" s="1968"/>
      <c r="E21" s="1968"/>
      <c r="F21" s="1180" t="s">
        <v>105</v>
      </c>
      <c r="G21" s="1690" t="s">
        <v>1194</v>
      </c>
      <c r="H21" s="1690"/>
      <c r="I21" s="1690"/>
      <c r="J21" s="1690"/>
      <c r="K21" s="1690"/>
      <c r="L21" s="1690"/>
      <c r="M21" s="1690"/>
      <c r="N21" s="1690"/>
      <c r="O21" s="1690"/>
      <c r="P21" s="1690"/>
      <c r="Q21" s="1690"/>
      <c r="R21" s="1690"/>
      <c r="S21" s="1690"/>
      <c r="T21" s="1187"/>
      <c r="V21" s="1172" t="s">
        <v>117</v>
      </c>
      <c r="W21" s="1172" t="s">
        <v>442</v>
      </c>
      <c r="X21" s="1172" t="s">
        <v>117</v>
      </c>
      <c r="Y21" s="1187"/>
      <c r="Z21"/>
      <c r="AA21"/>
    </row>
    <row r="22" spans="2:27" ht="49.5" customHeight="1" x14ac:dyDescent="0.2">
      <c r="B22" s="1186"/>
      <c r="C22" s="1968"/>
      <c r="D22" s="1968"/>
      <c r="E22" s="1968"/>
      <c r="F22" s="1180" t="s">
        <v>121</v>
      </c>
      <c r="G22" s="1690" t="s">
        <v>1195</v>
      </c>
      <c r="H22" s="1690"/>
      <c r="I22" s="1690"/>
      <c r="J22" s="1690"/>
      <c r="K22" s="1690"/>
      <c r="L22" s="1690"/>
      <c r="M22" s="1690"/>
      <c r="N22" s="1690"/>
      <c r="O22" s="1690"/>
      <c r="P22" s="1690"/>
      <c r="Q22" s="1690"/>
      <c r="R22" s="1690"/>
      <c r="S22" s="1690"/>
      <c r="T22" s="1187"/>
      <c r="V22" s="1172" t="s">
        <v>117</v>
      </c>
      <c r="W22" s="1172" t="s">
        <v>442</v>
      </c>
      <c r="X22" s="1172" t="s">
        <v>117</v>
      </c>
      <c r="Y22" s="1187"/>
      <c r="Z22"/>
      <c r="AA22"/>
    </row>
    <row r="23" spans="2:27" ht="22.05" customHeight="1" x14ac:dyDescent="0.2">
      <c r="B23" s="1186"/>
      <c r="C23" s="1968"/>
      <c r="D23" s="1968"/>
      <c r="E23" s="1968"/>
      <c r="F23" s="1180" t="s">
        <v>122</v>
      </c>
      <c r="G23" s="1690" t="s">
        <v>1196</v>
      </c>
      <c r="H23" s="1690"/>
      <c r="I23" s="1690"/>
      <c r="J23" s="1690"/>
      <c r="K23" s="1690"/>
      <c r="L23" s="1690"/>
      <c r="M23" s="1690"/>
      <c r="N23" s="1690"/>
      <c r="O23" s="1690"/>
      <c r="P23" s="1690"/>
      <c r="Q23" s="1690"/>
      <c r="R23" s="1690"/>
      <c r="S23" s="1690"/>
      <c r="T23" s="1187"/>
      <c r="V23" s="1172" t="s">
        <v>117</v>
      </c>
      <c r="W23" s="1172" t="s">
        <v>442</v>
      </c>
      <c r="X23" s="1172" t="s">
        <v>117</v>
      </c>
      <c r="Y23" s="1187"/>
      <c r="Z23"/>
      <c r="AA23"/>
    </row>
    <row r="24" spans="2:27" ht="17.55" customHeight="1" x14ac:dyDescent="0.2">
      <c r="B24" s="1186"/>
      <c r="C24" s="1191"/>
      <c r="D24" s="1191"/>
      <c r="E24" s="1191"/>
      <c r="F24" s="1172"/>
      <c r="G24" s="1174"/>
      <c r="H24" s="1174"/>
      <c r="I24" s="1174"/>
      <c r="J24" s="1174"/>
      <c r="K24" s="1174"/>
      <c r="L24" s="1174"/>
      <c r="M24" s="1174"/>
      <c r="N24" s="1174"/>
      <c r="O24" s="1174"/>
      <c r="P24" s="1174"/>
      <c r="Q24" s="1174"/>
      <c r="R24" s="1174"/>
      <c r="S24" s="1174"/>
      <c r="T24" s="1187"/>
      <c r="Y24" s="1187"/>
      <c r="Z24"/>
      <c r="AA24"/>
    </row>
    <row r="25" spans="2:27" ht="69" customHeight="1" x14ac:dyDescent="0.2">
      <c r="B25" s="1186"/>
      <c r="C25" s="1958" t="s">
        <v>1197</v>
      </c>
      <c r="D25" s="1959"/>
      <c r="E25" s="1960"/>
      <c r="F25" s="1180" t="s">
        <v>104</v>
      </c>
      <c r="G25" s="1690" t="s">
        <v>1198</v>
      </c>
      <c r="H25" s="1690"/>
      <c r="I25" s="1690"/>
      <c r="J25" s="1690"/>
      <c r="K25" s="1690"/>
      <c r="L25" s="1690"/>
      <c r="M25" s="1690"/>
      <c r="N25" s="1690"/>
      <c r="O25" s="1690"/>
      <c r="P25" s="1690"/>
      <c r="Q25" s="1690"/>
      <c r="R25" s="1690"/>
      <c r="S25" s="1690"/>
      <c r="T25" s="1187"/>
      <c r="V25" s="1172" t="s">
        <v>117</v>
      </c>
      <c r="W25" s="1172" t="s">
        <v>442</v>
      </c>
      <c r="X25" s="1172" t="s">
        <v>117</v>
      </c>
      <c r="Y25" s="1187"/>
      <c r="Z25"/>
      <c r="AA25"/>
    </row>
    <row r="26" spans="2:27" ht="69" customHeight="1" x14ac:dyDescent="0.2">
      <c r="B26" s="1186"/>
      <c r="C26" s="1961"/>
      <c r="D26" s="1962"/>
      <c r="E26" s="1963"/>
      <c r="F26" s="1180" t="s">
        <v>105</v>
      </c>
      <c r="G26" s="1690" t="s">
        <v>1199</v>
      </c>
      <c r="H26" s="1690"/>
      <c r="I26" s="1690"/>
      <c r="J26" s="1690"/>
      <c r="K26" s="1690"/>
      <c r="L26" s="1690"/>
      <c r="M26" s="1690"/>
      <c r="N26" s="1690"/>
      <c r="O26" s="1690"/>
      <c r="P26" s="1690"/>
      <c r="Q26" s="1690"/>
      <c r="R26" s="1690"/>
      <c r="S26" s="1690"/>
      <c r="T26" s="1187"/>
      <c r="V26" s="1172" t="s">
        <v>117</v>
      </c>
      <c r="W26" s="1172" t="s">
        <v>442</v>
      </c>
      <c r="X26" s="1172" t="s">
        <v>117</v>
      </c>
      <c r="Y26" s="1187"/>
      <c r="Z26"/>
      <c r="AA26"/>
    </row>
    <row r="27" spans="2:27" ht="49.5" customHeight="1" x14ac:dyDescent="0.2">
      <c r="B27" s="1186"/>
      <c r="C27" s="1964"/>
      <c r="D27" s="1965"/>
      <c r="E27" s="1966"/>
      <c r="F27" s="1180" t="s">
        <v>121</v>
      </c>
      <c r="G27" s="1690" t="s">
        <v>1200</v>
      </c>
      <c r="H27" s="1690"/>
      <c r="I27" s="1690"/>
      <c r="J27" s="1690"/>
      <c r="K27" s="1690"/>
      <c r="L27" s="1690"/>
      <c r="M27" s="1690"/>
      <c r="N27" s="1690"/>
      <c r="O27" s="1690"/>
      <c r="P27" s="1690"/>
      <c r="Q27" s="1690"/>
      <c r="R27" s="1690"/>
      <c r="S27" s="1690"/>
      <c r="T27" s="1187"/>
      <c r="V27" s="1172" t="s">
        <v>117</v>
      </c>
      <c r="W27" s="1172" t="s">
        <v>442</v>
      </c>
      <c r="X27" s="1172" t="s">
        <v>117</v>
      </c>
      <c r="Y27" s="1187"/>
      <c r="Z27"/>
      <c r="AA27"/>
    </row>
    <row r="28" spans="2:27" ht="13.05" customHeight="1" x14ac:dyDescent="0.2">
      <c r="B28" s="1188"/>
      <c r="C28" s="1189"/>
      <c r="D28" s="1189"/>
      <c r="E28" s="1189"/>
      <c r="F28" s="1189"/>
      <c r="G28" s="1189"/>
      <c r="H28" s="1189"/>
      <c r="I28" s="1189"/>
      <c r="J28" s="1189"/>
      <c r="K28" s="1189"/>
      <c r="L28" s="1189"/>
      <c r="M28" s="1189"/>
      <c r="N28" s="1189"/>
      <c r="O28" s="1189"/>
      <c r="P28" s="1189"/>
      <c r="Q28" s="1189"/>
      <c r="R28" s="1189"/>
      <c r="S28" s="1189"/>
      <c r="T28" s="1190"/>
      <c r="U28" s="1189"/>
      <c r="V28" s="1189"/>
      <c r="W28" s="1189"/>
      <c r="X28" s="1189"/>
      <c r="Y28" s="1190"/>
    </row>
    <row r="30" spans="2:27" x14ac:dyDescent="0.2">
      <c r="B30" s="1171" t="s">
        <v>1201</v>
      </c>
    </row>
    <row r="31" spans="2:27" x14ac:dyDescent="0.2">
      <c r="B31" s="1171" t="s">
        <v>1202</v>
      </c>
      <c r="K31"/>
      <c r="L31"/>
      <c r="M31"/>
      <c r="N31"/>
      <c r="O31"/>
      <c r="P31"/>
      <c r="Q31"/>
      <c r="R31"/>
      <c r="S31"/>
      <c r="T31"/>
      <c r="U31"/>
      <c r="V31"/>
      <c r="W31"/>
      <c r="X31"/>
      <c r="Y31"/>
      <c r="Z31"/>
      <c r="AA31"/>
    </row>
    <row r="122" spans="3:7" x14ac:dyDescent="0.2">
      <c r="C122" s="1189"/>
      <c r="D122" s="1189"/>
      <c r="E122" s="1189"/>
      <c r="F122" s="1189"/>
      <c r="G122" s="1189"/>
    </row>
    <row r="123" spans="3:7" x14ac:dyDescent="0.2">
      <c r="C123" s="118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8C41C4-01E6-4EE3-9FC8-0DC7E2BEED07}">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E1A6-ACAC-40C4-A3FF-52C23F88AFE1}">
  <sheetPr>
    <tabColor rgb="FFFFFF00"/>
    <pageSetUpPr fitToPage="1"/>
  </sheetPr>
  <dimension ref="A1:W123"/>
  <sheetViews>
    <sheetView view="pageBreakPreview" zoomScaleNormal="100" zoomScaleSheetLayoutView="100" workbookViewId="0"/>
  </sheetViews>
  <sheetFormatPr defaultColWidth="9" defaultRowHeight="13.2" x14ac:dyDescent="0.2"/>
  <cols>
    <col min="1" max="1" width="2.109375" style="1200" customWidth="1"/>
    <col min="2" max="23" width="3.6640625" style="1200" customWidth="1"/>
    <col min="24" max="24" width="2.109375" style="1200" customWidth="1"/>
    <col min="25" max="37" width="5.6640625" style="1200" customWidth="1"/>
    <col min="38" max="256" width="9" style="1200"/>
    <col min="257" max="257" width="2.109375" style="1200" customWidth="1"/>
    <col min="258" max="279" width="3.6640625" style="1200" customWidth="1"/>
    <col min="280" max="280" width="2.109375" style="1200" customWidth="1"/>
    <col min="281" max="293" width="5.6640625" style="1200" customWidth="1"/>
    <col min="294" max="512" width="9" style="1200"/>
    <col min="513" max="513" width="2.109375" style="1200" customWidth="1"/>
    <col min="514" max="535" width="3.6640625" style="1200" customWidth="1"/>
    <col min="536" max="536" width="2.109375" style="1200" customWidth="1"/>
    <col min="537" max="549" width="5.6640625" style="1200" customWidth="1"/>
    <col min="550" max="768" width="9" style="1200"/>
    <col min="769" max="769" width="2.109375" style="1200" customWidth="1"/>
    <col min="770" max="791" width="3.6640625" style="1200" customWidth="1"/>
    <col min="792" max="792" width="2.109375" style="1200" customWidth="1"/>
    <col min="793" max="805" width="5.6640625" style="1200" customWidth="1"/>
    <col min="806" max="1024" width="9" style="1200"/>
    <col min="1025" max="1025" width="2.109375" style="1200" customWidth="1"/>
    <col min="1026" max="1047" width="3.6640625" style="1200" customWidth="1"/>
    <col min="1048" max="1048" width="2.109375" style="1200" customWidth="1"/>
    <col min="1049" max="1061" width="5.6640625" style="1200" customWidth="1"/>
    <col min="1062" max="1280" width="9" style="1200"/>
    <col min="1281" max="1281" width="2.109375" style="1200" customWidth="1"/>
    <col min="1282" max="1303" width="3.6640625" style="1200" customWidth="1"/>
    <col min="1304" max="1304" width="2.109375" style="1200" customWidth="1"/>
    <col min="1305" max="1317" width="5.6640625" style="1200" customWidth="1"/>
    <col min="1318" max="1536" width="9" style="1200"/>
    <col min="1537" max="1537" width="2.109375" style="1200" customWidth="1"/>
    <col min="1538" max="1559" width="3.6640625" style="1200" customWidth="1"/>
    <col min="1560" max="1560" width="2.109375" style="1200" customWidth="1"/>
    <col min="1561" max="1573" width="5.6640625" style="1200" customWidth="1"/>
    <col min="1574" max="1792" width="9" style="1200"/>
    <col min="1793" max="1793" width="2.109375" style="1200" customWidth="1"/>
    <col min="1794" max="1815" width="3.6640625" style="1200" customWidth="1"/>
    <col min="1816" max="1816" width="2.109375" style="1200" customWidth="1"/>
    <col min="1817" max="1829" width="5.6640625" style="1200" customWidth="1"/>
    <col min="1830" max="2048" width="9" style="1200"/>
    <col min="2049" max="2049" width="2.109375" style="1200" customWidth="1"/>
    <col min="2050" max="2071" width="3.6640625" style="1200" customWidth="1"/>
    <col min="2072" max="2072" width="2.109375" style="1200" customWidth="1"/>
    <col min="2073" max="2085" width="5.6640625" style="1200" customWidth="1"/>
    <col min="2086" max="2304" width="9" style="1200"/>
    <col min="2305" max="2305" width="2.109375" style="1200" customWidth="1"/>
    <col min="2306" max="2327" width="3.6640625" style="1200" customWidth="1"/>
    <col min="2328" max="2328" width="2.109375" style="1200" customWidth="1"/>
    <col min="2329" max="2341" width="5.6640625" style="1200" customWidth="1"/>
    <col min="2342" max="2560" width="9" style="1200"/>
    <col min="2561" max="2561" width="2.109375" style="1200" customWidth="1"/>
    <col min="2562" max="2583" width="3.6640625" style="1200" customWidth="1"/>
    <col min="2584" max="2584" width="2.109375" style="1200" customWidth="1"/>
    <col min="2585" max="2597" width="5.6640625" style="1200" customWidth="1"/>
    <col min="2598" max="2816" width="9" style="1200"/>
    <col min="2817" max="2817" width="2.109375" style="1200" customWidth="1"/>
    <col min="2818" max="2839" width="3.6640625" style="1200" customWidth="1"/>
    <col min="2840" max="2840" width="2.109375" style="1200" customWidth="1"/>
    <col min="2841" max="2853" width="5.6640625" style="1200" customWidth="1"/>
    <col min="2854" max="3072" width="9" style="1200"/>
    <col min="3073" max="3073" width="2.109375" style="1200" customWidth="1"/>
    <col min="3074" max="3095" width="3.6640625" style="1200" customWidth="1"/>
    <col min="3096" max="3096" width="2.109375" style="1200" customWidth="1"/>
    <col min="3097" max="3109" width="5.6640625" style="1200" customWidth="1"/>
    <col min="3110" max="3328" width="9" style="1200"/>
    <col min="3329" max="3329" width="2.109375" style="1200" customWidth="1"/>
    <col min="3330" max="3351" width="3.6640625" style="1200" customWidth="1"/>
    <col min="3352" max="3352" width="2.109375" style="1200" customWidth="1"/>
    <col min="3353" max="3365" width="5.6640625" style="1200" customWidth="1"/>
    <col min="3366" max="3584" width="9" style="1200"/>
    <col min="3585" max="3585" width="2.109375" style="1200" customWidth="1"/>
    <col min="3586" max="3607" width="3.6640625" style="1200" customWidth="1"/>
    <col min="3608" max="3608" width="2.109375" style="1200" customWidth="1"/>
    <col min="3609" max="3621" width="5.6640625" style="1200" customWidth="1"/>
    <col min="3622" max="3840" width="9" style="1200"/>
    <col min="3841" max="3841" width="2.109375" style="1200" customWidth="1"/>
    <col min="3842" max="3863" width="3.6640625" style="1200" customWidth="1"/>
    <col min="3864" max="3864" width="2.109375" style="1200" customWidth="1"/>
    <col min="3865" max="3877" width="5.6640625" style="1200" customWidth="1"/>
    <col min="3878" max="4096" width="9" style="1200"/>
    <col min="4097" max="4097" width="2.109375" style="1200" customWidth="1"/>
    <col min="4098" max="4119" width="3.6640625" style="1200" customWidth="1"/>
    <col min="4120" max="4120" width="2.109375" style="1200" customWidth="1"/>
    <col min="4121" max="4133" width="5.6640625" style="1200" customWidth="1"/>
    <col min="4134" max="4352" width="9" style="1200"/>
    <col min="4353" max="4353" width="2.109375" style="1200" customWidth="1"/>
    <col min="4354" max="4375" width="3.6640625" style="1200" customWidth="1"/>
    <col min="4376" max="4376" width="2.109375" style="1200" customWidth="1"/>
    <col min="4377" max="4389" width="5.6640625" style="1200" customWidth="1"/>
    <col min="4390" max="4608" width="9" style="1200"/>
    <col min="4609" max="4609" width="2.109375" style="1200" customWidth="1"/>
    <col min="4610" max="4631" width="3.6640625" style="1200" customWidth="1"/>
    <col min="4632" max="4632" width="2.109375" style="1200" customWidth="1"/>
    <col min="4633" max="4645" width="5.6640625" style="1200" customWidth="1"/>
    <col min="4646" max="4864" width="9" style="1200"/>
    <col min="4865" max="4865" width="2.109375" style="1200" customWidth="1"/>
    <col min="4866" max="4887" width="3.6640625" style="1200" customWidth="1"/>
    <col min="4888" max="4888" width="2.109375" style="1200" customWidth="1"/>
    <col min="4889" max="4901" width="5.6640625" style="1200" customWidth="1"/>
    <col min="4902" max="5120" width="9" style="1200"/>
    <col min="5121" max="5121" width="2.109375" style="1200" customWidth="1"/>
    <col min="5122" max="5143" width="3.6640625" style="1200" customWidth="1"/>
    <col min="5144" max="5144" width="2.109375" style="1200" customWidth="1"/>
    <col min="5145" max="5157" width="5.6640625" style="1200" customWidth="1"/>
    <col min="5158" max="5376" width="9" style="1200"/>
    <col min="5377" max="5377" width="2.109375" style="1200" customWidth="1"/>
    <col min="5378" max="5399" width="3.6640625" style="1200" customWidth="1"/>
    <col min="5400" max="5400" width="2.109375" style="1200" customWidth="1"/>
    <col min="5401" max="5413" width="5.6640625" style="1200" customWidth="1"/>
    <col min="5414" max="5632" width="9" style="1200"/>
    <col min="5633" max="5633" width="2.109375" style="1200" customWidth="1"/>
    <col min="5634" max="5655" width="3.6640625" style="1200" customWidth="1"/>
    <col min="5656" max="5656" width="2.109375" style="1200" customWidth="1"/>
    <col min="5657" max="5669" width="5.6640625" style="1200" customWidth="1"/>
    <col min="5670" max="5888" width="9" style="1200"/>
    <col min="5889" max="5889" width="2.109375" style="1200" customWidth="1"/>
    <col min="5890" max="5911" width="3.6640625" style="1200" customWidth="1"/>
    <col min="5912" max="5912" width="2.109375" style="1200" customWidth="1"/>
    <col min="5913" max="5925" width="5.6640625" style="1200" customWidth="1"/>
    <col min="5926" max="6144" width="9" style="1200"/>
    <col min="6145" max="6145" width="2.109375" style="1200" customWidth="1"/>
    <col min="6146" max="6167" width="3.6640625" style="1200" customWidth="1"/>
    <col min="6168" max="6168" width="2.109375" style="1200" customWidth="1"/>
    <col min="6169" max="6181" width="5.6640625" style="1200" customWidth="1"/>
    <col min="6182" max="6400" width="9" style="1200"/>
    <col min="6401" max="6401" width="2.109375" style="1200" customWidth="1"/>
    <col min="6402" max="6423" width="3.6640625" style="1200" customWidth="1"/>
    <col min="6424" max="6424" width="2.109375" style="1200" customWidth="1"/>
    <col min="6425" max="6437" width="5.6640625" style="1200" customWidth="1"/>
    <col min="6438" max="6656" width="9" style="1200"/>
    <col min="6657" max="6657" width="2.109375" style="1200" customWidth="1"/>
    <col min="6658" max="6679" width="3.6640625" style="1200" customWidth="1"/>
    <col min="6680" max="6680" width="2.109375" style="1200" customWidth="1"/>
    <col min="6681" max="6693" width="5.6640625" style="1200" customWidth="1"/>
    <col min="6694" max="6912" width="9" style="1200"/>
    <col min="6913" max="6913" width="2.109375" style="1200" customWidth="1"/>
    <col min="6914" max="6935" width="3.6640625" style="1200" customWidth="1"/>
    <col min="6936" max="6936" width="2.109375" style="1200" customWidth="1"/>
    <col min="6937" max="6949" width="5.6640625" style="1200" customWidth="1"/>
    <col min="6950" max="7168" width="9" style="1200"/>
    <col min="7169" max="7169" width="2.109375" style="1200" customWidth="1"/>
    <col min="7170" max="7191" width="3.6640625" style="1200" customWidth="1"/>
    <col min="7192" max="7192" width="2.109375" style="1200" customWidth="1"/>
    <col min="7193" max="7205" width="5.6640625" style="1200" customWidth="1"/>
    <col min="7206" max="7424" width="9" style="1200"/>
    <col min="7425" max="7425" width="2.109375" style="1200" customWidth="1"/>
    <col min="7426" max="7447" width="3.6640625" style="1200" customWidth="1"/>
    <col min="7448" max="7448" width="2.109375" style="1200" customWidth="1"/>
    <col min="7449" max="7461" width="5.6640625" style="1200" customWidth="1"/>
    <col min="7462" max="7680" width="9" style="1200"/>
    <col min="7681" max="7681" width="2.109375" style="1200" customWidth="1"/>
    <col min="7682" max="7703" width="3.6640625" style="1200" customWidth="1"/>
    <col min="7704" max="7704" width="2.109375" style="1200" customWidth="1"/>
    <col min="7705" max="7717" width="5.6640625" style="1200" customWidth="1"/>
    <col min="7718" max="7936" width="9" style="1200"/>
    <col min="7937" max="7937" width="2.109375" style="1200" customWidth="1"/>
    <col min="7938" max="7959" width="3.6640625" style="1200" customWidth="1"/>
    <col min="7960" max="7960" width="2.109375" style="1200" customWidth="1"/>
    <col min="7961" max="7973" width="5.6640625" style="1200" customWidth="1"/>
    <col min="7974" max="8192" width="9" style="1200"/>
    <col min="8193" max="8193" width="2.109375" style="1200" customWidth="1"/>
    <col min="8194" max="8215" width="3.6640625" style="1200" customWidth="1"/>
    <col min="8216" max="8216" width="2.109375" style="1200" customWidth="1"/>
    <col min="8217" max="8229" width="5.6640625" style="1200" customWidth="1"/>
    <col min="8230" max="8448" width="9" style="1200"/>
    <col min="8449" max="8449" width="2.109375" style="1200" customWidth="1"/>
    <col min="8450" max="8471" width="3.6640625" style="1200" customWidth="1"/>
    <col min="8472" max="8472" width="2.109375" style="1200" customWidth="1"/>
    <col min="8473" max="8485" width="5.6640625" style="1200" customWidth="1"/>
    <col min="8486" max="8704" width="9" style="1200"/>
    <col min="8705" max="8705" width="2.109375" style="1200" customWidth="1"/>
    <col min="8706" max="8727" width="3.6640625" style="1200" customWidth="1"/>
    <col min="8728" max="8728" width="2.109375" style="1200" customWidth="1"/>
    <col min="8729" max="8741" width="5.6640625" style="1200" customWidth="1"/>
    <col min="8742" max="8960" width="9" style="1200"/>
    <col min="8961" max="8961" width="2.109375" style="1200" customWidth="1"/>
    <col min="8962" max="8983" width="3.6640625" style="1200" customWidth="1"/>
    <col min="8984" max="8984" width="2.109375" style="1200" customWidth="1"/>
    <col min="8985" max="8997" width="5.6640625" style="1200" customWidth="1"/>
    <col min="8998" max="9216" width="9" style="1200"/>
    <col min="9217" max="9217" width="2.109375" style="1200" customWidth="1"/>
    <col min="9218" max="9239" width="3.6640625" style="1200" customWidth="1"/>
    <col min="9240" max="9240" width="2.109375" style="1200" customWidth="1"/>
    <col min="9241" max="9253" width="5.6640625" style="1200" customWidth="1"/>
    <col min="9254" max="9472" width="9" style="1200"/>
    <col min="9473" max="9473" width="2.109375" style="1200" customWidth="1"/>
    <col min="9474" max="9495" width="3.6640625" style="1200" customWidth="1"/>
    <col min="9496" max="9496" width="2.109375" style="1200" customWidth="1"/>
    <col min="9497" max="9509" width="5.6640625" style="1200" customWidth="1"/>
    <col min="9510" max="9728" width="9" style="1200"/>
    <col min="9729" max="9729" width="2.109375" style="1200" customWidth="1"/>
    <col min="9730" max="9751" width="3.6640625" style="1200" customWidth="1"/>
    <col min="9752" max="9752" width="2.109375" style="1200" customWidth="1"/>
    <col min="9753" max="9765" width="5.6640625" style="1200" customWidth="1"/>
    <col min="9766" max="9984" width="9" style="1200"/>
    <col min="9985" max="9985" width="2.109375" style="1200" customWidth="1"/>
    <col min="9986" max="10007" width="3.6640625" style="1200" customWidth="1"/>
    <col min="10008" max="10008" width="2.109375" style="1200" customWidth="1"/>
    <col min="10009" max="10021" width="5.6640625" style="1200" customWidth="1"/>
    <col min="10022" max="10240" width="9" style="1200"/>
    <col min="10241" max="10241" width="2.109375" style="1200" customWidth="1"/>
    <col min="10242" max="10263" width="3.6640625" style="1200" customWidth="1"/>
    <col min="10264" max="10264" width="2.109375" style="1200" customWidth="1"/>
    <col min="10265" max="10277" width="5.6640625" style="1200" customWidth="1"/>
    <col min="10278" max="10496" width="9" style="1200"/>
    <col min="10497" max="10497" width="2.109375" style="1200" customWidth="1"/>
    <col min="10498" max="10519" width="3.6640625" style="1200" customWidth="1"/>
    <col min="10520" max="10520" width="2.109375" style="1200" customWidth="1"/>
    <col min="10521" max="10533" width="5.6640625" style="1200" customWidth="1"/>
    <col min="10534" max="10752" width="9" style="1200"/>
    <col min="10753" max="10753" width="2.109375" style="1200" customWidth="1"/>
    <col min="10754" max="10775" width="3.6640625" style="1200" customWidth="1"/>
    <col min="10776" max="10776" width="2.109375" style="1200" customWidth="1"/>
    <col min="10777" max="10789" width="5.6640625" style="1200" customWidth="1"/>
    <col min="10790" max="11008" width="9" style="1200"/>
    <col min="11009" max="11009" width="2.109375" style="1200" customWidth="1"/>
    <col min="11010" max="11031" width="3.6640625" style="1200" customWidth="1"/>
    <col min="11032" max="11032" width="2.109375" style="1200" customWidth="1"/>
    <col min="11033" max="11045" width="5.6640625" style="1200" customWidth="1"/>
    <col min="11046" max="11264" width="9" style="1200"/>
    <col min="11265" max="11265" width="2.109375" style="1200" customWidth="1"/>
    <col min="11266" max="11287" width="3.6640625" style="1200" customWidth="1"/>
    <col min="11288" max="11288" width="2.109375" style="1200" customWidth="1"/>
    <col min="11289" max="11301" width="5.6640625" style="1200" customWidth="1"/>
    <col min="11302" max="11520" width="9" style="1200"/>
    <col min="11521" max="11521" width="2.109375" style="1200" customWidth="1"/>
    <col min="11522" max="11543" width="3.6640625" style="1200" customWidth="1"/>
    <col min="11544" max="11544" width="2.109375" style="1200" customWidth="1"/>
    <col min="11545" max="11557" width="5.6640625" style="1200" customWidth="1"/>
    <col min="11558" max="11776" width="9" style="1200"/>
    <col min="11777" max="11777" width="2.109375" style="1200" customWidth="1"/>
    <col min="11778" max="11799" width="3.6640625" style="1200" customWidth="1"/>
    <col min="11800" max="11800" width="2.109375" style="1200" customWidth="1"/>
    <col min="11801" max="11813" width="5.6640625" style="1200" customWidth="1"/>
    <col min="11814" max="12032" width="9" style="1200"/>
    <col min="12033" max="12033" width="2.109375" style="1200" customWidth="1"/>
    <col min="12034" max="12055" width="3.6640625" style="1200" customWidth="1"/>
    <col min="12056" max="12056" width="2.109375" style="1200" customWidth="1"/>
    <col min="12057" max="12069" width="5.6640625" style="1200" customWidth="1"/>
    <col min="12070" max="12288" width="9" style="1200"/>
    <col min="12289" max="12289" width="2.109375" style="1200" customWidth="1"/>
    <col min="12290" max="12311" width="3.6640625" style="1200" customWidth="1"/>
    <col min="12312" max="12312" width="2.109375" style="1200" customWidth="1"/>
    <col min="12313" max="12325" width="5.6640625" style="1200" customWidth="1"/>
    <col min="12326" max="12544" width="9" style="1200"/>
    <col min="12545" max="12545" width="2.109375" style="1200" customWidth="1"/>
    <col min="12546" max="12567" width="3.6640625" style="1200" customWidth="1"/>
    <col min="12568" max="12568" width="2.109375" style="1200" customWidth="1"/>
    <col min="12569" max="12581" width="5.6640625" style="1200" customWidth="1"/>
    <col min="12582" max="12800" width="9" style="1200"/>
    <col min="12801" max="12801" width="2.109375" style="1200" customWidth="1"/>
    <col min="12802" max="12823" width="3.6640625" style="1200" customWidth="1"/>
    <col min="12824" max="12824" width="2.109375" style="1200" customWidth="1"/>
    <col min="12825" max="12837" width="5.6640625" style="1200" customWidth="1"/>
    <col min="12838" max="13056" width="9" style="1200"/>
    <col min="13057" max="13057" width="2.109375" style="1200" customWidth="1"/>
    <col min="13058" max="13079" width="3.6640625" style="1200" customWidth="1"/>
    <col min="13080" max="13080" width="2.109375" style="1200" customWidth="1"/>
    <col min="13081" max="13093" width="5.6640625" style="1200" customWidth="1"/>
    <col min="13094" max="13312" width="9" style="1200"/>
    <col min="13313" max="13313" width="2.109375" style="1200" customWidth="1"/>
    <col min="13314" max="13335" width="3.6640625" style="1200" customWidth="1"/>
    <col min="13336" max="13336" width="2.109375" style="1200" customWidth="1"/>
    <col min="13337" max="13349" width="5.6640625" style="1200" customWidth="1"/>
    <col min="13350" max="13568" width="9" style="1200"/>
    <col min="13569" max="13569" width="2.109375" style="1200" customWidth="1"/>
    <col min="13570" max="13591" width="3.6640625" style="1200" customWidth="1"/>
    <col min="13592" max="13592" width="2.109375" style="1200" customWidth="1"/>
    <col min="13593" max="13605" width="5.6640625" style="1200" customWidth="1"/>
    <col min="13606" max="13824" width="9" style="1200"/>
    <col min="13825" max="13825" width="2.109375" style="1200" customWidth="1"/>
    <col min="13826" max="13847" width="3.6640625" style="1200" customWidth="1"/>
    <col min="13848" max="13848" width="2.109375" style="1200" customWidth="1"/>
    <col min="13849" max="13861" width="5.6640625" style="1200" customWidth="1"/>
    <col min="13862" max="14080" width="9" style="1200"/>
    <col min="14081" max="14081" width="2.109375" style="1200" customWidth="1"/>
    <col min="14082" max="14103" width="3.6640625" style="1200" customWidth="1"/>
    <col min="14104" max="14104" width="2.109375" style="1200" customWidth="1"/>
    <col min="14105" max="14117" width="5.6640625" style="1200" customWidth="1"/>
    <col min="14118" max="14336" width="9" style="1200"/>
    <col min="14337" max="14337" width="2.109375" style="1200" customWidth="1"/>
    <col min="14338" max="14359" width="3.6640625" style="1200" customWidth="1"/>
    <col min="14360" max="14360" width="2.109375" style="1200" customWidth="1"/>
    <col min="14361" max="14373" width="5.6640625" style="1200" customWidth="1"/>
    <col min="14374" max="14592" width="9" style="1200"/>
    <col min="14593" max="14593" width="2.109375" style="1200" customWidth="1"/>
    <col min="14594" max="14615" width="3.6640625" style="1200" customWidth="1"/>
    <col min="14616" max="14616" width="2.109375" style="1200" customWidth="1"/>
    <col min="14617" max="14629" width="5.6640625" style="1200" customWidth="1"/>
    <col min="14630" max="14848" width="9" style="1200"/>
    <col min="14849" max="14849" width="2.109375" style="1200" customWidth="1"/>
    <col min="14850" max="14871" width="3.6640625" style="1200" customWidth="1"/>
    <col min="14872" max="14872" width="2.109375" style="1200" customWidth="1"/>
    <col min="14873" max="14885" width="5.6640625" style="1200" customWidth="1"/>
    <col min="14886" max="15104" width="9" style="1200"/>
    <col min="15105" max="15105" width="2.109375" style="1200" customWidth="1"/>
    <col min="15106" max="15127" width="3.6640625" style="1200" customWidth="1"/>
    <col min="15128" max="15128" width="2.109375" style="1200" customWidth="1"/>
    <col min="15129" max="15141" width="5.6640625" style="1200" customWidth="1"/>
    <col min="15142" max="15360" width="9" style="1200"/>
    <col min="15361" max="15361" width="2.109375" style="1200" customWidth="1"/>
    <col min="15362" max="15383" width="3.6640625" style="1200" customWidth="1"/>
    <col min="15384" max="15384" width="2.109375" style="1200" customWidth="1"/>
    <col min="15385" max="15397" width="5.6640625" style="1200" customWidth="1"/>
    <col min="15398" max="15616" width="9" style="1200"/>
    <col min="15617" max="15617" width="2.109375" style="1200" customWidth="1"/>
    <col min="15618" max="15639" width="3.6640625" style="1200" customWidth="1"/>
    <col min="15640" max="15640" width="2.109375" style="1200" customWidth="1"/>
    <col min="15641" max="15653" width="5.6640625" style="1200" customWidth="1"/>
    <col min="15654" max="15872" width="9" style="1200"/>
    <col min="15873" max="15873" width="2.109375" style="1200" customWidth="1"/>
    <col min="15874" max="15895" width="3.6640625" style="1200" customWidth="1"/>
    <col min="15896" max="15896" width="2.109375" style="1200" customWidth="1"/>
    <col min="15897" max="15909" width="5.6640625" style="1200" customWidth="1"/>
    <col min="15910" max="16128" width="9" style="1200"/>
    <col min="16129" max="16129" width="2.109375" style="1200" customWidth="1"/>
    <col min="16130" max="16151" width="3.6640625" style="1200" customWidth="1"/>
    <col min="16152" max="16152" width="2.109375" style="1200" customWidth="1"/>
    <col min="16153" max="16165" width="5.6640625" style="1200" customWidth="1"/>
    <col min="16166" max="16384" width="9" style="1200"/>
  </cols>
  <sheetData>
    <row r="1" spans="2:23" x14ac:dyDescent="0.2">
      <c r="B1" s="1199" t="s">
        <v>1918</v>
      </c>
      <c r="C1" s="1199"/>
      <c r="D1" s="1199"/>
      <c r="M1" s="1201"/>
      <c r="N1" s="1202"/>
      <c r="O1" s="1202"/>
      <c r="P1" s="1202"/>
      <c r="Q1" s="1201" t="s">
        <v>648</v>
      </c>
      <c r="R1" s="1203"/>
      <c r="S1" s="1202" t="s">
        <v>34</v>
      </c>
      <c r="T1" s="1203"/>
      <c r="U1" s="1202" t="s">
        <v>384</v>
      </c>
      <c r="V1" s="1203"/>
      <c r="W1" s="1202" t="s">
        <v>168</v>
      </c>
    </row>
    <row r="2" spans="2:23" ht="5.0999999999999996" customHeight="1" x14ac:dyDescent="0.2">
      <c r="M2" s="1201"/>
      <c r="N2" s="1202"/>
      <c r="O2" s="1202"/>
      <c r="P2" s="1202"/>
      <c r="Q2" s="1201"/>
      <c r="R2" s="1202"/>
      <c r="S2" s="1202"/>
      <c r="T2" s="1202"/>
      <c r="U2" s="1202"/>
      <c r="V2" s="1202"/>
      <c r="W2" s="1202"/>
    </row>
    <row r="3" spans="2:23" x14ac:dyDescent="0.2">
      <c r="B3" s="1989" t="s">
        <v>1112</v>
      </c>
      <c r="C3" s="1989"/>
      <c r="D3" s="1989"/>
      <c r="E3" s="1989"/>
      <c r="F3" s="1989"/>
      <c r="G3" s="1989"/>
      <c r="H3" s="1989"/>
      <c r="I3" s="1989"/>
      <c r="J3" s="1989"/>
      <c r="K3" s="1989"/>
      <c r="L3" s="1989"/>
      <c r="M3" s="1989"/>
      <c r="N3" s="1989"/>
      <c r="O3" s="1989"/>
      <c r="P3" s="1989"/>
      <c r="Q3" s="1989"/>
      <c r="R3" s="1989"/>
      <c r="S3" s="1989"/>
      <c r="T3" s="1989"/>
      <c r="U3" s="1989"/>
      <c r="V3" s="1989"/>
      <c r="W3" s="1989"/>
    </row>
    <row r="4" spans="2:23" ht="5.0999999999999996" customHeight="1" x14ac:dyDescent="0.2">
      <c r="B4" s="1202"/>
      <c r="C4" s="1202"/>
      <c r="D4" s="1202"/>
      <c r="E4" s="1202"/>
      <c r="F4" s="1202"/>
      <c r="G4" s="1202"/>
      <c r="H4" s="1202"/>
      <c r="I4" s="1202"/>
      <c r="J4" s="1202"/>
      <c r="K4" s="1202"/>
      <c r="L4" s="1202"/>
      <c r="M4" s="1202"/>
      <c r="N4" s="1202"/>
      <c r="O4" s="1202"/>
      <c r="P4" s="1202"/>
      <c r="Q4" s="1202"/>
      <c r="R4" s="1202"/>
      <c r="S4" s="1202"/>
      <c r="T4" s="1202"/>
      <c r="U4" s="1202"/>
      <c r="V4" s="1202"/>
      <c r="W4" s="1202"/>
    </row>
    <row r="5" spans="2:23" x14ac:dyDescent="0.2">
      <c r="B5" s="1202"/>
      <c r="C5" s="1202"/>
      <c r="D5" s="1202"/>
      <c r="E5" s="1202"/>
      <c r="F5" s="1202"/>
      <c r="G5" s="1202"/>
      <c r="H5" s="1202"/>
      <c r="I5" s="1202"/>
      <c r="J5" s="1202"/>
      <c r="K5" s="1202"/>
      <c r="L5" s="1202"/>
      <c r="M5" s="1202"/>
      <c r="N5" s="1202"/>
      <c r="O5" s="1202"/>
      <c r="P5" s="1201" t="s">
        <v>93</v>
      </c>
      <c r="Q5" s="1990"/>
      <c r="R5" s="1990"/>
      <c r="S5" s="1990"/>
      <c r="T5" s="1990"/>
      <c r="U5" s="1990"/>
      <c r="V5" s="1990"/>
      <c r="W5" s="1990"/>
    </row>
    <row r="6" spans="2:23" x14ac:dyDescent="0.2">
      <c r="B6" s="1202"/>
      <c r="C6" s="1202"/>
      <c r="D6" s="1202"/>
      <c r="E6" s="1202"/>
      <c r="F6" s="1202"/>
      <c r="G6" s="1202"/>
      <c r="H6" s="1202"/>
      <c r="I6" s="1202"/>
      <c r="J6" s="1202"/>
      <c r="K6" s="1202"/>
      <c r="L6" s="1202"/>
      <c r="M6" s="1202"/>
      <c r="N6" s="1202"/>
      <c r="O6" s="1202"/>
      <c r="P6" s="1201" t="s">
        <v>1507</v>
      </c>
      <c r="Q6" s="1991"/>
      <c r="R6" s="1991"/>
      <c r="S6" s="1991"/>
      <c r="T6" s="1991"/>
      <c r="U6" s="1991"/>
      <c r="V6" s="1991"/>
      <c r="W6" s="1991"/>
    </row>
    <row r="7" spans="2:23" ht="10.5" customHeight="1" x14ac:dyDescent="0.2">
      <c r="B7" s="1202"/>
      <c r="C7" s="1202"/>
      <c r="D7" s="1202"/>
      <c r="E7" s="1202"/>
      <c r="F7" s="1202"/>
      <c r="G7" s="1202"/>
      <c r="H7" s="1202"/>
      <c r="I7" s="1202"/>
      <c r="J7" s="1202"/>
      <c r="K7" s="1202"/>
      <c r="L7" s="1202"/>
      <c r="M7" s="1202"/>
      <c r="N7" s="1202"/>
      <c r="O7" s="1202"/>
      <c r="P7" s="1202"/>
      <c r="Q7" s="1202"/>
      <c r="R7" s="1202"/>
      <c r="S7" s="1202"/>
      <c r="T7" s="1202"/>
      <c r="U7" s="1202"/>
      <c r="V7" s="1202"/>
      <c r="W7" s="1202"/>
    </row>
    <row r="8" spans="2:23" x14ac:dyDescent="0.2">
      <c r="B8" s="1200" t="s">
        <v>1919</v>
      </c>
    </row>
    <row r="9" spans="2:23" x14ac:dyDescent="0.2">
      <c r="C9" s="1203" t="s">
        <v>117</v>
      </c>
      <c r="D9" s="1200" t="s">
        <v>1920</v>
      </c>
      <c r="J9" s="1203" t="s">
        <v>117</v>
      </c>
      <c r="K9" s="1200" t="s">
        <v>1921</v>
      </c>
    </row>
    <row r="10" spans="2:23" ht="10.5" customHeight="1" x14ac:dyDescent="0.2"/>
    <row r="11" spans="2:23" x14ac:dyDescent="0.2">
      <c r="B11" s="1200" t="s">
        <v>1922</v>
      </c>
    </row>
    <row r="12" spans="2:23" x14ac:dyDescent="0.2">
      <c r="C12" s="1203" t="s">
        <v>117</v>
      </c>
      <c r="D12" s="1200" t="s">
        <v>1923</v>
      </c>
    </row>
    <row r="13" spans="2:23" x14ac:dyDescent="0.2">
      <c r="C13" s="1203" t="s">
        <v>117</v>
      </c>
      <c r="D13" s="1200" t="s">
        <v>1924</v>
      </c>
    </row>
    <row r="14" spans="2:23" ht="10.5" customHeight="1" x14ac:dyDescent="0.2"/>
    <row r="15" spans="2:23" x14ac:dyDescent="0.2">
      <c r="B15" s="1200" t="s">
        <v>1203</v>
      </c>
    </row>
    <row r="16" spans="2:23" ht="60" customHeight="1" x14ac:dyDescent="0.2">
      <c r="B16" s="1975"/>
      <c r="C16" s="1975"/>
      <c r="D16" s="1975"/>
      <c r="E16" s="1975"/>
      <c r="F16" s="1984" t="s">
        <v>1925</v>
      </c>
      <c r="G16" s="1985"/>
      <c r="H16" s="1985"/>
      <c r="I16" s="1985"/>
      <c r="J16" s="1985"/>
      <c r="K16" s="1985"/>
      <c r="L16" s="1986"/>
      <c r="M16" s="1978" t="s">
        <v>1926</v>
      </c>
      <c r="N16" s="1978"/>
      <c r="O16" s="1978"/>
      <c r="P16" s="1978"/>
      <c r="Q16" s="1978"/>
      <c r="R16" s="1978"/>
      <c r="S16" s="1978"/>
    </row>
    <row r="17" spans="2:23" x14ac:dyDescent="0.2">
      <c r="B17" s="1976">
        <v>4</v>
      </c>
      <c r="C17" s="1977"/>
      <c r="D17" s="1977" t="s">
        <v>927</v>
      </c>
      <c r="E17" s="1987"/>
      <c r="F17" s="1973"/>
      <c r="G17" s="1974"/>
      <c r="H17" s="1974"/>
      <c r="I17" s="1974"/>
      <c r="J17" s="1974"/>
      <c r="K17" s="1974"/>
      <c r="L17" s="1204" t="s">
        <v>89</v>
      </c>
      <c r="M17" s="1973"/>
      <c r="N17" s="1974"/>
      <c r="O17" s="1974"/>
      <c r="P17" s="1974"/>
      <c r="Q17" s="1974"/>
      <c r="R17" s="1974"/>
      <c r="S17" s="1204" t="s">
        <v>89</v>
      </c>
    </row>
    <row r="18" spans="2:23" x14ac:dyDescent="0.2">
      <c r="B18" s="1976">
        <v>5</v>
      </c>
      <c r="C18" s="1977"/>
      <c r="D18" s="1977" t="s">
        <v>927</v>
      </c>
      <c r="E18" s="1987"/>
      <c r="F18" s="1973"/>
      <c r="G18" s="1974"/>
      <c r="H18" s="1974"/>
      <c r="I18" s="1974"/>
      <c r="J18" s="1974"/>
      <c r="K18" s="1974"/>
      <c r="L18" s="1204" t="s">
        <v>89</v>
      </c>
      <c r="M18" s="1973"/>
      <c r="N18" s="1974"/>
      <c r="O18" s="1974"/>
      <c r="P18" s="1974"/>
      <c r="Q18" s="1974"/>
      <c r="R18" s="1974"/>
      <c r="S18" s="1204" t="s">
        <v>89</v>
      </c>
    </row>
    <row r="19" spans="2:23" x14ac:dyDescent="0.2">
      <c r="B19" s="1976">
        <v>6</v>
      </c>
      <c r="C19" s="1977"/>
      <c r="D19" s="1977" t="s">
        <v>927</v>
      </c>
      <c r="E19" s="1987"/>
      <c r="F19" s="1973"/>
      <c r="G19" s="1974"/>
      <c r="H19" s="1974"/>
      <c r="I19" s="1974"/>
      <c r="J19" s="1974"/>
      <c r="K19" s="1974"/>
      <c r="L19" s="1204" t="s">
        <v>89</v>
      </c>
      <c r="M19" s="1973"/>
      <c r="N19" s="1974"/>
      <c r="O19" s="1974"/>
      <c r="P19" s="1974"/>
      <c r="Q19" s="1974"/>
      <c r="R19" s="1974"/>
      <c r="S19" s="1204" t="s">
        <v>89</v>
      </c>
    </row>
    <row r="20" spans="2:23" x14ac:dyDescent="0.2">
      <c r="B20" s="1976">
        <v>7</v>
      </c>
      <c r="C20" s="1977"/>
      <c r="D20" s="1977" t="s">
        <v>927</v>
      </c>
      <c r="E20" s="1987"/>
      <c r="F20" s="1973"/>
      <c r="G20" s="1974"/>
      <c r="H20" s="1974"/>
      <c r="I20" s="1974"/>
      <c r="J20" s="1974"/>
      <c r="K20" s="1974"/>
      <c r="L20" s="1204" t="s">
        <v>89</v>
      </c>
      <c r="M20" s="1973"/>
      <c r="N20" s="1974"/>
      <c r="O20" s="1974"/>
      <c r="P20" s="1974"/>
      <c r="Q20" s="1974"/>
      <c r="R20" s="1974"/>
      <c r="S20" s="1204" t="s">
        <v>89</v>
      </c>
    </row>
    <row r="21" spans="2:23" x14ac:dyDescent="0.2">
      <c r="B21" s="1976">
        <v>8</v>
      </c>
      <c r="C21" s="1977"/>
      <c r="D21" s="1977" t="s">
        <v>927</v>
      </c>
      <c r="E21" s="1987"/>
      <c r="F21" s="1973"/>
      <c r="G21" s="1974"/>
      <c r="H21" s="1974"/>
      <c r="I21" s="1974"/>
      <c r="J21" s="1974"/>
      <c r="K21" s="1974"/>
      <c r="L21" s="1204" t="s">
        <v>89</v>
      </c>
      <c r="M21" s="1973"/>
      <c r="N21" s="1974"/>
      <c r="O21" s="1974"/>
      <c r="P21" s="1974"/>
      <c r="Q21" s="1974"/>
      <c r="R21" s="1974"/>
      <c r="S21" s="1204" t="s">
        <v>89</v>
      </c>
    </row>
    <row r="22" spans="2:23" x14ac:dyDescent="0.2">
      <c r="B22" s="1976">
        <v>9</v>
      </c>
      <c r="C22" s="1977"/>
      <c r="D22" s="1977" t="s">
        <v>927</v>
      </c>
      <c r="E22" s="1987"/>
      <c r="F22" s="1973"/>
      <c r="G22" s="1974"/>
      <c r="H22" s="1974"/>
      <c r="I22" s="1974"/>
      <c r="J22" s="1974"/>
      <c r="K22" s="1974"/>
      <c r="L22" s="1204" t="s">
        <v>89</v>
      </c>
      <c r="M22" s="1973"/>
      <c r="N22" s="1974"/>
      <c r="O22" s="1974"/>
      <c r="P22" s="1974"/>
      <c r="Q22" s="1974"/>
      <c r="R22" s="1974"/>
      <c r="S22" s="1204" t="s">
        <v>89</v>
      </c>
    </row>
    <row r="23" spans="2:23" x14ac:dyDescent="0.2">
      <c r="B23" s="1976">
        <v>10</v>
      </c>
      <c r="C23" s="1977"/>
      <c r="D23" s="1977" t="s">
        <v>927</v>
      </c>
      <c r="E23" s="1987"/>
      <c r="F23" s="1973"/>
      <c r="G23" s="1974"/>
      <c r="H23" s="1974"/>
      <c r="I23" s="1974"/>
      <c r="J23" s="1974"/>
      <c r="K23" s="1974"/>
      <c r="L23" s="1204" t="s">
        <v>89</v>
      </c>
      <c r="M23" s="1973"/>
      <c r="N23" s="1974"/>
      <c r="O23" s="1974"/>
      <c r="P23" s="1974"/>
      <c r="Q23" s="1974"/>
      <c r="R23" s="1974"/>
      <c r="S23" s="1204" t="s">
        <v>89</v>
      </c>
    </row>
    <row r="24" spans="2:23" x14ac:dyDescent="0.2">
      <c r="B24" s="1976">
        <v>11</v>
      </c>
      <c r="C24" s="1977"/>
      <c r="D24" s="1977" t="s">
        <v>927</v>
      </c>
      <c r="E24" s="1987"/>
      <c r="F24" s="1973"/>
      <c r="G24" s="1974"/>
      <c r="H24" s="1974"/>
      <c r="I24" s="1974"/>
      <c r="J24" s="1974"/>
      <c r="K24" s="1974"/>
      <c r="L24" s="1204" t="s">
        <v>89</v>
      </c>
      <c r="M24" s="1973"/>
      <c r="N24" s="1974"/>
      <c r="O24" s="1974"/>
      <c r="P24" s="1974"/>
      <c r="Q24" s="1974"/>
      <c r="R24" s="1974"/>
      <c r="S24" s="1204" t="s">
        <v>89</v>
      </c>
    </row>
    <row r="25" spans="2:23" x14ac:dyDescent="0.2">
      <c r="B25" s="1976">
        <v>12</v>
      </c>
      <c r="C25" s="1977"/>
      <c r="D25" s="1977" t="s">
        <v>927</v>
      </c>
      <c r="E25" s="1987"/>
      <c r="F25" s="1973"/>
      <c r="G25" s="1974"/>
      <c r="H25" s="1974"/>
      <c r="I25" s="1974"/>
      <c r="J25" s="1974"/>
      <c r="K25" s="1974"/>
      <c r="L25" s="1204" t="s">
        <v>89</v>
      </c>
      <c r="M25" s="1973"/>
      <c r="N25" s="1974"/>
      <c r="O25" s="1974"/>
      <c r="P25" s="1974"/>
      <c r="Q25" s="1974"/>
      <c r="R25" s="1974"/>
      <c r="S25" s="1204" t="s">
        <v>89</v>
      </c>
      <c r="U25" s="1975" t="s">
        <v>1927</v>
      </c>
      <c r="V25" s="1975"/>
      <c r="W25" s="1975"/>
    </row>
    <row r="26" spans="2:23" x14ac:dyDescent="0.2">
      <c r="B26" s="1976">
        <v>1</v>
      </c>
      <c r="C26" s="1977"/>
      <c r="D26" s="1977" t="s">
        <v>927</v>
      </c>
      <c r="E26" s="1987"/>
      <c r="F26" s="1973"/>
      <c r="G26" s="1974"/>
      <c r="H26" s="1974"/>
      <c r="I26" s="1974"/>
      <c r="J26" s="1974"/>
      <c r="K26" s="1974"/>
      <c r="L26" s="1204" t="s">
        <v>89</v>
      </c>
      <c r="M26" s="1973"/>
      <c r="N26" s="1974"/>
      <c r="O26" s="1974"/>
      <c r="P26" s="1974"/>
      <c r="Q26" s="1974"/>
      <c r="R26" s="1974"/>
      <c r="S26" s="1204" t="s">
        <v>89</v>
      </c>
      <c r="U26" s="1988"/>
      <c r="V26" s="1988"/>
      <c r="W26" s="1988"/>
    </row>
    <row r="27" spans="2:23" x14ac:dyDescent="0.2">
      <c r="B27" s="1976">
        <v>2</v>
      </c>
      <c r="C27" s="1977"/>
      <c r="D27" s="1977" t="s">
        <v>927</v>
      </c>
      <c r="E27" s="1987"/>
      <c r="F27" s="1973"/>
      <c r="G27" s="1974"/>
      <c r="H27" s="1974"/>
      <c r="I27" s="1974"/>
      <c r="J27" s="1974"/>
      <c r="K27" s="1974"/>
      <c r="L27" s="1204" t="s">
        <v>89</v>
      </c>
      <c r="M27" s="1973"/>
      <c r="N27" s="1974"/>
      <c r="O27" s="1974"/>
      <c r="P27" s="1974"/>
      <c r="Q27" s="1974"/>
      <c r="R27" s="1974"/>
      <c r="S27" s="1204" t="s">
        <v>89</v>
      </c>
    </row>
    <row r="28" spans="2:23" x14ac:dyDescent="0.2">
      <c r="B28" s="1975" t="s">
        <v>376</v>
      </c>
      <c r="C28" s="1975"/>
      <c r="D28" s="1975"/>
      <c r="E28" s="1975"/>
      <c r="F28" s="1976" t="str">
        <f>IF(SUM(F17:K27)=0,"",SUM(F17:K27))</f>
        <v/>
      </c>
      <c r="G28" s="1977"/>
      <c r="H28" s="1977"/>
      <c r="I28" s="1977"/>
      <c r="J28" s="1977"/>
      <c r="K28" s="1977"/>
      <c r="L28" s="1204" t="s">
        <v>89</v>
      </c>
      <c r="M28" s="1976" t="str">
        <f>IF(SUM(M17:R27)=0,"",SUM(M17:R27))</f>
        <v/>
      </c>
      <c r="N28" s="1977"/>
      <c r="O28" s="1977"/>
      <c r="P28" s="1977"/>
      <c r="Q28" s="1977"/>
      <c r="R28" s="1977"/>
      <c r="S28" s="1204" t="s">
        <v>89</v>
      </c>
      <c r="U28" s="1975" t="s">
        <v>1928</v>
      </c>
      <c r="V28" s="1975"/>
      <c r="W28" s="1975"/>
    </row>
    <row r="29" spans="2:23" ht="40.049999999999997" customHeight="1" x14ac:dyDescent="0.2">
      <c r="B29" s="1978" t="s">
        <v>1929</v>
      </c>
      <c r="C29" s="1975"/>
      <c r="D29" s="1975"/>
      <c r="E29" s="1975"/>
      <c r="F29" s="1979" t="str">
        <f>IF(F28="","",F28/U26)</f>
        <v/>
      </c>
      <c r="G29" s="1980"/>
      <c r="H29" s="1980"/>
      <c r="I29" s="1980"/>
      <c r="J29" s="1980"/>
      <c r="K29" s="1980"/>
      <c r="L29" s="1204" t="s">
        <v>89</v>
      </c>
      <c r="M29" s="1979" t="str">
        <f>IF(M28="","",M28/U26)</f>
        <v/>
      </c>
      <c r="N29" s="1980"/>
      <c r="O29" s="1980"/>
      <c r="P29" s="1980"/>
      <c r="Q29" s="1980"/>
      <c r="R29" s="1980"/>
      <c r="S29" s="1204" t="s">
        <v>89</v>
      </c>
      <c r="U29" s="1981" t="str">
        <f>IF(F29="","",ROUNDDOWN(M29/F29,3))</f>
        <v/>
      </c>
      <c r="V29" s="1982"/>
      <c r="W29" s="1983"/>
    </row>
    <row r="31" spans="2:23" x14ac:dyDescent="0.2">
      <c r="B31" s="1200" t="s">
        <v>1204</v>
      </c>
    </row>
    <row r="32" spans="2:23" ht="60" customHeight="1" x14ac:dyDescent="0.2">
      <c r="B32" s="1975"/>
      <c r="C32" s="1975"/>
      <c r="D32" s="1975"/>
      <c r="E32" s="1975"/>
      <c r="F32" s="1984" t="s">
        <v>1925</v>
      </c>
      <c r="G32" s="1985"/>
      <c r="H32" s="1985"/>
      <c r="I32" s="1985"/>
      <c r="J32" s="1985"/>
      <c r="K32" s="1985"/>
      <c r="L32" s="1986"/>
      <c r="M32" s="1978" t="s">
        <v>1926</v>
      </c>
      <c r="N32" s="1978"/>
      <c r="O32" s="1978"/>
      <c r="P32" s="1978"/>
      <c r="Q32" s="1978"/>
      <c r="R32" s="1978"/>
      <c r="S32" s="1978"/>
    </row>
    <row r="33" spans="1:23" x14ac:dyDescent="0.2">
      <c r="B33" s="1973"/>
      <c r="C33" s="1974"/>
      <c r="D33" s="1974"/>
      <c r="E33" s="1205" t="s">
        <v>927</v>
      </c>
      <c r="F33" s="1973"/>
      <c r="G33" s="1974"/>
      <c r="H33" s="1974"/>
      <c r="I33" s="1974"/>
      <c r="J33" s="1974"/>
      <c r="K33" s="1974"/>
      <c r="L33" s="1204" t="s">
        <v>89</v>
      </c>
      <c r="M33" s="1973"/>
      <c r="N33" s="1974"/>
      <c r="O33" s="1974"/>
      <c r="P33" s="1974"/>
      <c r="Q33" s="1974"/>
      <c r="R33" s="1974"/>
      <c r="S33" s="1204" t="s">
        <v>89</v>
      </c>
    </row>
    <row r="34" spans="1:23" x14ac:dyDescent="0.2">
      <c r="B34" s="1973"/>
      <c r="C34" s="1974"/>
      <c r="D34" s="1974"/>
      <c r="E34" s="1205" t="s">
        <v>927</v>
      </c>
      <c r="F34" s="1973"/>
      <c r="G34" s="1974"/>
      <c r="H34" s="1974"/>
      <c r="I34" s="1974"/>
      <c r="J34" s="1974"/>
      <c r="K34" s="1974"/>
      <c r="L34" s="1204" t="s">
        <v>89</v>
      </c>
      <c r="M34" s="1973"/>
      <c r="N34" s="1974"/>
      <c r="O34" s="1974"/>
      <c r="P34" s="1974"/>
      <c r="Q34" s="1974"/>
      <c r="R34" s="1974"/>
      <c r="S34" s="1204" t="s">
        <v>89</v>
      </c>
    </row>
    <row r="35" spans="1:23" x14ac:dyDescent="0.2">
      <c r="B35" s="1973"/>
      <c r="C35" s="1974"/>
      <c r="D35" s="1974"/>
      <c r="E35" s="1205" t="s">
        <v>111</v>
      </c>
      <c r="F35" s="1973"/>
      <c r="G35" s="1974"/>
      <c r="H35" s="1974"/>
      <c r="I35" s="1974"/>
      <c r="J35" s="1974"/>
      <c r="K35" s="1974"/>
      <c r="L35" s="1204" t="s">
        <v>89</v>
      </c>
      <c r="M35" s="1973"/>
      <c r="N35" s="1974"/>
      <c r="O35" s="1974"/>
      <c r="P35" s="1974"/>
      <c r="Q35" s="1974"/>
      <c r="R35" s="1974"/>
      <c r="S35" s="1204" t="s">
        <v>89</v>
      </c>
    </row>
    <row r="36" spans="1:23" x14ac:dyDescent="0.2">
      <c r="B36" s="1975" t="s">
        <v>376</v>
      </c>
      <c r="C36" s="1975"/>
      <c r="D36" s="1975"/>
      <c r="E36" s="1975"/>
      <c r="F36" s="1976" t="str">
        <f>IF(SUM(F33:K35)=0,"",SUM(F33:K35))</f>
        <v/>
      </c>
      <c r="G36" s="1977"/>
      <c r="H36" s="1977"/>
      <c r="I36" s="1977"/>
      <c r="J36" s="1977"/>
      <c r="K36" s="1977"/>
      <c r="L36" s="1204" t="s">
        <v>89</v>
      </c>
      <c r="M36" s="1976" t="str">
        <f>IF(SUM(M33:R35)=0,"",SUM(M33:R35))</f>
        <v/>
      </c>
      <c r="N36" s="1977"/>
      <c r="O36" s="1977"/>
      <c r="P36" s="1977"/>
      <c r="Q36" s="1977"/>
      <c r="R36" s="1977"/>
      <c r="S36" s="1204" t="s">
        <v>89</v>
      </c>
      <c r="U36" s="1975" t="s">
        <v>1928</v>
      </c>
      <c r="V36" s="1975"/>
      <c r="W36" s="1975"/>
    </row>
    <row r="37" spans="1:23" ht="40.049999999999997" customHeight="1" x14ac:dyDescent="0.2">
      <c r="B37" s="1978" t="s">
        <v>1929</v>
      </c>
      <c r="C37" s="1975"/>
      <c r="D37" s="1975"/>
      <c r="E37" s="1975"/>
      <c r="F37" s="1979" t="str">
        <f>IF(F36="","",F36/3)</f>
        <v/>
      </c>
      <c r="G37" s="1980"/>
      <c r="H37" s="1980"/>
      <c r="I37" s="1980"/>
      <c r="J37" s="1980"/>
      <c r="K37" s="1980"/>
      <c r="L37" s="1204" t="s">
        <v>89</v>
      </c>
      <c r="M37" s="1979" t="str">
        <f>IF(M36="","",M36/3)</f>
        <v/>
      </c>
      <c r="N37" s="1980"/>
      <c r="O37" s="1980"/>
      <c r="P37" s="1980"/>
      <c r="Q37" s="1980"/>
      <c r="R37" s="1980"/>
      <c r="S37" s="1204" t="s">
        <v>89</v>
      </c>
      <c r="U37" s="1981" t="str">
        <f>IF(F37="","",ROUNDDOWN(M37/F37,3))</f>
        <v/>
      </c>
      <c r="V37" s="1982"/>
      <c r="W37" s="1983"/>
    </row>
    <row r="38" spans="1:23" ht="5.0999999999999996" customHeight="1" x14ac:dyDescent="0.2">
      <c r="A38" s="1206"/>
      <c r="B38" s="1207"/>
      <c r="C38" s="1208"/>
      <c r="D38" s="1208"/>
      <c r="E38" s="1208"/>
      <c r="F38" s="1209"/>
      <c r="G38" s="1209"/>
      <c r="H38" s="1209"/>
      <c r="I38" s="1209"/>
      <c r="J38" s="1209"/>
      <c r="K38" s="1209"/>
      <c r="L38" s="1208"/>
      <c r="M38" s="1209"/>
      <c r="N38" s="1209"/>
      <c r="O38" s="1209"/>
      <c r="P38" s="1209"/>
      <c r="Q38" s="1209"/>
      <c r="R38" s="1209"/>
      <c r="S38" s="1208"/>
      <c r="T38" s="1206"/>
      <c r="U38" s="1210"/>
      <c r="V38" s="1210"/>
      <c r="W38" s="1210"/>
    </row>
    <row r="39" spans="1:23" x14ac:dyDescent="0.2">
      <c r="B39" s="1200" t="s">
        <v>532</v>
      </c>
      <c r="C39" s="1211"/>
    </row>
    <row r="40" spans="1:23" x14ac:dyDescent="0.2">
      <c r="B40" s="1972" t="s">
        <v>1930</v>
      </c>
      <c r="C40" s="1972"/>
      <c r="D40" s="1972"/>
      <c r="E40" s="1972"/>
      <c r="F40" s="1972"/>
      <c r="G40" s="1972"/>
      <c r="H40" s="1972"/>
      <c r="I40" s="1972"/>
      <c r="J40" s="1972"/>
      <c r="K40" s="1972"/>
      <c r="L40" s="1972"/>
      <c r="M40" s="1972"/>
      <c r="N40" s="1972"/>
      <c r="O40" s="1972"/>
      <c r="P40" s="1972"/>
      <c r="Q40" s="1972"/>
      <c r="R40" s="1972"/>
      <c r="S40" s="1972"/>
      <c r="T40" s="1972"/>
      <c r="U40" s="1972"/>
      <c r="V40" s="1972"/>
      <c r="W40" s="1972"/>
    </row>
    <row r="41" spans="1:23" x14ac:dyDescent="0.2">
      <c r="B41" s="1972" t="s">
        <v>1931</v>
      </c>
      <c r="C41" s="1972"/>
      <c r="D41" s="1972"/>
      <c r="E41" s="1972"/>
      <c r="F41" s="1972"/>
      <c r="G41" s="1972"/>
      <c r="H41" s="1972"/>
      <c r="I41" s="1972"/>
      <c r="J41" s="1972"/>
      <c r="K41" s="1972"/>
      <c r="L41" s="1972"/>
      <c r="M41" s="1972"/>
      <c r="N41" s="1972"/>
      <c r="O41" s="1972"/>
      <c r="P41" s="1972"/>
      <c r="Q41" s="1972"/>
      <c r="R41" s="1972"/>
      <c r="S41" s="1972"/>
      <c r="T41" s="1972"/>
      <c r="U41" s="1972"/>
      <c r="V41" s="1972"/>
      <c r="W41" s="1972"/>
    </row>
    <row r="42" spans="1:23" x14ac:dyDescent="0.2">
      <c r="B42" s="1972" t="s">
        <v>1932</v>
      </c>
      <c r="C42" s="1972"/>
      <c r="D42" s="1972"/>
      <c r="E42" s="1972"/>
      <c r="F42" s="1972"/>
      <c r="G42" s="1972"/>
      <c r="H42" s="1972"/>
      <c r="I42" s="1972"/>
      <c r="J42" s="1972"/>
      <c r="K42" s="1972"/>
      <c r="L42" s="1972"/>
      <c r="M42" s="1972"/>
      <c r="N42" s="1972"/>
      <c r="O42" s="1972"/>
      <c r="P42" s="1972"/>
      <c r="Q42" s="1972"/>
      <c r="R42" s="1972"/>
      <c r="S42" s="1972"/>
      <c r="T42" s="1972"/>
      <c r="U42" s="1972"/>
      <c r="V42" s="1972"/>
      <c r="W42" s="1972"/>
    </row>
    <row r="43" spans="1:23" x14ac:dyDescent="0.2">
      <c r="B43" s="1972" t="s">
        <v>1933</v>
      </c>
      <c r="C43" s="1972"/>
      <c r="D43" s="1972"/>
      <c r="E43" s="1972"/>
      <c r="F43" s="1972"/>
      <c r="G43" s="1972"/>
      <c r="H43" s="1972"/>
      <c r="I43" s="1972"/>
      <c r="J43" s="1972"/>
      <c r="K43" s="1972"/>
      <c r="L43" s="1972"/>
      <c r="M43" s="1972"/>
      <c r="N43" s="1972"/>
      <c r="O43" s="1972"/>
      <c r="P43" s="1972"/>
      <c r="Q43" s="1972"/>
      <c r="R43" s="1972"/>
      <c r="S43" s="1972"/>
      <c r="T43" s="1972"/>
      <c r="U43" s="1972"/>
      <c r="V43" s="1972"/>
      <c r="W43" s="1972"/>
    </row>
    <row r="44" spans="1:23" x14ac:dyDescent="0.2">
      <c r="B44" s="1972" t="s">
        <v>1934</v>
      </c>
      <c r="C44" s="1972"/>
      <c r="D44" s="1972"/>
      <c r="E44" s="1972"/>
      <c r="F44" s="1972"/>
      <c r="G44" s="1972"/>
      <c r="H44" s="1972"/>
      <c r="I44" s="1972"/>
      <c r="J44" s="1972"/>
      <c r="K44" s="1972"/>
      <c r="L44" s="1972"/>
      <c r="M44" s="1972"/>
      <c r="N44" s="1972"/>
      <c r="O44" s="1972"/>
      <c r="P44" s="1972"/>
      <c r="Q44" s="1972"/>
      <c r="R44" s="1972"/>
      <c r="S44" s="1972"/>
      <c r="T44" s="1972"/>
      <c r="U44" s="1972"/>
      <c r="V44" s="1972"/>
      <c r="W44" s="1972"/>
    </row>
    <row r="45" spans="1:23" x14ac:dyDescent="0.2">
      <c r="B45" s="1972" t="s">
        <v>1935</v>
      </c>
      <c r="C45" s="1972"/>
      <c r="D45" s="1972"/>
      <c r="E45" s="1972"/>
      <c r="F45" s="1972"/>
      <c r="G45" s="1972"/>
      <c r="H45" s="1972"/>
      <c r="I45" s="1972"/>
      <c r="J45" s="1972"/>
      <c r="K45" s="1972"/>
      <c r="L45" s="1972"/>
      <c r="M45" s="1972"/>
      <c r="N45" s="1972"/>
      <c r="O45" s="1972"/>
      <c r="P45" s="1972"/>
      <c r="Q45" s="1972"/>
      <c r="R45" s="1972"/>
      <c r="S45" s="1972"/>
      <c r="T45" s="1972"/>
      <c r="U45" s="1972"/>
      <c r="V45" s="1972"/>
      <c r="W45" s="1972"/>
    </row>
    <row r="46" spans="1:23" x14ac:dyDescent="0.2">
      <c r="B46" s="1972" t="s">
        <v>1936</v>
      </c>
      <c r="C46" s="1972"/>
      <c r="D46" s="1972"/>
      <c r="E46" s="1972"/>
      <c r="F46" s="1972"/>
      <c r="G46" s="1972"/>
      <c r="H46" s="1972"/>
      <c r="I46" s="1972"/>
      <c r="J46" s="1972"/>
      <c r="K46" s="1972"/>
      <c r="L46" s="1972"/>
      <c r="M46" s="1972"/>
      <c r="N46" s="1972"/>
      <c r="O46" s="1972"/>
      <c r="P46" s="1972"/>
      <c r="Q46" s="1972"/>
      <c r="R46" s="1972"/>
      <c r="S46" s="1972"/>
      <c r="T46" s="1972"/>
      <c r="U46" s="1972"/>
      <c r="V46" s="1972"/>
      <c r="W46" s="1972"/>
    </row>
    <row r="47" spans="1:23" x14ac:dyDescent="0.2">
      <c r="B47" s="1972" t="s">
        <v>1937</v>
      </c>
      <c r="C47" s="1972"/>
      <c r="D47" s="1972"/>
      <c r="E47" s="1972"/>
      <c r="F47" s="1972"/>
      <c r="G47" s="1972"/>
      <c r="H47" s="1972"/>
      <c r="I47" s="1972"/>
      <c r="J47" s="1972"/>
      <c r="K47" s="1972"/>
      <c r="L47" s="1972"/>
      <c r="M47" s="1972"/>
      <c r="N47" s="1972"/>
      <c r="O47" s="1972"/>
      <c r="P47" s="1972"/>
      <c r="Q47" s="1972"/>
      <c r="R47" s="1972"/>
      <c r="S47" s="1972"/>
      <c r="T47" s="1972"/>
      <c r="U47" s="1972"/>
      <c r="V47" s="1972"/>
      <c r="W47" s="1972"/>
    </row>
    <row r="48" spans="1:23" x14ac:dyDescent="0.2">
      <c r="B48" s="1972"/>
      <c r="C48" s="1972"/>
      <c r="D48" s="1972"/>
      <c r="E48" s="1972"/>
      <c r="F48" s="1972"/>
      <c r="G48" s="1972"/>
      <c r="H48" s="1972"/>
      <c r="I48" s="1972"/>
      <c r="J48" s="1972"/>
      <c r="K48" s="1972"/>
      <c r="L48" s="1972"/>
      <c r="M48" s="1972"/>
      <c r="N48" s="1972"/>
      <c r="O48" s="1972"/>
      <c r="P48" s="1972"/>
      <c r="Q48" s="1972"/>
      <c r="R48" s="1972"/>
      <c r="S48" s="1972"/>
      <c r="T48" s="1972"/>
      <c r="U48" s="1972"/>
      <c r="V48" s="1972"/>
      <c r="W48" s="1972"/>
    </row>
    <row r="49" spans="2:23" x14ac:dyDescent="0.2">
      <c r="B49" s="1972"/>
      <c r="C49" s="1972"/>
      <c r="D49" s="1972"/>
      <c r="E49" s="1972"/>
      <c r="F49" s="1972"/>
      <c r="G49" s="1972"/>
      <c r="H49" s="1972"/>
      <c r="I49" s="1972"/>
      <c r="J49" s="1972"/>
      <c r="K49" s="1972"/>
      <c r="L49" s="1972"/>
      <c r="M49" s="1972"/>
      <c r="N49" s="1972"/>
      <c r="O49" s="1972"/>
      <c r="P49" s="1972"/>
      <c r="Q49" s="1972"/>
      <c r="R49" s="1972"/>
      <c r="S49" s="1972"/>
      <c r="T49" s="1972"/>
      <c r="U49" s="1972"/>
      <c r="V49" s="1972"/>
      <c r="W49" s="1972"/>
    </row>
    <row r="122" spans="3:7" x14ac:dyDescent="0.2">
      <c r="C122" s="1206"/>
      <c r="D122" s="1206"/>
      <c r="E122" s="1206"/>
      <c r="F122" s="1206"/>
      <c r="G122" s="1206"/>
    </row>
    <row r="123" spans="3:7" x14ac:dyDescent="0.2">
      <c r="C123" s="12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E5E96171-3151-4CAE-B92D-7715087FF88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F9B8-C69F-4AAA-AE14-6872D9E0FB79}">
  <sheetPr>
    <tabColor rgb="FFFFFF00"/>
    <pageSetUpPr fitToPage="1"/>
  </sheetPr>
  <dimension ref="A1:AK78"/>
  <sheetViews>
    <sheetView view="pageBreakPreview" zoomScale="70" zoomScaleNormal="100" zoomScaleSheetLayoutView="70" workbookViewId="0">
      <selection activeCell="B70" sqref="B70:AA70"/>
    </sheetView>
  </sheetViews>
  <sheetFormatPr defaultColWidth="3.44140625" defaultRowHeight="13.2" x14ac:dyDescent="0.2"/>
  <cols>
    <col min="1" max="1" width="3.44140625" style="3"/>
    <col min="2" max="2" width="3" style="656" customWidth="1"/>
    <col min="3" max="7" width="3.44140625" style="3"/>
    <col min="8" max="8" width="2.44140625" style="3" customWidth="1"/>
    <col min="9" max="257" width="3.44140625" style="3"/>
    <col min="258" max="258" width="3" style="3" customWidth="1"/>
    <col min="259" max="263" width="3.44140625" style="3"/>
    <col min="264" max="264" width="2.44140625" style="3" customWidth="1"/>
    <col min="265" max="513" width="3.44140625" style="3"/>
    <col min="514" max="514" width="3" style="3" customWidth="1"/>
    <col min="515" max="519" width="3.44140625" style="3"/>
    <col min="520" max="520" width="2.44140625" style="3" customWidth="1"/>
    <col min="521" max="769" width="3.44140625" style="3"/>
    <col min="770" max="770" width="3" style="3" customWidth="1"/>
    <col min="771" max="775" width="3.44140625" style="3"/>
    <col min="776" max="776" width="2.44140625" style="3" customWidth="1"/>
    <col min="777" max="1025" width="3.44140625" style="3"/>
    <col min="1026" max="1026" width="3" style="3" customWidth="1"/>
    <col min="1027" max="1031" width="3.44140625" style="3"/>
    <col min="1032" max="1032" width="2.44140625" style="3" customWidth="1"/>
    <col min="1033" max="1281" width="3.44140625" style="3"/>
    <col min="1282" max="1282" width="3" style="3" customWidth="1"/>
    <col min="1283" max="1287" width="3.44140625" style="3"/>
    <col min="1288" max="1288" width="2.44140625" style="3" customWidth="1"/>
    <col min="1289" max="1537" width="3.44140625" style="3"/>
    <col min="1538" max="1538" width="3" style="3" customWidth="1"/>
    <col min="1539" max="1543" width="3.44140625" style="3"/>
    <col min="1544" max="1544" width="2.44140625" style="3" customWidth="1"/>
    <col min="1545" max="1793" width="3.44140625" style="3"/>
    <col min="1794" max="1794" width="3" style="3" customWidth="1"/>
    <col min="1795" max="1799" width="3.44140625" style="3"/>
    <col min="1800" max="1800" width="2.44140625" style="3" customWidth="1"/>
    <col min="1801" max="2049" width="3.44140625" style="3"/>
    <col min="2050" max="2050" width="3" style="3" customWidth="1"/>
    <col min="2051" max="2055" width="3.44140625" style="3"/>
    <col min="2056" max="2056" width="2.44140625" style="3" customWidth="1"/>
    <col min="2057" max="2305" width="3.44140625" style="3"/>
    <col min="2306" max="2306" width="3" style="3" customWidth="1"/>
    <col min="2307" max="2311" width="3.44140625" style="3"/>
    <col min="2312" max="2312" width="2.44140625" style="3" customWidth="1"/>
    <col min="2313" max="2561" width="3.44140625" style="3"/>
    <col min="2562" max="2562" width="3" style="3" customWidth="1"/>
    <col min="2563" max="2567" width="3.44140625" style="3"/>
    <col min="2568" max="2568" width="2.44140625" style="3" customWidth="1"/>
    <col min="2569" max="2817" width="3.44140625" style="3"/>
    <col min="2818" max="2818" width="3" style="3" customWidth="1"/>
    <col min="2819" max="2823" width="3.44140625" style="3"/>
    <col min="2824" max="2824" width="2.44140625" style="3" customWidth="1"/>
    <col min="2825" max="3073" width="3.44140625" style="3"/>
    <col min="3074" max="3074" width="3" style="3" customWidth="1"/>
    <col min="3075" max="3079" width="3.44140625" style="3"/>
    <col min="3080" max="3080" width="2.44140625" style="3" customWidth="1"/>
    <col min="3081" max="3329" width="3.44140625" style="3"/>
    <col min="3330" max="3330" width="3" style="3" customWidth="1"/>
    <col min="3331" max="3335" width="3.44140625" style="3"/>
    <col min="3336" max="3336" width="2.44140625" style="3" customWidth="1"/>
    <col min="3337" max="3585" width="3.44140625" style="3"/>
    <col min="3586" max="3586" width="3" style="3" customWidth="1"/>
    <col min="3587" max="3591" width="3.44140625" style="3"/>
    <col min="3592" max="3592" width="2.44140625" style="3" customWidth="1"/>
    <col min="3593" max="3841" width="3.44140625" style="3"/>
    <col min="3842" max="3842" width="3" style="3" customWidth="1"/>
    <col min="3843" max="3847" width="3.44140625" style="3"/>
    <col min="3848" max="3848" width="2.44140625" style="3" customWidth="1"/>
    <col min="3849" max="4097" width="3.44140625" style="3"/>
    <col min="4098" max="4098" width="3" style="3" customWidth="1"/>
    <col min="4099" max="4103" width="3.44140625" style="3"/>
    <col min="4104" max="4104" width="2.44140625" style="3" customWidth="1"/>
    <col min="4105" max="4353" width="3.44140625" style="3"/>
    <col min="4354" max="4354" width="3" style="3" customWidth="1"/>
    <col min="4355" max="4359" width="3.44140625" style="3"/>
    <col min="4360" max="4360" width="2.44140625" style="3" customWidth="1"/>
    <col min="4361" max="4609" width="3.44140625" style="3"/>
    <col min="4610" max="4610" width="3" style="3" customWidth="1"/>
    <col min="4611" max="4615" width="3.44140625" style="3"/>
    <col min="4616" max="4616" width="2.44140625" style="3" customWidth="1"/>
    <col min="4617" max="4865" width="3.44140625" style="3"/>
    <col min="4866" max="4866" width="3" style="3" customWidth="1"/>
    <col min="4867" max="4871" width="3.44140625" style="3"/>
    <col min="4872" max="4872" width="2.44140625" style="3" customWidth="1"/>
    <col min="4873" max="5121" width="3.44140625" style="3"/>
    <col min="5122" max="5122" width="3" style="3" customWidth="1"/>
    <col min="5123" max="5127" width="3.44140625" style="3"/>
    <col min="5128" max="5128" width="2.44140625" style="3" customWidth="1"/>
    <col min="5129" max="5377" width="3.44140625" style="3"/>
    <col min="5378" max="5378" width="3" style="3" customWidth="1"/>
    <col min="5379" max="5383" width="3.44140625" style="3"/>
    <col min="5384" max="5384" width="2.44140625" style="3" customWidth="1"/>
    <col min="5385" max="5633" width="3.44140625" style="3"/>
    <col min="5634" max="5634" width="3" style="3" customWidth="1"/>
    <col min="5635" max="5639" width="3.44140625" style="3"/>
    <col min="5640" max="5640" width="2.44140625" style="3" customWidth="1"/>
    <col min="5641" max="5889" width="3.44140625" style="3"/>
    <col min="5890" max="5890" width="3" style="3" customWidth="1"/>
    <col min="5891" max="5895" width="3.44140625" style="3"/>
    <col min="5896" max="5896" width="2.44140625" style="3" customWidth="1"/>
    <col min="5897" max="6145" width="3.44140625" style="3"/>
    <col min="6146" max="6146" width="3" style="3" customWidth="1"/>
    <col min="6147" max="6151" width="3.44140625" style="3"/>
    <col min="6152" max="6152" width="2.44140625" style="3" customWidth="1"/>
    <col min="6153" max="6401" width="3.44140625" style="3"/>
    <col min="6402" max="6402" width="3" style="3" customWidth="1"/>
    <col min="6403" max="6407" width="3.44140625" style="3"/>
    <col min="6408" max="6408" width="2.44140625" style="3" customWidth="1"/>
    <col min="6409" max="6657" width="3.44140625" style="3"/>
    <col min="6658" max="6658" width="3" style="3" customWidth="1"/>
    <col min="6659" max="6663" width="3.44140625" style="3"/>
    <col min="6664" max="6664" width="2.44140625" style="3" customWidth="1"/>
    <col min="6665" max="6913" width="3.44140625" style="3"/>
    <col min="6914" max="6914" width="3" style="3" customWidth="1"/>
    <col min="6915" max="6919" width="3.44140625" style="3"/>
    <col min="6920" max="6920" width="2.44140625" style="3" customWidth="1"/>
    <col min="6921" max="7169" width="3.44140625" style="3"/>
    <col min="7170" max="7170" width="3" style="3" customWidth="1"/>
    <col min="7171" max="7175" width="3.44140625" style="3"/>
    <col min="7176" max="7176" width="2.44140625" style="3" customWidth="1"/>
    <col min="7177" max="7425" width="3.44140625" style="3"/>
    <col min="7426" max="7426" width="3" style="3" customWidth="1"/>
    <col min="7427" max="7431" width="3.44140625" style="3"/>
    <col min="7432" max="7432" width="2.44140625" style="3" customWidth="1"/>
    <col min="7433" max="7681" width="3.44140625" style="3"/>
    <col min="7682" max="7682" width="3" style="3" customWidth="1"/>
    <col min="7683" max="7687" width="3.44140625" style="3"/>
    <col min="7688" max="7688" width="2.44140625" style="3" customWidth="1"/>
    <col min="7689" max="7937" width="3.44140625" style="3"/>
    <col min="7938" max="7938" width="3" style="3" customWidth="1"/>
    <col min="7939" max="7943" width="3.44140625" style="3"/>
    <col min="7944" max="7944" width="2.44140625" style="3" customWidth="1"/>
    <col min="7945" max="8193" width="3.44140625" style="3"/>
    <col min="8194" max="8194" width="3" style="3" customWidth="1"/>
    <col min="8195" max="8199" width="3.44140625" style="3"/>
    <col min="8200" max="8200" width="2.44140625" style="3" customWidth="1"/>
    <col min="8201" max="8449" width="3.44140625" style="3"/>
    <col min="8450" max="8450" width="3" style="3" customWidth="1"/>
    <col min="8451" max="8455" width="3.44140625" style="3"/>
    <col min="8456" max="8456" width="2.44140625" style="3" customWidth="1"/>
    <col min="8457" max="8705" width="3.44140625" style="3"/>
    <col min="8706" max="8706" width="3" style="3" customWidth="1"/>
    <col min="8707" max="8711" width="3.44140625" style="3"/>
    <col min="8712" max="8712" width="2.44140625" style="3" customWidth="1"/>
    <col min="8713" max="8961" width="3.44140625" style="3"/>
    <col min="8962" max="8962" width="3" style="3" customWidth="1"/>
    <col min="8963" max="8967" width="3.44140625" style="3"/>
    <col min="8968" max="8968" width="2.44140625" style="3" customWidth="1"/>
    <col min="8969" max="9217" width="3.44140625" style="3"/>
    <col min="9218" max="9218" width="3" style="3" customWidth="1"/>
    <col min="9219" max="9223" width="3.44140625" style="3"/>
    <col min="9224" max="9224" width="2.44140625" style="3" customWidth="1"/>
    <col min="9225" max="9473" width="3.44140625" style="3"/>
    <col min="9474" max="9474" width="3" style="3" customWidth="1"/>
    <col min="9475" max="9479" width="3.44140625" style="3"/>
    <col min="9480" max="9480" width="2.44140625" style="3" customWidth="1"/>
    <col min="9481" max="9729" width="3.44140625" style="3"/>
    <col min="9730" max="9730" width="3" style="3" customWidth="1"/>
    <col min="9731" max="9735" width="3.44140625" style="3"/>
    <col min="9736" max="9736" width="2.44140625" style="3" customWidth="1"/>
    <col min="9737" max="9985" width="3.44140625" style="3"/>
    <col min="9986" max="9986" width="3" style="3" customWidth="1"/>
    <col min="9987" max="9991" width="3.44140625" style="3"/>
    <col min="9992" max="9992" width="2.44140625" style="3" customWidth="1"/>
    <col min="9993" max="10241" width="3.44140625" style="3"/>
    <col min="10242" max="10242" width="3" style="3" customWidth="1"/>
    <col min="10243" max="10247" width="3.44140625" style="3"/>
    <col min="10248" max="10248" width="2.44140625" style="3" customWidth="1"/>
    <col min="10249" max="10497" width="3.44140625" style="3"/>
    <col min="10498" max="10498" width="3" style="3" customWidth="1"/>
    <col min="10499" max="10503" width="3.44140625" style="3"/>
    <col min="10504" max="10504" width="2.44140625" style="3" customWidth="1"/>
    <col min="10505" max="10753" width="3.44140625" style="3"/>
    <col min="10754" max="10754" width="3" style="3" customWidth="1"/>
    <col min="10755" max="10759" width="3.44140625" style="3"/>
    <col min="10760" max="10760" width="2.44140625" style="3" customWidth="1"/>
    <col min="10761" max="11009" width="3.44140625" style="3"/>
    <col min="11010" max="11010" width="3" style="3" customWidth="1"/>
    <col min="11011" max="11015" width="3.44140625" style="3"/>
    <col min="11016" max="11016" width="2.44140625" style="3" customWidth="1"/>
    <col min="11017" max="11265" width="3.44140625" style="3"/>
    <col min="11266" max="11266" width="3" style="3" customWidth="1"/>
    <col min="11267" max="11271" width="3.44140625" style="3"/>
    <col min="11272" max="11272" width="2.44140625" style="3" customWidth="1"/>
    <col min="11273" max="11521" width="3.44140625" style="3"/>
    <col min="11522" max="11522" width="3" style="3" customWidth="1"/>
    <col min="11523" max="11527" width="3.44140625" style="3"/>
    <col min="11528" max="11528" width="2.44140625" style="3" customWidth="1"/>
    <col min="11529" max="11777" width="3.44140625" style="3"/>
    <col min="11778" max="11778" width="3" style="3" customWidth="1"/>
    <col min="11779" max="11783" width="3.44140625" style="3"/>
    <col min="11784" max="11784" width="2.44140625" style="3" customWidth="1"/>
    <col min="11785" max="12033" width="3.44140625" style="3"/>
    <col min="12034" max="12034" width="3" style="3" customWidth="1"/>
    <col min="12035" max="12039" width="3.44140625" style="3"/>
    <col min="12040" max="12040" width="2.44140625" style="3" customWidth="1"/>
    <col min="12041" max="12289" width="3.44140625" style="3"/>
    <col min="12290" max="12290" width="3" style="3" customWidth="1"/>
    <col min="12291" max="12295" width="3.44140625" style="3"/>
    <col min="12296" max="12296" width="2.44140625" style="3" customWidth="1"/>
    <col min="12297" max="12545" width="3.44140625" style="3"/>
    <col min="12546" max="12546" width="3" style="3" customWidth="1"/>
    <col min="12547" max="12551" width="3.44140625" style="3"/>
    <col min="12552" max="12552" width="2.44140625" style="3" customWidth="1"/>
    <col min="12553" max="12801" width="3.44140625" style="3"/>
    <col min="12802" max="12802" width="3" style="3" customWidth="1"/>
    <col min="12803" max="12807" width="3.44140625" style="3"/>
    <col min="12808" max="12808" width="2.44140625" style="3" customWidth="1"/>
    <col min="12809" max="13057" width="3.44140625" style="3"/>
    <col min="13058" max="13058" width="3" style="3" customWidth="1"/>
    <col min="13059" max="13063" width="3.44140625" style="3"/>
    <col min="13064" max="13064" width="2.44140625" style="3" customWidth="1"/>
    <col min="13065" max="13313" width="3.44140625" style="3"/>
    <col min="13314" max="13314" width="3" style="3" customWidth="1"/>
    <col min="13315" max="13319" width="3.44140625" style="3"/>
    <col min="13320" max="13320" width="2.44140625" style="3" customWidth="1"/>
    <col min="13321" max="13569" width="3.44140625" style="3"/>
    <col min="13570" max="13570" width="3" style="3" customWidth="1"/>
    <col min="13571" max="13575" width="3.44140625" style="3"/>
    <col min="13576" max="13576" width="2.44140625" style="3" customWidth="1"/>
    <col min="13577" max="13825" width="3.44140625" style="3"/>
    <col min="13826" max="13826" width="3" style="3" customWidth="1"/>
    <col min="13827" max="13831" width="3.44140625" style="3"/>
    <col min="13832" max="13832" width="2.44140625" style="3" customWidth="1"/>
    <col min="13833" max="14081" width="3.44140625" style="3"/>
    <col min="14082" max="14082" width="3" style="3" customWidth="1"/>
    <col min="14083" max="14087" width="3.44140625" style="3"/>
    <col min="14088" max="14088" width="2.44140625" style="3" customWidth="1"/>
    <col min="14089" max="14337" width="3.44140625" style="3"/>
    <col min="14338" max="14338" width="3" style="3" customWidth="1"/>
    <col min="14339" max="14343" width="3.44140625" style="3"/>
    <col min="14344" max="14344" width="2.44140625" style="3" customWidth="1"/>
    <col min="14345" max="14593" width="3.44140625" style="3"/>
    <col min="14594" max="14594" width="3" style="3" customWidth="1"/>
    <col min="14595" max="14599" width="3.44140625" style="3"/>
    <col min="14600" max="14600" width="2.44140625" style="3" customWidth="1"/>
    <col min="14601" max="14849" width="3.44140625" style="3"/>
    <col min="14850" max="14850" width="3" style="3" customWidth="1"/>
    <col min="14851" max="14855" width="3.44140625" style="3"/>
    <col min="14856" max="14856" width="2.44140625" style="3" customWidth="1"/>
    <col min="14857" max="15105" width="3.44140625" style="3"/>
    <col min="15106" max="15106" width="3" style="3" customWidth="1"/>
    <col min="15107" max="15111" width="3.44140625" style="3"/>
    <col min="15112" max="15112" width="2.44140625" style="3" customWidth="1"/>
    <col min="15113" max="15361" width="3.44140625" style="3"/>
    <col min="15362" max="15362" width="3" style="3" customWidth="1"/>
    <col min="15363" max="15367" width="3.44140625" style="3"/>
    <col min="15368" max="15368" width="2.44140625" style="3" customWidth="1"/>
    <col min="15369" max="15617" width="3.44140625" style="3"/>
    <col min="15618" max="15618" width="3" style="3" customWidth="1"/>
    <col min="15619" max="15623" width="3.44140625" style="3"/>
    <col min="15624" max="15624" width="2.44140625" style="3" customWidth="1"/>
    <col min="15625" max="15873" width="3.44140625" style="3"/>
    <col min="15874" max="15874" width="3" style="3" customWidth="1"/>
    <col min="15875" max="15879" width="3.44140625" style="3"/>
    <col min="15880" max="15880" width="2.44140625" style="3" customWidth="1"/>
    <col min="15881" max="16129" width="3.44140625" style="3"/>
    <col min="16130" max="16130" width="3" style="3" customWidth="1"/>
    <col min="16131" max="16135" width="3.44140625" style="3"/>
    <col min="16136" max="16136" width="2.44140625" style="3" customWidth="1"/>
    <col min="16137" max="16384" width="3.44140625" style="3"/>
  </cols>
  <sheetData>
    <row r="1" spans="2:27" s="1" customFormat="1" x14ac:dyDescent="0.2"/>
    <row r="2" spans="2:27" s="1" customFormat="1" x14ac:dyDescent="0.2">
      <c r="B2" s="1" t="s">
        <v>1676</v>
      </c>
      <c r="AA2" s="45" t="s">
        <v>867</v>
      </c>
    </row>
    <row r="3" spans="2:27" s="1" customFormat="1" ht="8.25" customHeight="1" x14ac:dyDescent="0.2"/>
    <row r="4" spans="2:27" s="1" customFormat="1" x14ac:dyDescent="0.2">
      <c r="B4" s="1643" t="s">
        <v>1677</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row>
    <row r="5" spans="2:27" s="1" customFormat="1" ht="6.75" customHeight="1" x14ac:dyDescent="0.2"/>
    <row r="6" spans="2:27" s="1" customFormat="1" ht="18.600000000000001" customHeight="1" x14ac:dyDescent="0.2">
      <c r="B6" s="1854" t="s">
        <v>1507</v>
      </c>
      <c r="C6" s="1854"/>
      <c r="D6" s="1854"/>
      <c r="E6" s="1854"/>
      <c r="F6" s="1854"/>
      <c r="G6" s="1591"/>
      <c r="H6" s="1592"/>
      <c r="I6" s="1592"/>
      <c r="J6" s="1592"/>
      <c r="K6" s="1592"/>
      <c r="L6" s="1592"/>
      <c r="M6" s="1592"/>
      <c r="N6" s="1592"/>
      <c r="O6" s="1592"/>
      <c r="P6" s="1592"/>
      <c r="Q6" s="1592"/>
      <c r="R6" s="1592"/>
      <c r="S6" s="1592"/>
      <c r="T6" s="1592"/>
      <c r="U6" s="1592"/>
      <c r="V6" s="1592"/>
      <c r="W6" s="1592"/>
      <c r="X6" s="1592"/>
      <c r="Y6" s="1592"/>
      <c r="Z6" s="1592"/>
      <c r="AA6" s="1593"/>
    </row>
    <row r="7" spans="2:27" s="1" customFormat="1" ht="19.5" customHeight="1" x14ac:dyDescent="0.2">
      <c r="B7" s="1854" t="s">
        <v>1113</v>
      </c>
      <c r="C7" s="1854"/>
      <c r="D7" s="1854"/>
      <c r="E7" s="1854"/>
      <c r="F7" s="1854"/>
      <c r="G7" s="1591"/>
      <c r="H7" s="1592"/>
      <c r="I7" s="1592"/>
      <c r="J7" s="1592"/>
      <c r="K7" s="1592"/>
      <c r="L7" s="1592"/>
      <c r="M7" s="1592"/>
      <c r="N7" s="1592"/>
      <c r="O7" s="1592"/>
      <c r="P7" s="1592"/>
      <c r="Q7" s="1592"/>
      <c r="R7" s="1592"/>
      <c r="S7" s="1592"/>
      <c r="T7" s="1592"/>
      <c r="U7" s="1592"/>
      <c r="V7" s="1592"/>
      <c r="W7" s="1592"/>
      <c r="X7" s="1592"/>
      <c r="Y7" s="1592"/>
      <c r="Z7" s="1592"/>
      <c r="AA7" s="1593"/>
    </row>
    <row r="8" spans="2:27" s="1" customFormat="1" ht="19.5" customHeight="1" x14ac:dyDescent="0.2">
      <c r="B8" s="1591" t="s">
        <v>1678</v>
      </c>
      <c r="C8" s="1592"/>
      <c r="D8" s="1592"/>
      <c r="E8" s="1592"/>
      <c r="F8" s="1593"/>
      <c r="G8" s="1855" t="s">
        <v>650</v>
      </c>
      <c r="H8" s="1856"/>
      <c r="I8" s="1856"/>
      <c r="J8" s="1856"/>
      <c r="K8" s="1856"/>
      <c r="L8" s="1856"/>
      <c r="M8" s="1856"/>
      <c r="N8" s="1856"/>
      <c r="O8" s="1856"/>
      <c r="P8" s="1856"/>
      <c r="Q8" s="1856"/>
      <c r="R8" s="1856"/>
      <c r="S8" s="1856"/>
      <c r="T8" s="1856"/>
      <c r="U8" s="1856"/>
      <c r="V8" s="1856"/>
      <c r="W8" s="1856"/>
      <c r="X8" s="1856"/>
      <c r="Y8" s="1856"/>
      <c r="Z8" s="1856"/>
      <c r="AA8" s="1857"/>
    </row>
    <row r="9" spans="2:27" ht="20.100000000000001" customHeight="1" x14ac:dyDescent="0.2">
      <c r="B9" s="1863" t="s">
        <v>1679</v>
      </c>
      <c r="C9" s="1864"/>
      <c r="D9" s="1864"/>
      <c r="E9" s="1864"/>
      <c r="F9" s="1864"/>
      <c r="G9" s="1999" t="s">
        <v>1680</v>
      </c>
      <c r="H9" s="1999"/>
      <c r="I9" s="1999"/>
      <c r="J9" s="1999"/>
      <c r="K9" s="1999"/>
      <c r="L9" s="1999"/>
      <c r="M9" s="1999"/>
      <c r="N9" s="1999" t="s">
        <v>1681</v>
      </c>
      <c r="O9" s="1999"/>
      <c r="P9" s="1999"/>
      <c r="Q9" s="1999"/>
      <c r="R9" s="1999"/>
      <c r="S9" s="1999"/>
      <c r="T9" s="1999"/>
      <c r="U9" s="1999" t="s">
        <v>1682</v>
      </c>
      <c r="V9" s="1999"/>
      <c r="W9" s="1999"/>
      <c r="X9" s="1999"/>
      <c r="Y9" s="1999"/>
      <c r="Z9" s="1999"/>
      <c r="AA9" s="1999"/>
    </row>
    <row r="10" spans="2:27" ht="20.100000000000001" customHeight="1" x14ac:dyDescent="0.2">
      <c r="B10" s="1869"/>
      <c r="C10" s="1643"/>
      <c r="D10" s="1643"/>
      <c r="E10" s="1643"/>
      <c r="F10" s="1643"/>
      <c r="G10" s="1999" t="s">
        <v>1683</v>
      </c>
      <c r="H10" s="1999"/>
      <c r="I10" s="1999"/>
      <c r="J10" s="1999"/>
      <c r="K10" s="1999"/>
      <c r="L10" s="1999"/>
      <c r="M10" s="1999"/>
      <c r="N10" s="1999" t="s">
        <v>1684</v>
      </c>
      <c r="O10" s="1999"/>
      <c r="P10" s="1999"/>
      <c r="Q10" s="1999"/>
      <c r="R10" s="1999"/>
      <c r="S10" s="1999"/>
      <c r="T10" s="1999"/>
      <c r="U10" s="1999" t="s">
        <v>1685</v>
      </c>
      <c r="V10" s="1999"/>
      <c r="W10" s="1999"/>
      <c r="X10" s="1999"/>
      <c r="Y10" s="1999"/>
      <c r="Z10" s="1999"/>
      <c r="AA10" s="1999"/>
    </row>
    <row r="11" spans="2:27" ht="20.100000000000001" customHeight="1" x14ac:dyDescent="0.2">
      <c r="B11" s="1869"/>
      <c r="C11" s="1643"/>
      <c r="D11" s="1643"/>
      <c r="E11" s="1643"/>
      <c r="F11" s="1643"/>
      <c r="G11" s="1999" t="s">
        <v>1686</v>
      </c>
      <c r="H11" s="1999"/>
      <c r="I11" s="1999"/>
      <c r="J11" s="1999"/>
      <c r="K11" s="1999"/>
      <c r="L11" s="1999"/>
      <c r="M11" s="1999"/>
      <c r="N11" s="1999" t="s">
        <v>1687</v>
      </c>
      <c r="O11" s="1999"/>
      <c r="P11" s="1999"/>
      <c r="Q11" s="1999"/>
      <c r="R11" s="1999"/>
      <c r="S11" s="1999"/>
      <c r="T11" s="1999"/>
      <c r="U11" s="1999" t="s">
        <v>1688</v>
      </c>
      <c r="V11" s="1999"/>
      <c r="W11" s="1999"/>
      <c r="X11" s="1999"/>
      <c r="Y11" s="1999"/>
      <c r="Z11" s="1999"/>
      <c r="AA11" s="1999"/>
    </row>
    <row r="12" spans="2:27" ht="20.100000000000001" customHeight="1" x14ac:dyDescent="0.2">
      <c r="B12" s="1869"/>
      <c r="C12" s="1643"/>
      <c r="D12" s="1643"/>
      <c r="E12" s="1643"/>
      <c r="F12" s="1643"/>
      <c r="G12" s="1999" t="s">
        <v>1689</v>
      </c>
      <c r="H12" s="1999"/>
      <c r="I12" s="1999"/>
      <c r="J12" s="1999"/>
      <c r="K12" s="1999"/>
      <c r="L12" s="1999"/>
      <c r="M12" s="1999"/>
      <c r="N12" s="1999" t="s">
        <v>1690</v>
      </c>
      <c r="O12" s="1999"/>
      <c r="P12" s="1999"/>
      <c r="Q12" s="1999"/>
      <c r="R12" s="1999"/>
      <c r="S12" s="1999"/>
      <c r="T12" s="1999"/>
      <c r="U12" s="2000" t="s">
        <v>1691</v>
      </c>
      <c r="V12" s="2000"/>
      <c r="W12" s="2000"/>
      <c r="X12" s="2000"/>
      <c r="Y12" s="2000"/>
      <c r="Z12" s="2000"/>
      <c r="AA12" s="2000"/>
    </row>
    <row r="13" spans="2:27" ht="20.100000000000001" customHeight="1" x14ac:dyDescent="0.2">
      <c r="B13" s="1869"/>
      <c r="C13" s="1643"/>
      <c r="D13" s="1643"/>
      <c r="E13" s="1643"/>
      <c r="F13" s="1643"/>
      <c r="G13" s="1999" t="s">
        <v>1692</v>
      </c>
      <c r="H13" s="1999"/>
      <c r="I13" s="1999"/>
      <c r="J13" s="1999"/>
      <c r="K13" s="1999"/>
      <c r="L13" s="1999"/>
      <c r="M13" s="1999"/>
      <c r="N13" s="1999" t="s">
        <v>1693</v>
      </c>
      <c r="O13" s="1999"/>
      <c r="P13" s="1999"/>
      <c r="Q13" s="1999"/>
      <c r="R13" s="1999"/>
      <c r="S13" s="1999"/>
      <c r="T13" s="1999"/>
      <c r="U13" s="2000" t="s">
        <v>1694</v>
      </c>
      <c r="V13" s="2000"/>
      <c r="W13" s="2000"/>
      <c r="X13" s="2000"/>
      <c r="Y13" s="2000"/>
      <c r="Z13" s="2000"/>
      <c r="AA13" s="2000"/>
    </row>
    <row r="14" spans="2:27" ht="20.100000000000001" customHeight="1" x14ac:dyDescent="0.2">
      <c r="B14" s="1866"/>
      <c r="C14" s="1867"/>
      <c r="D14" s="1867"/>
      <c r="E14" s="1867"/>
      <c r="F14" s="1867"/>
      <c r="G14" s="1999" t="s">
        <v>1695</v>
      </c>
      <c r="H14" s="1999"/>
      <c r="I14" s="1999"/>
      <c r="J14" s="1999"/>
      <c r="K14" s="1999"/>
      <c r="L14" s="1999"/>
      <c r="M14" s="1999"/>
      <c r="N14" s="1999"/>
      <c r="O14" s="1999"/>
      <c r="P14" s="1999"/>
      <c r="Q14" s="1999"/>
      <c r="R14" s="1999"/>
      <c r="S14" s="1999"/>
      <c r="T14" s="1999"/>
      <c r="U14" s="2000"/>
      <c r="V14" s="2000"/>
      <c r="W14" s="2000"/>
      <c r="X14" s="2000"/>
      <c r="Y14" s="2000"/>
      <c r="Z14" s="2000"/>
      <c r="AA14" s="2000"/>
    </row>
    <row r="15" spans="2:27" ht="20.25" customHeight="1" x14ac:dyDescent="0.2">
      <c r="B15" s="1591" t="s">
        <v>1696</v>
      </c>
      <c r="C15" s="1592"/>
      <c r="D15" s="1592"/>
      <c r="E15" s="1592"/>
      <c r="F15" s="1593"/>
      <c r="G15" s="1858" t="s">
        <v>1697</v>
      </c>
      <c r="H15" s="1859"/>
      <c r="I15" s="1859"/>
      <c r="J15" s="1859"/>
      <c r="K15" s="1859"/>
      <c r="L15" s="1859"/>
      <c r="M15" s="1859"/>
      <c r="N15" s="1859"/>
      <c r="O15" s="1859"/>
      <c r="P15" s="1859"/>
      <c r="Q15" s="1859"/>
      <c r="R15" s="1859"/>
      <c r="S15" s="1859"/>
      <c r="T15" s="1859"/>
      <c r="U15" s="1859"/>
      <c r="V15" s="1859"/>
      <c r="W15" s="1859"/>
      <c r="X15" s="1859"/>
      <c r="Y15" s="1859"/>
      <c r="Z15" s="1859"/>
      <c r="AA15" s="1860"/>
    </row>
    <row r="16" spans="2:27" s="1" customFormat="1" ht="9" customHeight="1" x14ac:dyDescent="0.2"/>
    <row r="17" spans="2:27" s="1" customFormat="1" ht="17.25" customHeight="1" x14ac:dyDescent="0.2">
      <c r="B17" s="1" t="s">
        <v>1698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639"/>
      <c r="C19" s="1" t="s">
        <v>1699</v>
      </c>
      <c r="D19" s="629"/>
      <c r="E19" s="629"/>
      <c r="F19" s="629"/>
      <c r="G19" s="629"/>
      <c r="H19" s="629"/>
      <c r="I19" s="629"/>
      <c r="J19" s="629"/>
      <c r="K19" s="629"/>
      <c r="L19" s="629"/>
      <c r="M19" s="629"/>
      <c r="N19" s="629"/>
      <c r="O19" s="629"/>
      <c r="Y19" s="1994" t="s">
        <v>95</v>
      </c>
      <c r="Z19" s="1994"/>
      <c r="AA19" s="645"/>
    </row>
    <row r="20" spans="2:27" s="1" customFormat="1" x14ac:dyDescent="0.2">
      <c r="B20" s="639"/>
      <c r="D20" s="629"/>
      <c r="E20" s="629"/>
      <c r="F20" s="629"/>
      <c r="G20" s="629"/>
      <c r="H20" s="629"/>
      <c r="I20" s="629"/>
      <c r="J20" s="629"/>
      <c r="K20" s="629"/>
      <c r="L20" s="629"/>
      <c r="M20" s="629"/>
      <c r="N20" s="629"/>
      <c r="O20" s="629"/>
      <c r="Y20" s="837"/>
      <c r="Z20" s="837"/>
      <c r="AA20" s="645"/>
    </row>
    <row r="21" spans="2:27" s="1" customFormat="1" x14ac:dyDescent="0.2">
      <c r="B21" s="639"/>
      <c r="C21" s="1" t="s">
        <v>1700</v>
      </c>
      <c r="D21" s="629"/>
      <c r="E21" s="629"/>
      <c r="F21" s="629"/>
      <c r="G21" s="629"/>
      <c r="H21" s="629"/>
      <c r="I21" s="629"/>
      <c r="J21" s="629"/>
      <c r="K21" s="629"/>
      <c r="L21" s="629"/>
      <c r="M21" s="629"/>
      <c r="N21" s="629"/>
      <c r="O21" s="629"/>
      <c r="Y21" s="837"/>
      <c r="Z21" s="837"/>
      <c r="AA21" s="645"/>
    </row>
    <row r="22" spans="2:27" s="1" customFormat="1" ht="19.5" customHeight="1" x14ac:dyDescent="0.2">
      <c r="B22" s="639"/>
      <c r="C22" s="1" t="s">
        <v>1701</v>
      </c>
      <c r="D22" s="629"/>
      <c r="E22" s="629"/>
      <c r="F22" s="629"/>
      <c r="G22" s="629"/>
      <c r="H22" s="629"/>
      <c r="I22" s="629"/>
      <c r="J22" s="629"/>
      <c r="K22" s="629"/>
      <c r="L22" s="629"/>
      <c r="M22" s="629"/>
      <c r="N22" s="629"/>
      <c r="O22" s="629"/>
      <c r="Y22" s="1994" t="s">
        <v>95</v>
      </c>
      <c r="Z22" s="1994"/>
      <c r="AA22" s="645"/>
    </row>
    <row r="23" spans="2:27" s="1" customFormat="1" ht="19.5" customHeight="1" x14ac:dyDescent="0.2">
      <c r="B23" s="639"/>
      <c r="C23" s="1" t="s">
        <v>1702</v>
      </c>
      <c r="D23" s="629"/>
      <c r="E23" s="629"/>
      <c r="F23" s="629"/>
      <c r="G23" s="629"/>
      <c r="H23" s="629"/>
      <c r="I23" s="629"/>
      <c r="J23" s="629"/>
      <c r="K23" s="629"/>
      <c r="L23" s="629"/>
      <c r="M23" s="629"/>
      <c r="N23" s="629"/>
      <c r="O23" s="629"/>
      <c r="Y23" s="1994" t="s">
        <v>95</v>
      </c>
      <c r="Z23" s="1994"/>
      <c r="AA23" s="645"/>
    </row>
    <row r="24" spans="2:27" s="1" customFormat="1" ht="19.5" customHeight="1" x14ac:dyDescent="0.2">
      <c r="B24" s="639"/>
      <c r="C24" s="1" t="s">
        <v>1703</v>
      </c>
      <c r="D24" s="629"/>
      <c r="E24" s="629"/>
      <c r="F24" s="629"/>
      <c r="G24" s="629"/>
      <c r="H24" s="629"/>
      <c r="I24" s="629"/>
      <c r="J24" s="629"/>
      <c r="K24" s="629"/>
      <c r="L24" s="629"/>
      <c r="M24" s="629"/>
      <c r="N24" s="629"/>
      <c r="O24" s="629"/>
      <c r="Y24" s="1994" t="s">
        <v>95</v>
      </c>
      <c r="Z24" s="1994"/>
      <c r="AA24" s="645"/>
    </row>
    <row r="25" spans="2:27" s="1" customFormat="1" ht="19.5" customHeight="1" x14ac:dyDescent="0.2">
      <c r="B25" s="639"/>
      <c r="D25" s="1912" t="s">
        <v>1704</v>
      </c>
      <c r="E25" s="1912"/>
      <c r="F25" s="1912"/>
      <c r="G25" s="1912"/>
      <c r="H25" s="1912"/>
      <c r="I25" s="1912"/>
      <c r="J25" s="1912"/>
      <c r="K25" s="629"/>
      <c r="L25" s="629"/>
      <c r="M25" s="629"/>
      <c r="N25" s="629"/>
      <c r="O25" s="629"/>
      <c r="Y25" s="837"/>
      <c r="Z25" s="837"/>
      <c r="AA25" s="645"/>
    </row>
    <row r="26" spans="2:27" s="1" customFormat="1" ht="25.05" customHeight="1" x14ac:dyDescent="0.2">
      <c r="B26" s="639"/>
      <c r="C26" s="1" t="s">
        <v>1705</v>
      </c>
      <c r="AA26" s="645"/>
    </row>
    <row r="27" spans="2:27" s="1" customFormat="1" ht="6.75" customHeight="1" x14ac:dyDescent="0.2">
      <c r="B27" s="639"/>
      <c r="AA27" s="645"/>
    </row>
    <row r="28" spans="2:27" s="1" customFormat="1" ht="23.25" customHeight="1" x14ac:dyDescent="0.2">
      <c r="B28" s="639" t="s">
        <v>134</v>
      </c>
      <c r="C28" s="1591" t="s">
        <v>1706</v>
      </c>
      <c r="D28" s="1592"/>
      <c r="E28" s="1592"/>
      <c r="F28" s="1592"/>
      <c r="G28" s="1592"/>
      <c r="H28" s="1593"/>
      <c r="I28" s="1938"/>
      <c r="J28" s="1938"/>
      <c r="K28" s="1938"/>
      <c r="L28" s="1938"/>
      <c r="M28" s="1938"/>
      <c r="N28" s="1938"/>
      <c r="O28" s="1938"/>
      <c r="P28" s="1938"/>
      <c r="Q28" s="1938"/>
      <c r="R28" s="1938"/>
      <c r="S28" s="1938"/>
      <c r="T28" s="1938"/>
      <c r="U28" s="1938"/>
      <c r="V28" s="1938"/>
      <c r="W28" s="1938"/>
      <c r="X28" s="1938"/>
      <c r="Y28" s="1938"/>
      <c r="Z28" s="1995"/>
      <c r="AA28" s="645"/>
    </row>
    <row r="29" spans="2:27" s="1" customFormat="1" ht="23.25" customHeight="1" x14ac:dyDescent="0.2">
      <c r="B29" s="639" t="s">
        <v>134</v>
      </c>
      <c r="C29" s="1591" t="s">
        <v>1707</v>
      </c>
      <c r="D29" s="1592"/>
      <c r="E29" s="1592"/>
      <c r="F29" s="1592"/>
      <c r="G29" s="1592"/>
      <c r="H29" s="1593"/>
      <c r="I29" s="1938"/>
      <c r="J29" s="1938"/>
      <c r="K29" s="1938"/>
      <c r="L29" s="1938"/>
      <c r="M29" s="1938"/>
      <c r="N29" s="1938"/>
      <c r="O29" s="1938"/>
      <c r="P29" s="1938"/>
      <c r="Q29" s="1938"/>
      <c r="R29" s="1938"/>
      <c r="S29" s="1938"/>
      <c r="T29" s="1938"/>
      <c r="U29" s="1938"/>
      <c r="V29" s="1938"/>
      <c r="W29" s="1938"/>
      <c r="X29" s="1938"/>
      <c r="Y29" s="1938"/>
      <c r="Z29" s="1995"/>
      <c r="AA29" s="645"/>
    </row>
    <row r="30" spans="2:27" s="1" customFormat="1" ht="23.25" customHeight="1" x14ac:dyDescent="0.2">
      <c r="B30" s="639" t="s">
        <v>134</v>
      </c>
      <c r="C30" s="1591" t="s">
        <v>1708</v>
      </c>
      <c r="D30" s="1592"/>
      <c r="E30" s="1592"/>
      <c r="F30" s="1592"/>
      <c r="G30" s="1592"/>
      <c r="H30" s="1593"/>
      <c r="I30" s="1938"/>
      <c r="J30" s="1938"/>
      <c r="K30" s="1938"/>
      <c r="L30" s="1938"/>
      <c r="M30" s="1938"/>
      <c r="N30" s="1938"/>
      <c r="O30" s="1938"/>
      <c r="P30" s="1938"/>
      <c r="Q30" s="1938"/>
      <c r="R30" s="1938"/>
      <c r="S30" s="1938"/>
      <c r="T30" s="1938"/>
      <c r="U30" s="1938"/>
      <c r="V30" s="1938"/>
      <c r="W30" s="1938"/>
      <c r="X30" s="1938"/>
      <c r="Y30" s="1938"/>
      <c r="Z30" s="1995"/>
      <c r="AA30" s="645"/>
    </row>
    <row r="31" spans="2:27" s="1" customFormat="1" ht="9" customHeight="1" x14ac:dyDescent="0.2">
      <c r="B31" s="639"/>
      <c r="C31" s="629"/>
      <c r="D31" s="629"/>
      <c r="E31" s="629"/>
      <c r="F31" s="629"/>
      <c r="G31" s="629"/>
      <c r="H31" s="629"/>
      <c r="I31" s="2"/>
      <c r="J31" s="2"/>
      <c r="K31" s="2"/>
      <c r="L31" s="2"/>
      <c r="M31" s="2"/>
      <c r="N31" s="2"/>
      <c r="O31" s="2"/>
      <c r="P31" s="2"/>
      <c r="Q31" s="2"/>
      <c r="R31" s="2"/>
      <c r="S31" s="2"/>
      <c r="T31" s="2"/>
      <c r="U31" s="2"/>
      <c r="V31" s="2"/>
      <c r="W31" s="2"/>
      <c r="X31" s="2"/>
      <c r="Y31" s="2"/>
      <c r="Z31" s="2"/>
      <c r="AA31" s="645"/>
    </row>
    <row r="32" spans="2:27" s="1" customFormat="1" ht="19.5" customHeight="1" x14ac:dyDescent="0.2">
      <c r="B32" s="639"/>
      <c r="C32" s="1" t="s">
        <v>1709</v>
      </c>
      <c r="D32" s="629"/>
      <c r="E32" s="629"/>
      <c r="F32" s="629"/>
      <c r="G32" s="629"/>
      <c r="H32" s="629"/>
      <c r="I32" s="629"/>
      <c r="J32" s="629"/>
      <c r="K32" s="629"/>
      <c r="L32" s="629"/>
      <c r="M32" s="629"/>
      <c r="N32" s="629"/>
      <c r="O32" s="629"/>
      <c r="Y32" s="1994" t="s">
        <v>95</v>
      </c>
      <c r="Z32" s="1994"/>
      <c r="AA32" s="645"/>
    </row>
    <row r="33" spans="1:37" s="1" customFormat="1" ht="12.75" customHeight="1" x14ac:dyDescent="0.2">
      <c r="B33" s="639"/>
      <c r="D33" s="629"/>
      <c r="E33" s="629"/>
      <c r="F33" s="629"/>
      <c r="G33" s="629"/>
      <c r="H33" s="629"/>
      <c r="I33" s="629"/>
      <c r="J33" s="629"/>
      <c r="K33" s="629"/>
      <c r="L33" s="629"/>
      <c r="M33" s="629"/>
      <c r="N33" s="629"/>
      <c r="O33" s="629"/>
      <c r="Y33" s="837"/>
      <c r="Z33" s="837"/>
      <c r="AA33" s="645"/>
    </row>
    <row r="34" spans="1:37" s="1" customFormat="1" ht="19.5" customHeight="1" x14ac:dyDescent="0.2">
      <c r="B34" s="639"/>
      <c r="C34" s="1993" t="s">
        <v>1710</v>
      </c>
      <c r="D34" s="1993"/>
      <c r="E34" s="1993"/>
      <c r="F34" s="1993"/>
      <c r="G34" s="1993"/>
      <c r="H34" s="1993"/>
      <c r="I34" s="1993"/>
      <c r="J34" s="1993"/>
      <c r="K34" s="1993"/>
      <c r="L34" s="1993"/>
      <c r="M34" s="1993"/>
      <c r="N34" s="1993"/>
      <c r="O34" s="1993"/>
      <c r="P34" s="1993"/>
      <c r="Q34" s="1993"/>
      <c r="R34" s="1993"/>
      <c r="S34" s="1993"/>
      <c r="T34" s="1993"/>
      <c r="U34" s="1993"/>
      <c r="V34" s="1993"/>
      <c r="W34" s="1993"/>
      <c r="X34" s="1993"/>
      <c r="Y34" s="1993"/>
      <c r="Z34" s="1993"/>
      <c r="AA34" s="645"/>
    </row>
    <row r="35" spans="1:37" s="1" customFormat="1" ht="19.5" customHeight="1" x14ac:dyDescent="0.2">
      <c r="B35" s="639"/>
      <c r="C35" s="1993" t="s">
        <v>1711</v>
      </c>
      <c r="D35" s="1993"/>
      <c r="E35" s="1993"/>
      <c r="F35" s="1993"/>
      <c r="G35" s="1993"/>
      <c r="H35" s="1993"/>
      <c r="I35" s="1993"/>
      <c r="J35" s="1993"/>
      <c r="K35" s="1993"/>
      <c r="L35" s="1993"/>
      <c r="M35" s="1993"/>
      <c r="N35" s="1993"/>
      <c r="O35" s="1993"/>
      <c r="P35" s="1993"/>
      <c r="Q35" s="1993"/>
      <c r="R35" s="1993"/>
      <c r="S35" s="1993"/>
      <c r="T35" s="1993"/>
      <c r="U35" s="1993"/>
      <c r="V35" s="1993"/>
      <c r="W35" s="1993"/>
      <c r="X35" s="1993"/>
      <c r="Y35" s="1993"/>
      <c r="Z35" s="1993"/>
      <c r="AA35" s="645"/>
    </row>
    <row r="36" spans="1:37" s="1" customFormat="1" ht="19.5" customHeight="1" x14ac:dyDescent="0.2">
      <c r="B36" s="639"/>
      <c r="C36" s="1912" t="s">
        <v>1712</v>
      </c>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645"/>
    </row>
    <row r="37" spans="1:37" s="2" customFormat="1" ht="12.75" customHeight="1" x14ac:dyDescent="0.2">
      <c r="A37" s="1"/>
      <c r="B37" s="639"/>
      <c r="C37" s="629"/>
      <c r="D37" s="629"/>
      <c r="E37" s="629"/>
      <c r="F37" s="629"/>
      <c r="G37" s="629"/>
      <c r="H37" s="629"/>
      <c r="I37" s="629"/>
      <c r="J37" s="629"/>
      <c r="K37" s="629"/>
      <c r="L37" s="629"/>
      <c r="M37" s="629"/>
      <c r="N37" s="629"/>
      <c r="O37" s="629"/>
      <c r="P37" s="1"/>
      <c r="Q37" s="1"/>
      <c r="R37" s="1"/>
      <c r="S37" s="1"/>
      <c r="T37" s="1"/>
      <c r="U37" s="1"/>
      <c r="V37" s="1"/>
      <c r="W37" s="1"/>
      <c r="X37" s="1"/>
      <c r="Y37" s="1"/>
      <c r="Z37" s="1"/>
      <c r="AA37" s="645"/>
      <c r="AB37" s="1"/>
      <c r="AC37" s="1"/>
      <c r="AD37" s="1"/>
      <c r="AE37" s="1"/>
      <c r="AF37" s="1"/>
      <c r="AG37" s="1"/>
      <c r="AH37" s="1"/>
      <c r="AI37" s="1"/>
      <c r="AJ37" s="1"/>
      <c r="AK37" s="1"/>
    </row>
    <row r="38" spans="1:37" s="2" customFormat="1" ht="18" customHeight="1" x14ac:dyDescent="0.2">
      <c r="A38" s="1"/>
      <c r="B38" s="639"/>
      <c r="C38" s="1"/>
      <c r="D38" s="1993" t="s">
        <v>1713</v>
      </c>
      <c r="E38" s="1993"/>
      <c r="F38" s="1993"/>
      <c r="G38" s="1993"/>
      <c r="H38" s="1993"/>
      <c r="I38" s="1993"/>
      <c r="J38" s="1993"/>
      <c r="K38" s="1993"/>
      <c r="L38" s="1993"/>
      <c r="M38" s="1993"/>
      <c r="N38" s="1993"/>
      <c r="O38" s="1993"/>
      <c r="P38" s="1993"/>
      <c r="Q38" s="1993"/>
      <c r="R38" s="1993"/>
      <c r="S38" s="1993"/>
      <c r="T38" s="1993"/>
      <c r="U38" s="1993"/>
      <c r="V38" s="1993"/>
      <c r="W38" s="1"/>
      <c r="X38" s="1"/>
      <c r="Y38" s="1994" t="s">
        <v>95</v>
      </c>
      <c r="Z38" s="1994"/>
      <c r="AA38" s="645"/>
      <c r="AB38" s="1"/>
      <c r="AC38" s="1"/>
      <c r="AD38" s="1"/>
      <c r="AE38" s="1"/>
      <c r="AF38" s="1"/>
      <c r="AG38" s="1"/>
      <c r="AH38" s="1"/>
      <c r="AI38" s="1"/>
      <c r="AJ38" s="1"/>
      <c r="AK38" s="1"/>
    </row>
    <row r="39" spans="1:37" s="2" customFormat="1" ht="37.5" customHeight="1" x14ac:dyDescent="0.2">
      <c r="B39" s="633"/>
      <c r="D39" s="1993" t="s">
        <v>1714</v>
      </c>
      <c r="E39" s="1993"/>
      <c r="F39" s="1993"/>
      <c r="G39" s="1993"/>
      <c r="H39" s="1993"/>
      <c r="I39" s="1993"/>
      <c r="J39" s="1993"/>
      <c r="K39" s="1993"/>
      <c r="L39" s="1993"/>
      <c r="M39" s="1993"/>
      <c r="N39" s="1993"/>
      <c r="O39" s="1993"/>
      <c r="P39" s="1993"/>
      <c r="Q39" s="1993"/>
      <c r="R39" s="1993"/>
      <c r="S39" s="1993"/>
      <c r="T39" s="1993"/>
      <c r="U39" s="1993"/>
      <c r="V39" s="1993"/>
      <c r="Y39" s="1994" t="s">
        <v>95</v>
      </c>
      <c r="Z39" s="1994"/>
      <c r="AA39" s="640"/>
    </row>
    <row r="40" spans="1:37" ht="19.5" customHeight="1" x14ac:dyDescent="0.2">
      <c r="A40" s="2"/>
      <c r="B40" s="633"/>
      <c r="C40" s="2"/>
      <c r="D40" s="1993" t="s">
        <v>1715</v>
      </c>
      <c r="E40" s="1993"/>
      <c r="F40" s="1993"/>
      <c r="G40" s="1993"/>
      <c r="H40" s="1993"/>
      <c r="I40" s="1993"/>
      <c r="J40" s="1993"/>
      <c r="K40" s="1993"/>
      <c r="L40" s="1993"/>
      <c r="M40" s="1993"/>
      <c r="N40" s="1993"/>
      <c r="O40" s="1993"/>
      <c r="P40" s="1993"/>
      <c r="Q40" s="1993"/>
      <c r="R40" s="1993"/>
      <c r="S40" s="1993"/>
      <c r="T40" s="1993"/>
      <c r="U40" s="1993"/>
      <c r="V40" s="1993"/>
      <c r="W40" s="2"/>
      <c r="X40" s="2"/>
      <c r="Y40" s="1994" t="s">
        <v>95</v>
      </c>
      <c r="Z40" s="1994"/>
      <c r="AA40" s="640"/>
      <c r="AB40" s="2"/>
      <c r="AC40" s="2"/>
      <c r="AD40" s="2"/>
      <c r="AE40" s="2"/>
      <c r="AF40" s="2"/>
      <c r="AG40" s="2"/>
      <c r="AH40" s="2"/>
      <c r="AI40" s="2"/>
      <c r="AJ40" s="2"/>
      <c r="AK40" s="2"/>
    </row>
    <row r="41" spans="1:37" s="1" customFormat="1" ht="19.5" customHeight="1" x14ac:dyDescent="0.2">
      <c r="A41" s="2"/>
      <c r="B41" s="633"/>
      <c r="C41" s="2"/>
      <c r="D41" s="1993" t="s">
        <v>1716</v>
      </c>
      <c r="E41" s="1993"/>
      <c r="F41" s="1993"/>
      <c r="G41" s="1993"/>
      <c r="H41" s="1993"/>
      <c r="I41" s="1993"/>
      <c r="J41" s="1993"/>
      <c r="K41" s="1993"/>
      <c r="L41" s="1993"/>
      <c r="M41" s="1993"/>
      <c r="N41" s="1993"/>
      <c r="O41" s="1993"/>
      <c r="P41" s="1993"/>
      <c r="Q41" s="1993"/>
      <c r="R41" s="1993"/>
      <c r="S41" s="1993"/>
      <c r="T41" s="1993"/>
      <c r="U41" s="1993"/>
      <c r="V41" s="1993"/>
      <c r="W41" s="2"/>
      <c r="X41" s="2"/>
      <c r="Y41" s="1994" t="s">
        <v>95</v>
      </c>
      <c r="Z41" s="1994"/>
      <c r="AA41" s="640"/>
      <c r="AB41" s="2"/>
      <c r="AC41" s="2"/>
      <c r="AD41" s="2"/>
      <c r="AE41" s="2"/>
      <c r="AF41" s="2"/>
      <c r="AG41" s="2"/>
      <c r="AH41" s="2"/>
      <c r="AI41" s="2"/>
      <c r="AJ41" s="2"/>
      <c r="AK41" s="2"/>
    </row>
    <row r="42" spans="1:37" s="1" customFormat="1" ht="16.5" customHeight="1" x14ac:dyDescent="0.2">
      <c r="A42" s="2"/>
      <c r="B42" s="633"/>
      <c r="C42" s="2"/>
      <c r="D42" s="1993" t="s">
        <v>1717</v>
      </c>
      <c r="E42" s="1993"/>
      <c r="F42" s="1993"/>
      <c r="G42" s="1993"/>
      <c r="H42" s="1993"/>
      <c r="I42" s="1993"/>
      <c r="J42" s="1993"/>
      <c r="K42" s="1993"/>
      <c r="L42" s="1993"/>
      <c r="M42" s="1993"/>
      <c r="N42" s="1993"/>
      <c r="O42" s="1993"/>
      <c r="P42" s="1993"/>
      <c r="Q42" s="1993"/>
      <c r="R42" s="1993"/>
      <c r="S42" s="1993"/>
      <c r="T42" s="1993"/>
      <c r="U42" s="1993"/>
      <c r="V42" s="1993"/>
      <c r="W42" s="2"/>
      <c r="X42" s="2"/>
      <c r="Y42" s="845"/>
      <c r="Z42" s="845"/>
      <c r="AA42" s="640"/>
      <c r="AB42" s="2"/>
      <c r="AC42" s="2"/>
      <c r="AD42" s="2"/>
      <c r="AE42" s="2"/>
      <c r="AF42" s="2"/>
      <c r="AG42" s="2"/>
      <c r="AH42" s="2"/>
      <c r="AI42" s="2"/>
      <c r="AJ42" s="2"/>
      <c r="AK42" s="2"/>
    </row>
    <row r="43" spans="1:37" s="1" customFormat="1" ht="8.25" customHeight="1" x14ac:dyDescent="0.2">
      <c r="A43" s="3"/>
      <c r="B43" s="616"/>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1" customFormat="1" x14ac:dyDescent="0.2"/>
    <row r="45" spans="1:37" s="1" customFormat="1" ht="19.5" customHeight="1" x14ac:dyDescent="0.2">
      <c r="B45" s="1" t="s">
        <v>1718</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639"/>
      <c r="C47" s="1" t="s">
        <v>1719</v>
      </c>
      <c r="D47" s="629"/>
      <c r="E47" s="629"/>
      <c r="F47" s="629"/>
      <c r="G47" s="629"/>
      <c r="H47" s="629"/>
      <c r="I47" s="629"/>
      <c r="J47" s="629"/>
      <c r="K47" s="629"/>
      <c r="L47" s="629"/>
      <c r="M47" s="629"/>
      <c r="N47" s="629"/>
      <c r="O47" s="629"/>
      <c r="Y47" s="837"/>
      <c r="Z47" s="837"/>
      <c r="AA47" s="645"/>
    </row>
    <row r="48" spans="1:37" s="1" customFormat="1" ht="19.5" customHeight="1" x14ac:dyDescent="0.2">
      <c r="B48" s="639"/>
      <c r="C48" s="1" t="s">
        <v>1720</v>
      </c>
      <c r="D48" s="629"/>
      <c r="E48" s="629"/>
      <c r="F48" s="629"/>
      <c r="G48" s="629"/>
      <c r="H48" s="629"/>
      <c r="I48" s="629"/>
      <c r="J48" s="629"/>
      <c r="K48" s="629"/>
      <c r="L48" s="629"/>
      <c r="M48" s="629"/>
      <c r="N48" s="629"/>
      <c r="O48" s="629"/>
      <c r="Y48" s="1994" t="s">
        <v>95</v>
      </c>
      <c r="Z48" s="1994"/>
      <c r="AA48" s="645"/>
    </row>
    <row r="49" spans="1:37" s="1" customFormat="1" ht="19.5" customHeight="1" x14ac:dyDescent="0.2">
      <c r="B49" s="639"/>
      <c r="D49" s="1937" t="s">
        <v>1721</v>
      </c>
      <c r="E49" s="1938"/>
      <c r="F49" s="1938"/>
      <c r="G49" s="1938"/>
      <c r="H49" s="1938"/>
      <c r="I49" s="1938"/>
      <c r="J49" s="1938"/>
      <c r="K49" s="1938"/>
      <c r="L49" s="1938"/>
      <c r="M49" s="1938"/>
      <c r="N49" s="1938"/>
      <c r="O49" s="1938"/>
      <c r="P49" s="1938"/>
      <c r="Q49" s="1938"/>
      <c r="R49" s="1996" t="s">
        <v>89</v>
      </c>
      <c r="S49" s="1997"/>
      <c r="T49" s="1997"/>
      <c r="U49" s="1997"/>
      <c r="V49" s="1998"/>
      <c r="AA49" s="645"/>
    </row>
    <row r="50" spans="1:37" s="1" customFormat="1" ht="19.5" customHeight="1" x14ac:dyDescent="0.2">
      <c r="B50" s="639"/>
      <c r="D50" s="1937" t="s">
        <v>1722</v>
      </c>
      <c r="E50" s="1938"/>
      <c r="F50" s="1938"/>
      <c r="G50" s="1938"/>
      <c r="H50" s="1938"/>
      <c r="I50" s="1938"/>
      <c r="J50" s="1938"/>
      <c r="K50" s="1938"/>
      <c r="L50" s="1938"/>
      <c r="M50" s="1938"/>
      <c r="N50" s="1938"/>
      <c r="O50" s="1938"/>
      <c r="P50" s="1938"/>
      <c r="Q50" s="1995"/>
      <c r="R50" s="1996" t="s">
        <v>89</v>
      </c>
      <c r="S50" s="1997"/>
      <c r="T50" s="1997"/>
      <c r="U50" s="1997"/>
      <c r="V50" s="1998"/>
      <c r="AA50" s="645"/>
    </row>
    <row r="51" spans="1:37" s="1" customFormat="1" ht="19.5" customHeight="1" x14ac:dyDescent="0.2">
      <c r="B51" s="639"/>
      <c r="C51" s="1" t="s">
        <v>1702</v>
      </c>
      <c r="D51" s="629"/>
      <c r="E51" s="629"/>
      <c r="F51" s="629"/>
      <c r="G51" s="629"/>
      <c r="H51" s="629"/>
      <c r="I51" s="629"/>
      <c r="J51" s="629"/>
      <c r="K51" s="629"/>
      <c r="L51" s="629"/>
      <c r="M51" s="629"/>
      <c r="N51" s="629"/>
      <c r="O51" s="629"/>
      <c r="Y51" s="1994" t="s">
        <v>95</v>
      </c>
      <c r="Z51" s="1994"/>
      <c r="AA51" s="645"/>
    </row>
    <row r="52" spans="1:37" s="1" customFormat="1" ht="19.5" customHeight="1" x14ac:dyDescent="0.2">
      <c r="B52" s="639"/>
      <c r="C52" s="1" t="s">
        <v>1703</v>
      </c>
      <c r="D52" s="629"/>
      <c r="E52" s="629"/>
      <c r="F52" s="629"/>
      <c r="G52" s="629"/>
      <c r="H52" s="629"/>
      <c r="I52" s="629"/>
      <c r="J52" s="629"/>
      <c r="K52" s="629"/>
      <c r="L52" s="629"/>
      <c r="M52" s="629"/>
      <c r="N52" s="629"/>
      <c r="O52" s="629"/>
      <c r="Y52" s="1994" t="s">
        <v>95</v>
      </c>
      <c r="Z52" s="1994"/>
      <c r="AA52" s="645"/>
    </row>
    <row r="53" spans="1:37" s="1" customFormat="1" ht="23.25" customHeight="1" x14ac:dyDescent="0.2">
      <c r="B53" s="639"/>
      <c r="D53" s="1912" t="s">
        <v>1704</v>
      </c>
      <c r="E53" s="1912"/>
      <c r="F53" s="1912"/>
      <c r="G53" s="1912"/>
      <c r="H53" s="1912"/>
      <c r="I53" s="1912"/>
      <c r="J53" s="1912"/>
      <c r="K53" s="629"/>
      <c r="L53" s="629"/>
      <c r="M53" s="629"/>
      <c r="N53" s="629"/>
      <c r="O53" s="629"/>
      <c r="Y53" s="837"/>
      <c r="Z53" s="837"/>
      <c r="AA53" s="645"/>
    </row>
    <row r="54" spans="1:37" s="1" customFormat="1" ht="23.25" customHeight="1" x14ac:dyDescent="0.2">
      <c r="B54" s="639"/>
      <c r="C54" s="1" t="s">
        <v>1705</v>
      </c>
      <c r="AA54" s="645"/>
    </row>
    <row r="55" spans="1:37" s="1" customFormat="1" ht="6.75" customHeight="1" x14ac:dyDescent="0.2">
      <c r="B55" s="639"/>
      <c r="AA55" s="645"/>
    </row>
    <row r="56" spans="1:37" s="1" customFormat="1" ht="19.5" customHeight="1" x14ac:dyDescent="0.2">
      <c r="B56" s="639" t="s">
        <v>134</v>
      </c>
      <c r="C56" s="1591" t="s">
        <v>1706</v>
      </c>
      <c r="D56" s="1592"/>
      <c r="E56" s="1592"/>
      <c r="F56" s="1592"/>
      <c r="G56" s="1592"/>
      <c r="H56" s="1593"/>
      <c r="I56" s="1938"/>
      <c r="J56" s="1938"/>
      <c r="K56" s="1938"/>
      <c r="L56" s="1938"/>
      <c r="M56" s="1938"/>
      <c r="N56" s="1938"/>
      <c r="O56" s="1938"/>
      <c r="P56" s="1938"/>
      <c r="Q56" s="1938"/>
      <c r="R56" s="1938"/>
      <c r="S56" s="1938"/>
      <c r="T56" s="1938"/>
      <c r="U56" s="1938"/>
      <c r="V56" s="1938"/>
      <c r="W56" s="1938"/>
      <c r="X56" s="1938"/>
      <c r="Y56" s="1938"/>
      <c r="Z56" s="1995"/>
      <c r="AA56" s="645"/>
    </row>
    <row r="57" spans="1:37" s="1" customFormat="1" ht="19.5" customHeight="1" x14ac:dyDescent="0.2">
      <c r="B57" s="639" t="s">
        <v>134</v>
      </c>
      <c r="C57" s="1591" t="s">
        <v>1707</v>
      </c>
      <c r="D57" s="1592"/>
      <c r="E57" s="1592"/>
      <c r="F57" s="1592"/>
      <c r="G57" s="1592"/>
      <c r="H57" s="1593"/>
      <c r="I57" s="1938"/>
      <c r="J57" s="1938"/>
      <c r="K57" s="1938"/>
      <c r="L57" s="1938"/>
      <c r="M57" s="1938"/>
      <c r="N57" s="1938"/>
      <c r="O57" s="1938"/>
      <c r="P57" s="1938"/>
      <c r="Q57" s="1938"/>
      <c r="R57" s="1938"/>
      <c r="S57" s="1938"/>
      <c r="T57" s="1938"/>
      <c r="U57" s="1938"/>
      <c r="V57" s="1938"/>
      <c r="W57" s="1938"/>
      <c r="X57" s="1938"/>
      <c r="Y57" s="1938"/>
      <c r="Z57" s="1995"/>
      <c r="AA57" s="645"/>
    </row>
    <row r="58" spans="1:37" s="1" customFormat="1" ht="19.5" customHeight="1" x14ac:dyDescent="0.2">
      <c r="B58" s="639" t="s">
        <v>134</v>
      </c>
      <c r="C58" s="1591" t="s">
        <v>1708</v>
      </c>
      <c r="D58" s="1592"/>
      <c r="E58" s="1592"/>
      <c r="F58" s="1592"/>
      <c r="G58" s="1592"/>
      <c r="H58" s="1593"/>
      <c r="I58" s="1938"/>
      <c r="J58" s="1938"/>
      <c r="K58" s="1938"/>
      <c r="L58" s="1938"/>
      <c r="M58" s="1938"/>
      <c r="N58" s="1938"/>
      <c r="O58" s="1938"/>
      <c r="P58" s="1938"/>
      <c r="Q58" s="1938"/>
      <c r="R58" s="1938"/>
      <c r="S58" s="1938"/>
      <c r="T58" s="1938"/>
      <c r="U58" s="1938"/>
      <c r="V58" s="1938"/>
      <c r="W58" s="1938"/>
      <c r="X58" s="1938"/>
      <c r="Y58" s="1938"/>
      <c r="Z58" s="1995"/>
      <c r="AA58" s="645"/>
    </row>
    <row r="59" spans="1:37" s="1" customFormat="1" ht="19.5" customHeight="1" x14ac:dyDescent="0.2">
      <c r="B59" s="639"/>
      <c r="C59" s="629"/>
      <c r="D59" s="629"/>
      <c r="E59" s="629"/>
      <c r="F59" s="629"/>
      <c r="G59" s="629"/>
      <c r="H59" s="629"/>
      <c r="I59" s="2"/>
      <c r="J59" s="2"/>
      <c r="K59" s="2"/>
      <c r="L59" s="2"/>
      <c r="M59" s="2"/>
      <c r="N59" s="2"/>
      <c r="O59" s="2"/>
      <c r="P59" s="2"/>
      <c r="Q59" s="2"/>
      <c r="R59" s="2"/>
      <c r="S59" s="2"/>
      <c r="T59" s="2"/>
      <c r="U59" s="2"/>
      <c r="V59" s="2"/>
      <c r="W59" s="2"/>
      <c r="X59" s="2"/>
      <c r="Y59" s="2"/>
      <c r="Z59" s="2"/>
      <c r="AA59" s="645"/>
    </row>
    <row r="60" spans="1:37" s="2" customFormat="1" ht="18" customHeight="1" x14ac:dyDescent="0.2">
      <c r="A60" s="1"/>
      <c r="B60" s="639"/>
      <c r="C60" s="1662" t="s">
        <v>1723</v>
      </c>
      <c r="D60" s="1662"/>
      <c r="E60" s="1662"/>
      <c r="F60" s="1662"/>
      <c r="G60" s="1662"/>
      <c r="H60" s="1662"/>
      <c r="I60" s="1662"/>
      <c r="J60" s="1662"/>
      <c r="K60" s="1662"/>
      <c r="L60" s="1662"/>
      <c r="M60" s="1662"/>
      <c r="N60" s="1662"/>
      <c r="O60" s="1662"/>
      <c r="P60" s="1662"/>
      <c r="Q60" s="1662"/>
      <c r="R60" s="1662"/>
      <c r="S60" s="1662"/>
      <c r="T60" s="1662"/>
      <c r="U60" s="1662"/>
      <c r="V60" s="1662"/>
      <c r="W60" s="1662"/>
      <c r="X60" s="1662"/>
      <c r="Y60" s="1662"/>
      <c r="Z60" s="1662"/>
      <c r="AA60" s="1667"/>
      <c r="AB60" s="1"/>
      <c r="AC60" s="1"/>
      <c r="AD60" s="1"/>
      <c r="AE60" s="1"/>
      <c r="AF60" s="1"/>
      <c r="AG60" s="1"/>
      <c r="AH60" s="1"/>
      <c r="AI60" s="1"/>
      <c r="AJ60" s="1"/>
      <c r="AK60" s="1"/>
    </row>
    <row r="61" spans="1:37" s="2" customFormat="1" ht="18" customHeight="1" x14ac:dyDescent="0.2">
      <c r="A61" s="1"/>
      <c r="B61" s="639"/>
      <c r="C61" s="629"/>
      <c r="D61" s="629"/>
      <c r="E61" s="629"/>
      <c r="F61" s="629"/>
      <c r="G61" s="629"/>
      <c r="H61" s="629"/>
      <c r="I61" s="629"/>
      <c r="J61" s="629"/>
      <c r="K61" s="629"/>
      <c r="L61" s="629"/>
      <c r="M61" s="629"/>
      <c r="N61" s="629"/>
      <c r="O61" s="629"/>
      <c r="P61" s="1"/>
      <c r="Q61" s="1"/>
      <c r="R61" s="1"/>
      <c r="S61" s="1"/>
      <c r="T61" s="1"/>
      <c r="U61" s="1"/>
      <c r="V61" s="1"/>
      <c r="W61" s="1"/>
      <c r="X61" s="1"/>
      <c r="Y61" s="1"/>
      <c r="Z61" s="1"/>
      <c r="AA61" s="645"/>
      <c r="AB61" s="1"/>
      <c r="AC61" s="1"/>
      <c r="AD61" s="1"/>
      <c r="AE61" s="1"/>
      <c r="AF61" s="1"/>
      <c r="AG61" s="1"/>
      <c r="AH61" s="1"/>
      <c r="AI61" s="1"/>
      <c r="AJ61" s="1"/>
      <c r="AK61" s="1"/>
    </row>
    <row r="62" spans="1:37" s="2" customFormat="1" ht="19.5" customHeight="1" x14ac:dyDescent="0.2">
      <c r="A62" s="1"/>
      <c r="B62" s="639"/>
      <c r="C62" s="1"/>
      <c r="D62" s="1993" t="s">
        <v>1724</v>
      </c>
      <c r="E62" s="1993"/>
      <c r="F62" s="1993"/>
      <c r="G62" s="1993"/>
      <c r="H62" s="1993"/>
      <c r="I62" s="1993"/>
      <c r="J62" s="1993"/>
      <c r="K62" s="1993"/>
      <c r="L62" s="1993"/>
      <c r="M62" s="1993"/>
      <c r="N62" s="1993"/>
      <c r="O62" s="1993"/>
      <c r="P62" s="1993"/>
      <c r="Q62" s="1993"/>
      <c r="R62" s="1993"/>
      <c r="S62" s="1993"/>
      <c r="T62" s="1993"/>
      <c r="U62" s="1993"/>
      <c r="V62" s="1993"/>
      <c r="W62" s="1"/>
      <c r="X62" s="1"/>
      <c r="Y62" s="1994" t="s">
        <v>95</v>
      </c>
      <c r="Z62" s="1994"/>
      <c r="AA62" s="645"/>
      <c r="AB62" s="1"/>
      <c r="AC62" s="1"/>
      <c r="AD62" s="1"/>
      <c r="AE62" s="1"/>
      <c r="AF62" s="1"/>
      <c r="AG62" s="1"/>
      <c r="AH62" s="1"/>
      <c r="AI62" s="1"/>
      <c r="AJ62" s="1"/>
      <c r="AK62" s="1"/>
    </row>
    <row r="63" spans="1:37" ht="19.5" customHeight="1" x14ac:dyDescent="0.2">
      <c r="A63" s="2"/>
      <c r="B63" s="633"/>
      <c r="C63" s="2"/>
      <c r="D63" s="1993" t="s">
        <v>1714</v>
      </c>
      <c r="E63" s="1993"/>
      <c r="F63" s="1993"/>
      <c r="G63" s="1993"/>
      <c r="H63" s="1993"/>
      <c r="I63" s="1993"/>
      <c r="J63" s="1993"/>
      <c r="K63" s="1993"/>
      <c r="L63" s="1993"/>
      <c r="M63" s="1993"/>
      <c r="N63" s="1993"/>
      <c r="O63" s="1993"/>
      <c r="P63" s="1993"/>
      <c r="Q63" s="1993"/>
      <c r="R63" s="1993"/>
      <c r="S63" s="1993"/>
      <c r="T63" s="1993"/>
      <c r="U63" s="1993"/>
      <c r="V63" s="1993"/>
      <c r="W63" s="2"/>
      <c r="X63" s="2"/>
      <c r="Y63" s="1994" t="s">
        <v>95</v>
      </c>
      <c r="Z63" s="1994"/>
      <c r="AA63" s="640"/>
      <c r="AB63" s="2"/>
      <c r="AC63" s="2"/>
      <c r="AD63" s="2"/>
      <c r="AE63" s="2"/>
      <c r="AF63" s="2"/>
      <c r="AG63" s="2"/>
      <c r="AH63" s="2"/>
      <c r="AI63" s="2"/>
      <c r="AJ63" s="2"/>
      <c r="AK63" s="2"/>
    </row>
    <row r="64" spans="1:37" ht="19.5" customHeight="1" x14ac:dyDescent="0.2">
      <c r="A64" s="2"/>
      <c r="B64" s="633"/>
      <c r="C64" s="2"/>
      <c r="D64" s="1993" t="s">
        <v>1715</v>
      </c>
      <c r="E64" s="1993"/>
      <c r="F64" s="1993"/>
      <c r="G64" s="1993"/>
      <c r="H64" s="1993"/>
      <c r="I64" s="1993"/>
      <c r="J64" s="1993"/>
      <c r="K64" s="1993"/>
      <c r="L64" s="1993"/>
      <c r="M64" s="1993"/>
      <c r="N64" s="1993"/>
      <c r="O64" s="1993"/>
      <c r="P64" s="1993"/>
      <c r="Q64" s="1993"/>
      <c r="R64" s="1993"/>
      <c r="S64" s="1993"/>
      <c r="T64" s="1993"/>
      <c r="U64" s="1993"/>
      <c r="V64" s="1993"/>
      <c r="W64" s="2"/>
      <c r="X64" s="2"/>
      <c r="Y64" s="1994" t="s">
        <v>95</v>
      </c>
      <c r="Z64" s="1994"/>
      <c r="AA64" s="640"/>
      <c r="AB64" s="2"/>
      <c r="AC64" s="2"/>
      <c r="AD64" s="2"/>
      <c r="AE64" s="2"/>
      <c r="AF64" s="2"/>
      <c r="AG64" s="2"/>
      <c r="AH64" s="2"/>
      <c r="AI64" s="2"/>
      <c r="AJ64" s="2"/>
      <c r="AK64" s="2"/>
    </row>
    <row r="65" spans="1:37" ht="19.5" customHeight="1" x14ac:dyDescent="0.2">
      <c r="A65" s="2"/>
      <c r="B65" s="633"/>
      <c r="C65" s="2"/>
      <c r="D65" s="1993" t="s">
        <v>1716</v>
      </c>
      <c r="E65" s="1993"/>
      <c r="F65" s="1993"/>
      <c r="G65" s="1993"/>
      <c r="H65" s="1993"/>
      <c r="I65" s="1993"/>
      <c r="J65" s="1993"/>
      <c r="K65" s="1993"/>
      <c r="L65" s="1993"/>
      <c r="M65" s="1993"/>
      <c r="N65" s="1993"/>
      <c r="O65" s="1993"/>
      <c r="P65" s="1993"/>
      <c r="Q65" s="1993"/>
      <c r="R65" s="1993"/>
      <c r="S65" s="1993"/>
      <c r="T65" s="1993"/>
      <c r="U65" s="1993"/>
      <c r="V65" s="1993"/>
      <c r="W65" s="2"/>
      <c r="X65" s="2"/>
      <c r="Y65" s="1994" t="s">
        <v>95</v>
      </c>
      <c r="Z65" s="1994"/>
      <c r="AA65" s="640"/>
      <c r="AB65" s="2"/>
      <c r="AC65" s="2"/>
      <c r="AD65" s="2"/>
      <c r="AE65" s="2"/>
      <c r="AF65" s="2"/>
      <c r="AG65" s="2"/>
      <c r="AH65" s="2"/>
      <c r="AI65" s="2"/>
      <c r="AJ65" s="2"/>
      <c r="AK65" s="2"/>
    </row>
    <row r="66" spans="1:37" s="2" customFormat="1" x14ac:dyDescent="0.2">
      <c r="B66" s="633"/>
      <c r="D66" s="1993" t="s">
        <v>1717</v>
      </c>
      <c r="E66" s="1993"/>
      <c r="F66" s="1993"/>
      <c r="G66" s="1993"/>
      <c r="H66" s="1993"/>
      <c r="I66" s="1993"/>
      <c r="J66" s="1993"/>
      <c r="K66" s="1993"/>
      <c r="L66" s="1993"/>
      <c r="M66" s="1993"/>
      <c r="N66" s="1993"/>
      <c r="O66" s="1993"/>
      <c r="P66" s="1993"/>
      <c r="Q66" s="1993"/>
      <c r="R66" s="1993"/>
      <c r="S66" s="1993"/>
      <c r="T66" s="1993"/>
      <c r="U66" s="1993"/>
      <c r="V66" s="1993"/>
      <c r="Y66" s="845"/>
      <c r="Z66" s="845"/>
      <c r="AA66" s="640"/>
    </row>
    <row r="67" spans="1:37" s="2" customFormat="1" x14ac:dyDescent="0.2">
      <c r="A67" s="3"/>
      <c r="B67" s="616"/>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2" customFormat="1" x14ac:dyDescent="0.2">
      <c r="A68" s="3"/>
      <c r="B68" s="65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x14ac:dyDescent="0.2">
      <c r="B69" s="1992" t="s">
        <v>1725</v>
      </c>
      <c r="C69" s="1992"/>
      <c r="D69" s="1992"/>
      <c r="E69" s="1992"/>
      <c r="F69" s="1992"/>
      <c r="G69" s="1992"/>
      <c r="H69" s="1992"/>
      <c r="I69" s="1992"/>
      <c r="J69" s="1992"/>
      <c r="K69" s="1992"/>
      <c r="L69" s="1992"/>
      <c r="M69" s="1992"/>
      <c r="N69" s="1992"/>
      <c r="O69" s="1992"/>
      <c r="P69" s="1992"/>
      <c r="Q69" s="1992"/>
      <c r="R69" s="1992"/>
      <c r="S69" s="1992"/>
      <c r="T69" s="1992"/>
      <c r="U69" s="1992"/>
      <c r="V69" s="1992"/>
      <c r="W69" s="1992"/>
      <c r="X69" s="1992"/>
      <c r="Y69" s="1992"/>
      <c r="Z69" s="1992"/>
      <c r="AA69" s="1992"/>
    </row>
    <row r="70" spans="1:37" x14ac:dyDescent="0.2">
      <c r="A70" s="2"/>
      <c r="B70" s="1992" t="s">
        <v>1726</v>
      </c>
      <c r="C70" s="1992"/>
      <c r="D70" s="1992"/>
      <c r="E70" s="1992"/>
      <c r="F70" s="1992"/>
      <c r="G70" s="1992"/>
      <c r="H70" s="1992"/>
      <c r="I70" s="1992"/>
      <c r="J70" s="1992"/>
      <c r="K70" s="1992"/>
      <c r="L70" s="1992"/>
      <c r="M70" s="1992"/>
      <c r="N70" s="1992"/>
      <c r="O70" s="1992"/>
      <c r="P70" s="1992"/>
      <c r="Q70" s="1992"/>
      <c r="R70" s="1992"/>
      <c r="S70" s="1992"/>
      <c r="T70" s="1992"/>
      <c r="U70" s="1992"/>
      <c r="V70" s="1992"/>
      <c r="W70" s="1992"/>
      <c r="X70" s="1992"/>
      <c r="Y70" s="1992"/>
      <c r="Z70" s="1992"/>
      <c r="AA70" s="1992"/>
      <c r="AB70" s="2"/>
      <c r="AC70" s="2"/>
      <c r="AD70" s="2"/>
      <c r="AE70" s="2"/>
      <c r="AF70" s="2"/>
      <c r="AG70" s="2"/>
      <c r="AH70" s="2"/>
      <c r="AI70" s="2"/>
      <c r="AJ70" s="2"/>
      <c r="AK70" s="2"/>
    </row>
    <row r="71" spans="1:37" ht="13.5" customHeight="1" x14ac:dyDescent="0.2">
      <c r="A71" s="2"/>
      <c r="B71" s="1992" t="s">
        <v>1727</v>
      </c>
      <c r="C71" s="1992"/>
      <c r="D71" s="1992"/>
      <c r="E71" s="1992"/>
      <c r="F71" s="1992"/>
      <c r="G71" s="1992"/>
      <c r="H71" s="1992"/>
      <c r="I71" s="1992"/>
      <c r="J71" s="1992"/>
      <c r="K71" s="1992"/>
      <c r="L71" s="1992"/>
      <c r="M71" s="1992"/>
      <c r="N71" s="1992"/>
      <c r="O71" s="1992"/>
      <c r="P71" s="1992"/>
      <c r="Q71" s="1992"/>
      <c r="R71" s="1992"/>
      <c r="S71" s="1992"/>
      <c r="T71" s="1992"/>
      <c r="U71" s="1992"/>
      <c r="V71" s="1992"/>
      <c r="W71" s="1992"/>
      <c r="X71" s="1992"/>
      <c r="Y71" s="1992"/>
      <c r="Z71" s="1992"/>
      <c r="AA71" s="1992"/>
      <c r="AB71" s="2"/>
      <c r="AC71" s="2"/>
      <c r="AD71" s="2"/>
      <c r="AE71" s="2"/>
      <c r="AF71" s="2"/>
      <c r="AG71" s="2"/>
      <c r="AH71" s="2"/>
      <c r="AI71" s="2"/>
      <c r="AJ71" s="2"/>
      <c r="AK71" s="2"/>
    </row>
    <row r="72" spans="1:37" x14ac:dyDescent="0.2">
      <c r="A72" s="2"/>
      <c r="B72" s="1992" t="s">
        <v>1728</v>
      </c>
      <c r="C72" s="1992"/>
      <c r="D72" s="1992"/>
      <c r="E72" s="1992"/>
      <c r="F72" s="1992"/>
      <c r="G72" s="1992"/>
      <c r="H72" s="1992"/>
      <c r="I72" s="1992"/>
      <c r="J72" s="1992"/>
      <c r="K72" s="1992"/>
      <c r="L72" s="1992"/>
      <c r="M72" s="1992"/>
      <c r="N72" s="1992"/>
      <c r="O72" s="1992"/>
      <c r="P72" s="1992"/>
      <c r="Q72" s="1992"/>
      <c r="R72" s="1992"/>
      <c r="S72" s="1992"/>
      <c r="T72" s="1992"/>
      <c r="U72" s="1992"/>
      <c r="V72" s="1992"/>
      <c r="W72" s="1992"/>
      <c r="X72" s="1992"/>
      <c r="Y72" s="1992"/>
      <c r="Z72" s="1992"/>
      <c r="AA72" s="1992"/>
      <c r="AB72" s="2"/>
      <c r="AC72" s="2"/>
      <c r="AD72" s="2"/>
      <c r="AE72" s="2"/>
      <c r="AF72" s="2"/>
      <c r="AG72" s="2"/>
      <c r="AH72" s="2"/>
      <c r="AI72" s="2"/>
      <c r="AJ72" s="2"/>
      <c r="AK72" s="2"/>
    </row>
    <row r="73" spans="1:37" x14ac:dyDescent="0.2">
      <c r="B73" s="1992" t="s">
        <v>1729</v>
      </c>
      <c r="C73" s="1992"/>
      <c r="D73" s="1992"/>
      <c r="E73" s="1992"/>
      <c r="F73" s="1992"/>
      <c r="G73" s="1992"/>
      <c r="H73" s="1992"/>
      <c r="I73" s="1992"/>
      <c r="J73" s="1992"/>
      <c r="K73" s="1992"/>
      <c r="L73" s="1992"/>
      <c r="M73" s="1992"/>
      <c r="N73" s="1992"/>
      <c r="O73" s="1992"/>
      <c r="P73" s="1992"/>
      <c r="Q73" s="1992"/>
      <c r="R73" s="1992"/>
      <c r="S73" s="1992"/>
      <c r="T73" s="1992"/>
      <c r="U73" s="1992"/>
      <c r="V73" s="1992"/>
      <c r="W73" s="1992"/>
      <c r="X73" s="1992"/>
      <c r="Y73" s="1992"/>
      <c r="Z73" s="1992"/>
      <c r="AA73" s="1992"/>
      <c r="AB73" s="949"/>
    </row>
    <row r="74" spans="1:37" x14ac:dyDescent="0.2">
      <c r="B74" s="1992" t="s">
        <v>1730</v>
      </c>
      <c r="C74" s="1992"/>
      <c r="D74" s="1992"/>
      <c r="E74" s="1992"/>
      <c r="F74" s="1992"/>
      <c r="G74" s="1992"/>
      <c r="H74" s="1992"/>
      <c r="I74" s="1992"/>
      <c r="J74" s="1992"/>
      <c r="K74" s="1992"/>
      <c r="L74" s="1992"/>
      <c r="M74" s="1992"/>
      <c r="N74" s="1992"/>
      <c r="O74" s="1992"/>
      <c r="P74" s="1992"/>
      <c r="Q74" s="1992"/>
      <c r="R74" s="1992"/>
      <c r="S74" s="1992"/>
      <c r="T74" s="1992"/>
      <c r="U74" s="1992"/>
      <c r="V74" s="1992"/>
      <c r="W74" s="1992"/>
      <c r="X74" s="1992"/>
      <c r="Y74" s="1992"/>
      <c r="Z74" s="1992"/>
      <c r="AA74" s="950"/>
      <c r="AB74" s="949"/>
    </row>
    <row r="75" spans="1:37" x14ac:dyDescent="0.2">
      <c r="B75" s="951"/>
      <c r="D75" s="952"/>
    </row>
    <row r="76" spans="1:37" x14ac:dyDescent="0.2">
      <c r="B76" s="951"/>
      <c r="D76" s="952"/>
    </row>
    <row r="77" spans="1:37" x14ac:dyDescent="0.2">
      <c r="B77" s="951"/>
      <c r="D77" s="952"/>
    </row>
    <row r="78" spans="1:37" x14ac:dyDescent="0.2">
      <c r="B78" s="951"/>
      <c r="D78" s="95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66141732283472" right="0.39370078740157483" top="0.51181102362204722" bottom="0.35433070866141736" header="0.31496062992125984" footer="0.31496062992125984"/>
  <pageSetup paperSize="9" scale="64" orientation="portrait" r:id="rId1"/>
  <headerFooter>
    <oddFooter>&amp;C1－&amp;P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25FB6-21A5-4C55-BE95-6CCB5FE8300E}">
  <sheetPr>
    <tabColor rgb="FFFFFF00"/>
    <pageSetUpPr fitToPage="1"/>
  </sheetPr>
  <dimension ref="B1:AA63"/>
  <sheetViews>
    <sheetView view="pageBreakPreview" zoomScaleNormal="100" zoomScaleSheetLayoutView="100" workbookViewId="0">
      <selection activeCell="B4" sqref="B4:AA4"/>
    </sheetView>
  </sheetViews>
  <sheetFormatPr defaultColWidth="3.44140625" defaultRowHeight="13.2" x14ac:dyDescent="0.2"/>
  <cols>
    <col min="1" max="1" width="3.44140625" style="3" customWidth="1"/>
    <col min="2" max="2" width="3" style="1162"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1152" customFormat="1" x14ac:dyDescent="0.2"/>
    <row r="2" spans="2:27" s="1152" customFormat="1" x14ac:dyDescent="0.2">
      <c r="B2" s="1152" t="s">
        <v>1870</v>
      </c>
      <c r="AA2" s="45" t="s">
        <v>867</v>
      </c>
    </row>
    <row r="3" spans="2:27" s="1152" customFormat="1" ht="8.25" customHeight="1" x14ac:dyDescent="0.2"/>
    <row r="4" spans="2:27" s="1152" customFormat="1" x14ac:dyDescent="0.2">
      <c r="B4" s="1643" t="s">
        <v>1871</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row>
    <row r="5" spans="2:27" s="1152" customFormat="1" ht="6.75" customHeight="1" x14ac:dyDescent="0.2"/>
    <row r="6" spans="2:27" s="1152" customFormat="1" ht="19.5" customHeight="1" x14ac:dyDescent="0.2">
      <c r="B6" s="1854" t="s">
        <v>1113</v>
      </c>
      <c r="C6" s="1854"/>
      <c r="D6" s="1854"/>
      <c r="E6" s="1854"/>
      <c r="F6" s="1854"/>
      <c r="G6" s="1591"/>
      <c r="H6" s="1592"/>
      <c r="I6" s="1592"/>
      <c r="J6" s="1592"/>
      <c r="K6" s="1592"/>
      <c r="L6" s="1592"/>
      <c r="M6" s="1592"/>
      <c r="N6" s="1592"/>
      <c r="O6" s="1592"/>
      <c r="P6" s="1592"/>
      <c r="Q6" s="1592"/>
      <c r="R6" s="1592"/>
      <c r="S6" s="1592"/>
      <c r="T6" s="1592"/>
      <c r="U6" s="1592"/>
      <c r="V6" s="1592"/>
      <c r="W6" s="1592"/>
      <c r="X6" s="1592"/>
      <c r="Y6" s="1592"/>
      <c r="Z6" s="1592"/>
      <c r="AA6" s="1593"/>
    </row>
    <row r="7" spans="2:27" s="1152" customFormat="1" ht="9" customHeight="1" x14ac:dyDescent="0.2"/>
    <row r="8" spans="2:27" s="1152" customFormat="1" ht="6" customHeight="1" x14ac:dyDescent="0.2">
      <c r="B8" s="1154"/>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6"/>
    </row>
    <row r="9" spans="2:27" s="1152" customFormat="1" ht="21" customHeight="1" x14ac:dyDescent="0.2">
      <c r="B9" s="1157"/>
      <c r="C9" s="1152" t="s">
        <v>1872</v>
      </c>
      <c r="AA9" s="1158"/>
    </row>
    <row r="10" spans="2:27" s="1152" customFormat="1" ht="19.5" customHeight="1" x14ac:dyDescent="0.2">
      <c r="B10" s="1157"/>
      <c r="C10" s="1854" t="s">
        <v>1873</v>
      </c>
      <c r="D10" s="1854"/>
      <c r="E10" s="1854"/>
      <c r="F10" s="1854"/>
      <c r="G10" s="1591" t="s">
        <v>1874</v>
      </c>
      <c r="H10" s="1592"/>
      <c r="I10" s="1592"/>
      <c r="J10" s="1592"/>
      <c r="K10" s="1593"/>
      <c r="M10" s="2"/>
      <c r="N10" s="2"/>
      <c r="O10" s="2"/>
      <c r="P10" s="2"/>
      <c r="Q10" s="2"/>
      <c r="R10" s="2"/>
      <c r="S10" s="2"/>
      <c r="T10" s="2"/>
      <c r="U10" s="2"/>
      <c r="Y10" s="845"/>
      <c r="Z10" s="845"/>
      <c r="AA10" s="1158"/>
    </row>
    <row r="11" spans="2:27" s="1152" customFormat="1" ht="6" customHeight="1" x14ac:dyDescent="0.2">
      <c r="B11" s="1157"/>
      <c r="C11" s="1153"/>
      <c r="D11" s="1153"/>
      <c r="E11" s="1153"/>
      <c r="F11" s="1153"/>
      <c r="G11" s="1153"/>
      <c r="H11" s="1153"/>
      <c r="I11" s="1153"/>
      <c r="J11" s="1153"/>
      <c r="K11" s="1153"/>
      <c r="M11" s="1153"/>
      <c r="N11" s="1153"/>
      <c r="O11" s="1153"/>
      <c r="P11" s="1153"/>
      <c r="Q11" s="1153"/>
      <c r="R11" s="1153"/>
      <c r="S11" s="1153"/>
      <c r="T11" s="1153"/>
      <c r="U11" s="1153"/>
      <c r="Y11" s="845"/>
      <c r="Z11" s="845"/>
      <c r="AA11" s="1158"/>
    </row>
    <row r="12" spans="2:27" s="1152" customFormat="1" ht="18.75" customHeight="1" x14ac:dyDescent="0.2">
      <c r="B12" s="1157"/>
      <c r="C12" s="1152" t="s">
        <v>1875</v>
      </c>
      <c r="AA12" s="1158"/>
    </row>
    <row r="13" spans="2:27" s="1152" customFormat="1" ht="19.5" customHeight="1" x14ac:dyDescent="0.2">
      <c r="B13" s="1157"/>
      <c r="C13" s="1854" t="s">
        <v>1876</v>
      </c>
      <c r="D13" s="1854"/>
      <c r="E13" s="1854"/>
      <c r="F13" s="1854"/>
      <c r="G13" s="1591" t="s">
        <v>1877</v>
      </c>
      <c r="H13" s="1592"/>
      <c r="I13" s="1592"/>
      <c r="J13" s="1592"/>
      <c r="K13" s="1593"/>
      <c r="M13" s="1854" t="s">
        <v>1878</v>
      </c>
      <c r="N13" s="1854"/>
      <c r="O13" s="1854"/>
      <c r="P13" s="1854"/>
      <c r="Q13" s="1591" t="s">
        <v>1877</v>
      </c>
      <c r="R13" s="1592"/>
      <c r="S13" s="1592"/>
      <c r="T13" s="1592"/>
      <c r="U13" s="1593"/>
      <c r="Y13" s="845"/>
      <c r="Z13" s="845"/>
      <c r="AA13" s="1158"/>
    </row>
    <row r="14" spans="2:27" s="1152" customFormat="1" ht="7.5" customHeight="1" x14ac:dyDescent="0.2">
      <c r="B14" s="1157"/>
      <c r="C14" s="1153"/>
      <c r="D14" s="1153"/>
      <c r="E14" s="1153"/>
      <c r="F14" s="1153"/>
      <c r="G14" s="1153"/>
      <c r="H14" s="1153"/>
      <c r="I14" s="1153"/>
      <c r="J14" s="1153"/>
      <c r="K14" s="1153"/>
      <c r="Y14" s="845"/>
      <c r="Z14" s="845"/>
      <c r="AA14" s="1158"/>
    </row>
    <row r="15" spans="2:27" s="1152" customFormat="1" ht="19.5" customHeight="1" x14ac:dyDescent="0.2">
      <c r="B15" s="1157"/>
      <c r="C15" s="1152" t="s">
        <v>1879</v>
      </c>
      <c r="D15" s="1153"/>
      <c r="E15" s="1153"/>
      <c r="F15" s="1153"/>
      <c r="G15" s="1153"/>
      <c r="H15" s="1153"/>
      <c r="I15" s="1153"/>
      <c r="J15" s="1153"/>
      <c r="M15" s="1153"/>
      <c r="N15" s="1153"/>
      <c r="O15" s="1153"/>
      <c r="Y15" s="845"/>
      <c r="Z15" s="845"/>
      <c r="AA15" s="1158"/>
    </row>
    <row r="16" spans="2:27" s="1152" customFormat="1" ht="19.5" customHeight="1" x14ac:dyDescent="0.2">
      <c r="B16" s="1157"/>
      <c r="C16" s="1854" t="s">
        <v>1880</v>
      </c>
      <c r="D16" s="1854"/>
      <c r="E16" s="1854"/>
      <c r="F16" s="1854"/>
      <c r="G16" s="1854" t="s">
        <v>1881</v>
      </c>
      <c r="H16" s="1854"/>
      <c r="I16" s="1854"/>
      <c r="J16" s="1854"/>
      <c r="K16" s="1854"/>
      <c r="L16" s="1854" t="s">
        <v>1882</v>
      </c>
      <c r="M16" s="1854"/>
      <c r="N16" s="1854"/>
      <c r="O16" s="1854"/>
      <c r="P16" s="1854"/>
      <c r="Q16" s="1854" t="s">
        <v>1883</v>
      </c>
      <c r="R16" s="1854"/>
      <c r="S16" s="1854"/>
      <c r="T16" s="1854"/>
      <c r="U16" s="1854"/>
      <c r="V16" s="1854" t="s">
        <v>1884</v>
      </c>
      <c r="W16" s="1854"/>
      <c r="X16" s="1854"/>
      <c r="Y16" s="1854"/>
      <c r="Z16" s="1854"/>
      <c r="AA16" s="1158"/>
    </row>
    <row r="17" spans="2:27" s="1152" customFormat="1" ht="19.5" customHeight="1" x14ac:dyDescent="0.2">
      <c r="B17" s="1157"/>
      <c r="C17" s="1591" t="s">
        <v>1885</v>
      </c>
      <c r="D17" s="1592"/>
      <c r="E17" s="1592"/>
      <c r="F17" s="1593"/>
      <c r="G17" s="1591"/>
      <c r="H17" s="1592"/>
      <c r="I17" s="1592"/>
      <c r="J17" s="1592"/>
      <c r="K17" s="1593"/>
      <c r="L17" s="1591"/>
      <c r="M17" s="1592"/>
      <c r="N17" s="1592"/>
      <c r="O17" s="1592"/>
      <c r="P17" s="1593"/>
      <c r="Q17" s="1591"/>
      <c r="R17" s="1592"/>
      <c r="S17" s="1592"/>
      <c r="T17" s="1592"/>
      <c r="U17" s="1593"/>
      <c r="V17" s="1591"/>
      <c r="W17" s="1592"/>
      <c r="X17" s="1592"/>
      <c r="Y17" s="1592"/>
      <c r="Z17" s="1593"/>
      <c r="AA17" s="1158"/>
    </row>
    <row r="18" spans="2:27" s="1152" customFormat="1" ht="4.5" customHeight="1" x14ac:dyDescent="0.2">
      <c r="B18" s="1157"/>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8"/>
    </row>
    <row r="19" spans="2:27" s="1152" customFormat="1" ht="19.5" customHeight="1" x14ac:dyDescent="0.2">
      <c r="B19" s="1157"/>
      <c r="C19" s="1152" t="s">
        <v>1886</v>
      </c>
      <c r="D19" s="1153"/>
      <c r="E19" s="1153"/>
      <c r="F19" s="1153"/>
      <c r="G19" s="1153"/>
      <c r="H19" s="1153"/>
      <c r="I19" s="1153"/>
      <c r="J19" s="1153"/>
      <c r="M19" s="1153"/>
      <c r="N19" s="1153"/>
      <c r="O19" s="1153"/>
      <c r="Y19" s="845"/>
      <c r="Z19" s="845"/>
      <c r="AA19" s="1158"/>
    </row>
    <row r="20" spans="2:27" s="1152" customFormat="1" ht="19.5" customHeight="1" x14ac:dyDescent="0.2">
      <c r="B20" s="1157"/>
      <c r="C20" s="1854" t="s">
        <v>1880</v>
      </c>
      <c r="D20" s="1854"/>
      <c r="E20" s="1854"/>
      <c r="F20" s="1854"/>
      <c r="G20" s="1854" t="s">
        <v>1881</v>
      </c>
      <c r="H20" s="1854"/>
      <c r="I20" s="1854"/>
      <c r="J20" s="1854"/>
      <c r="K20" s="1854"/>
      <c r="L20" s="1854" t="s">
        <v>1882</v>
      </c>
      <c r="M20" s="1854"/>
      <c r="N20" s="1854"/>
      <c r="O20" s="1854"/>
      <c r="P20" s="1854"/>
      <c r="Q20" s="1854" t="s">
        <v>1883</v>
      </c>
      <c r="R20" s="1854"/>
      <c r="S20" s="1854"/>
      <c r="T20" s="1854"/>
      <c r="U20" s="1854"/>
      <c r="V20" s="1854" t="s">
        <v>1884</v>
      </c>
      <c r="W20" s="1854"/>
      <c r="X20" s="1854"/>
      <c r="Y20" s="1854"/>
      <c r="Z20" s="1854"/>
      <c r="AA20" s="1158"/>
    </row>
    <row r="21" spans="2:27" s="1152" customFormat="1" ht="19.5" customHeight="1" x14ac:dyDescent="0.2">
      <c r="B21" s="1157"/>
      <c r="C21" s="1591" t="s">
        <v>1885</v>
      </c>
      <c r="D21" s="1592"/>
      <c r="E21" s="1592"/>
      <c r="F21" s="1593"/>
      <c r="G21" s="1591"/>
      <c r="H21" s="1592"/>
      <c r="I21" s="1592"/>
      <c r="J21" s="1592"/>
      <c r="K21" s="1593"/>
      <c r="L21" s="1591"/>
      <c r="M21" s="1592"/>
      <c r="N21" s="1592"/>
      <c r="O21" s="1592"/>
      <c r="P21" s="1593"/>
      <c r="Q21" s="1591"/>
      <c r="R21" s="1592"/>
      <c r="S21" s="1592"/>
      <c r="T21" s="1592"/>
      <c r="U21" s="1593"/>
      <c r="V21" s="1591"/>
      <c r="W21" s="1592"/>
      <c r="X21" s="1592"/>
      <c r="Y21" s="1592"/>
      <c r="Z21" s="1593"/>
      <c r="AA21" s="1158"/>
    </row>
    <row r="22" spans="2:27" s="1152" customFormat="1" ht="9.75" customHeight="1" x14ac:dyDescent="0.2">
      <c r="B22" s="1157"/>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8"/>
    </row>
    <row r="23" spans="2:27" s="1152" customFormat="1" ht="19.5" customHeight="1" x14ac:dyDescent="0.2">
      <c r="B23" s="1157"/>
      <c r="C23" s="1153"/>
      <c r="D23" s="1159" t="s">
        <v>1887</v>
      </c>
      <c r="E23" s="1151"/>
      <c r="F23" s="1151"/>
      <c r="G23" s="1151"/>
      <c r="H23" s="1151"/>
      <c r="I23" s="1151"/>
      <c r="J23" s="1151"/>
      <c r="K23" s="1151"/>
      <c r="L23" s="1151"/>
      <c r="M23" s="1151"/>
      <c r="N23" s="1151"/>
      <c r="O23" s="1151"/>
      <c r="P23" s="1151"/>
      <c r="Q23" s="1151"/>
      <c r="R23" s="1151"/>
      <c r="S23" s="1151"/>
      <c r="T23" s="1151"/>
      <c r="U23" s="1194"/>
      <c r="V23" s="1153"/>
      <c r="W23" s="1153"/>
      <c r="X23" s="1153"/>
      <c r="Y23" s="1153"/>
      <c r="Z23" s="1153"/>
      <c r="AA23" s="1158"/>
    </row>
    <row r="24" spans="2:27" s="1152" customFormat="1" ht="7.5" customHeight="1" x14ac:dyDescent="0.2">
      <c r="B24" s="1157"/>
      <c r="C24" s="1153"/>
      <c r="E24" s="1153"/>
      <c r="F24" s="1153"/>
      <c r="G24" s="1153"/>
      <c r="H24" s="1153"/>
      <c r="I24" s="1153"/>
      <c r="J24" s="1153"/>
      <c r="K24" s="1153"/>
      <c r="L24" s="1153"/>
      <c r="M24" s="1153"/>
      <c r="N24" s="1153"/>
      <c r="O24" s="1153"/>
      <c r="P24" s="1153"/>
      <c r="Q24" s="1153"/>
      <c r="R24" s="1153"/>
      <c r="S24" s="1153"/>
      <c r="T24" s="1153"/>
      <c r="U24" s="1195"/>
      <c r="V24" s="1153"/>
      <c r="W24" s="1153"/>
      <c r="X24" s="1153"/>
      <c r="Y24" s="1153"/>
      <c r="Z24" s="1153"/>
      <c r="AA24" s="1158"/>
    </row>
    <row r="25" spans="2:27" s="1152" customFormat="1" ht="19.5" customHeight="1" x14ac:dyDescent="0.2">
      <c r="B25" s="1157"/>
      <c r="C25" s="1152" t="s">
        <v>1888</v>
      </c>
      <c r="D25" s="1153"/>
      <c r="E25" s="1153"/>
      <c r="F25" s="1153"/>
      <c r="G25" s="1153"/>
      <c r="H25" s="1153"/>
      <c r="I25" s="1153"/>
      <c r="J25" s="1153"/>
      <c r="K25" s="1153"/>
      <c r="L25" s="1153"/>
      <c r="M25" s="1153"/>
      <c r="N25" s="1153"/>
      <c r="O25" s="1153"/>
      <c r="Y25" s="845"/>
      <c r="Z25" s="845"/>
      <c r="AA25" s="1158"/>
    </row>
    <row r="26" spans="2:27" s="1152" customFormat="1" ht="19.5" customHeight="1" x14ac:dyDescent="0.2">
      <c r="B26" s="1157"/>
      <c r="C26" s="1854" t="s">
        <v>1880</v>
      </c>
      <c r="D26" s="1854"/>
      <c r="E26" s="1854"/>
      <c r="F26" s="1854"/>
      <c r="G26" s="1854" t="s">
        <v>1889</v>
      </c>
      <c r="H26" s="1854"/>
      <c r="I26" s="1854"/>
      <c r="J26" s="1854"/>
      <c r="K26" s="1854"/>
      <c r="L26" s="1854" t="s">
        <v>1890</v>
      </c>
      <c r="M26" s="1854"/>
      <c r="N26" s="1854"/>
      <c r="O26" s="1854"/>
      <c r="P26" s="1854"/>
      <c r="Q26" s="1854" t="s">
        <v>1891</v>
      </c>
      <c r="R26" s="1854"/>
      <c r="S26" s="1854"/>
      <c r="T26" s="1854"/>
      <c r="U26" s="1854"/>
      <c r="V26" s="1854" t="s">
        <v>1892</v>
      </c>
      <c r="W26" s="1854"/>
      <c r="X26" s="1854"/>
      <c r="Y26" s="1854"/>
      <c r="Z26" s="1854"/>
      <c r="AA26" s="1158"/>
    </row>
    <row r="27" spans="2:27" s="1152" customFormat="1" ht="19.5" customHeight="1" x14ac:dyDescent="0.2">
      <c r="B27" s="1157"/>
      <c r="C27" s="1591" t="s">
        <v>1885</v>
      </c>
      <c r="D27" s="1592"/>
      <c r="E27" s="1592"/>
      <c r="F27" s="1593"/>
      <c r="G27" s="1591"/>
      <c r="H27" s="1592"/>
      <c r="I27" s="1592"/>
      <c r="J27" s="1592"/>
      <c r="K27" s="1593"/>
      <c r="L27" s="1591"/>
      <c r="M27" s="1592"/>
      <c r="N27" s="1592"/>
      <c r="O27" s="1592"/>
      <c r="P27" s="1593"/>
      <c r="Q27" s="1591"/>
      <c r="R27" s="1592"/>
      <c r="S27" s="1592"/>
      <c r="T27" s="1592"/>
      <c r="U27" s="1593"/>
      <c r="V27" s="1591"/>
      <c r="W27" s="1592"/>
      <c r="X27" s="1592"/>
      <c r="Y27" s="1592"/>
      <c r="Z27" s="1593"/>
      <c r="AA27" s="1158"/>
    </row>
    <row r="28" spans="2:27" s="1152" customFormat="1" ht="6.75" customHeight="1" x14ac:dyDescent="0.2">
      <c r="B28" s="1157"/>
      <c r="D28" s="1153"/>
      <c r="E28" s="1153"/>
      <c r="F28" s="1153"/>
      <c r="G28" s="1153"/>
      <c r="H28" s="1153"/>
      <c r="I28" s="1153"/>
      <c r="J28" s="1153"/>
      <c r="K28" s="1153"/>
      <c r="L28" s="1153"/>
      <c r="M28" s="1153"/>
      <c r="N28" s="1153"/>
      <c r="O28" s="1153"/>
      <c r="Y28" s="1160"/>
      <c r="Z28" s="1160"/>
      <c r="AA28" s="1158"/>
    </row>
    <row r="29" spans="2:27" s="1152" customFormat="1" ht="19.5" customHeight="1" x14ac:dyDescent="0.2">
      <c r="B29" s="1157"/>
      <c r="C29" s="1152" t="s">
        <v>1893</v>
      </c>
      <c r="D29" s="1153"/>
      <c r="E29" s="1153"/>
      <c r="F29" s="1153"/>
      <c r="G29" s="1153"/>
      <c r="H29" s="1153"/>
      <c r="I29" s="1153"/>
      <c r="J29" s="1153"/>
      <c r="K29" s="1153"/>
      <c r="L29" s="1153"/>
      <c r="M29" s="1153"/>
      <c r="N29" s="1153"/>
      <c r="O29" s="1153"/>
      <c r="Y29" s="845"/>
      <c r="Z29" s="845"/>
      <c r="AA29" s="1158"/>
    </row>
    <row r="30" spans="2:27" s="1152" customFormat="1" ht="19.5" customHeight="1" x14ac:dyDescent="0.2">
      <c r="B30" s="1157"/>
      <c r="C30" s="1854" t="s">
        <v>1880</v>
      </c>
      <c r="D30" s="1854"/>
      <c r="E30" s="1854"/>
      <c r="F30" s="1854"/>
      <c r="G30" s="1854" t="s">
        <v>1889</v>
      </c>
      <c r="H30" s="1854"/>
      <c r="I30" s="1854"/>
      <c r="J30" s="1854"/>
      <c r="K30" s="1854"/>
      <c r="L30" s="1854" t="s">
        <v>1890</v>
      </c>
      <c r="M30" s="1854"/>
      <c r="N30" s="1854"/>
      <c r="O30" s="1854"/>
      <c r="P30" s="1854"/>
      <c r="Q30" s="1854" t="s">
        <v>1891</v>
      </c>
      <c r="R30" s="1854"/>
      <c r="S30" s="1854"/>
      <c r="T30" s="1854"/>
      <c r="U30" s="1854"/>
      <c r="V30" s="1854" t="s">
        <v>1892</v>
      </c>
      <c r="W30" s="1854"/>
      <c r="X30" s="1854"/>
      <c r="Y30" s="1854"/>
      <c r="Z30" s="1854"/>
      <c r="AA30" s="1158"/>
    </row>
    <row r="31" spans="2:27" s="1152" customFormat="1" ht="19.5" customHeight="1" x14ac:dyDescent="0.2">
      <c r="B31" s="1157"/>
      <c r="C31" s="1591" t="s">
        <v>1885</v>
      </c>
      <c r="D31" s="1592"/>
      <c r="E31" s="1592"/>
      <c r="F31" s="1593"/>
      <c r="G31" s="1591"/>
      <c r="H31" s="1592"/>
      <c r="I31" s="1592"/>
      <c r="J31" s="1592"/>
      <c r="K31" s="1593"/>
      <c r="L31" s="1591"/>
      <c r="M31" s="1592"/>
      <c r="N31" s="1592"/>
      <c r="O31" s="1592"/>
      <c r="P31" s="1593"/>
      <c r="Q31" s="1591"/>
      <c r="R31" s="1592"/>
      <c r="S31" s="1592"/>
      <c r="T31" s="1592"/>
      <c r="U31" s="1593"/>
      <c r="V31" s="1591"/>
      <c r="W31" s="1592"/>
      <c r="X31" s="1592"/>
      <c r="Y31" s="1592"/>
      <c r="Z31" s="1593"/>
      <c r="AA31" s="1158"/>
    </row>
    <row r="32" spans="2:27" s="1152" customFormat="1" ht="6.75" customHeight="1" x14ac:dyDescent="0.2">
      <c r="B32" s="1157"/>
      <c r="D32" s="1153"/>
      <c r="E32" s="1153"/>
      <c r="F32" s="1153"/>
      <c r="G32" s="1153"/>
      <c r="H32" s="1153"/>
      <c r="I32" s="1153"/>
      <c r="J32" s="1153"/>
      <c r="K32" s="1153"/>
      <c r="L32" s="1153"/>
      <c r="M32" s="1153"/>
      <c r="N32" s="1153"/>
      <c r="O32" s="1153"/>
      <c r="Y32" s="1160"/>
      <c r="Z32" s="1160"/>
      <c r="AA32" s="1158"/>
    </row>
    <row r="33" spans="2:27" s="1152" customFormat="1" ht="19.5" customHeight="1" x14ac:dyDescent="0.2">
      <c r="B33" s="1157"/>
      <c r="C33" s="1153"/>
      <c r="D33" s="1159" t="s">
        <v>1887</v>
      </c>
      <c r="E33" s="1151"/>
      <c r="F33" s="1151"/>
      <c r="G33" s="1151"/>
      <c r="H33" s="1151"/>
      <c r="I33" s="1151"/>
      <c r="J33" s="1151"/>
      <c r="K33" s="1151"/>
      <c r="L33" s="1151"/>
      <c r="M33" s="1151"/>
      <c r="N33" s="1151"/>
      <c r="O33" s="1151"/>
      <c r="P33" s="1151"/>
      <c r="Q33" s="1151"/>
      <c r="R33" s="1151"/>
      <c r="S33" s="1151"/>
      <c r="T33" s="1151"/>
      <c r="U33" s="1194"/>
      <c r="V33" s="1153"/>
      <c r="W33" s="1153"/>
      <c r="X33" s="1153"/>
      <c r="Y33" s="1153"/>
      <c r="Z33" s="1153"/>
      <c r="AA33" s="1158"/>
    </row>
    <row r="34" spans="2:27" s="1152" customFormat="1" ht="6" customHeight="1" x14ac:dyDescent="0.2">
      <c r="B34" s="1157"/>
      <c r="C34" s="1153"/>
      <c r="D34" s="1153"/>
      <c r="E34" s="1153"/>
      <c r="F34" s="1153"/>
      <c r="G34" s="1153"/>
      <c r="H34" s="1153"/>
      <c r="I34" s="1153"/>
      <c r="J34" s="1153"/>
      <c r="K34" s="1153"/>
      <c r="L34" s="2"/>
      <c r="M34" s="1153"/>
      <c r="N34" s="1153"/>
      <c r="O34" s="1153"/>
      <c r="P34" s="1153"/>
      <c r="Q34" s="1153"/>
      <c r="R34" s="1153"/>
      <c r="S34" s="1153"/>
      <c r="T34" s="1153"/>
      <c r="U34" s="1153"/>
      <c r="V34" s="2"/>
      <c r="W34" s="2"/>
      <c r="X34" s="2"/>
      <c r="Y34" s="2"/>
      <c r="Z34" s="2"/>
      <c r="AA34" s="1158"/>
    </row>
    <row r="35" spans="2:27" s="1152" customFormat="1" ht="19.5" customHeight="1" x14ac:dyDescent="0.2">
      <c r="B35" s="1157"/>
      <c r="C35" s="1159" t="s">
        <v>1894</v>
      </c>
      <c r="D35" s="1159"/>
      <c r="E35" s="1151"/>
      <c r="F35" s="1151"/>
      <c r="G35" s="1151"/>
      <c r="H35" s="1151"/>
      <c r="I35" s="1151"/>
      <c r="J35" s="1151"/>
      <c r="K35" s="1151"/>
      <c r="L35" s="1151"/>
      <c r="M35" s="1151"/>
      <c r="N35" s="1151"/>
      <c r="O35" s="1151"/>
      <c r="P35" s="1151"/>
      <c r="Q35" s="1151"/>
      <c r="R35" s="1151"/>
      <c r="S35" s="1151"/>
      <c r="T35" s="1151"/>
      <c r="U35" s="1194"/>
      <c r="V35" s="1153"/>
      <c r="W35" s="1153"/>
      <c r="X35" s="1153"/>
      <c r="Y35" s="1153"/>
      <c r="Z35" s="1153"/>
      <c r="AA35" s="1158"/>
    </row>
    <row r="36" spans="2:27" s="1152" customFormat="1" ht="9" customHeight="1" x14ac:dyDescent="0.2">
      <c r="B36" s="1157"/>
      <c r="D36" s="1153"/>
      <c r="E36" s="1153"/>
      <c r="F36" s="1153"/>
      <c r="G36" s="1153"/>
      <c r="H36" s="1153"/>
      <c r="I36" s="1153"/>
      <c r="J36" s="1153"/>
      <c r="K36" s="1153"/>
      <c r="L36" s="1153"/>
      <c r="M36" s="1153"/>
      <c r="N36" s="1153"/>
      <c r="O36" s="1153"/>
      <c r="Y36" s="1160"/>
      <c r="Z36" s="1160"/>
      <c r="AA36" s="1158"/>
    </row>
    <row r="37" spans="2:27" s="1152" customFormat="1" x14ac:dyDescent="0.2">
      <c r="B37" s="1157"/>
      <c r="C37" s="1152" t="s">
        <v>1895</v>
      </c>
      <c r="D37" s="1153"/>
      <c r="E37" s="1153"/>
      <c r="F37" s="1153"/>
      <c r="G37" s="1153"/>
      <c r="H37" s="1153"/>
      <c r="I37" s="1153"/>
      <c r="J37" s="1153"/>
      <c r="K37" s="1153"/>
      <c r="L37" s="1153"/>
      <c r="M37" s="1153"/>
      <c r="N37" s="1153"/>
      <c r="O37" s="1153"/>
      <c r="Y37" s="1160"/>
      <c r="Z37" s="1160"/>
      <c r="AA37" s="1158"/>
    </row>
    <row r="38" spans="2:27" s="1152" customFormat="1" ht="19.5" customHeight="1" x14ac:dyDescent="0.2">
      <c r="B38" s="1157"/>
      <c r="C38" s="1854" t="s">
        <v>1896</v>
      </c>
      <c r="D38" s="1854"/>
      <c r="E38" s="1854"/>
      <c r="F38" s="1854"/>
      <c r="G38" s="2001" t="s">
        <v>1897</v>
      </c>
      <c r="H38" s="2002"/>
      <c r="I38" s="2002"/>
      <c r="J38" s="2002"/>
      <c r="K38" s="2003"/>
      <c r="L38" s="2001" t="s">
        <v>1898</v>
      </c>
      <c r="M38" s="2002"/>
      <c r="N38" s="2002"/>
      <c r="O38" s="2002"/>
      <c r="P38" s="2003"/>
      <c r="Q38" s="2"/>
      <c r="R38" s="2"/>
      <c r="S38" s="2"/>
      <c r="T38" s="2"/>
      <c r="U38" s="2"/>
      <c r="V38" s="2"/>
      <c r="W38" s="2"/>
      <c r="X38" s="2"/>
      <c r="Y38" s="2"/>
      <c r="Z38" s="2"/>
      <c r="AA38" s="1158"/>
    </row>
    <row r="39" spans="2:27" s="1152" customFormat="1" ht="19.5" customHeight="1" x14ac:dyDescent="0.2">
      <c r="B39" s="1157"/>
      <c r="C39" s="1591" t="s">
        <v>1899</v>
      </c>
      <c r="D39" s="1592"/>
      <c r="E39" s="1592"/>
      <c r="F39" s="1593"/>
      <c r="G39" s="1591"/>
      <c r="H39" s="1592"/>
      <c r="I39" s="1592"/>
      <c r="J39" s="1592"/>
      <c r="K39" s="1593"/>
      <c r="L39" s="1591"/>
      <c r="M39" s="1592"/>
      <c r="N39" s="1592"/>
      <c r="O39" s="1592"/>
      <c r="P39" s="1593"/>
      <c r="Q39" s="2"/>
      <c r="R39" s="2"/>
      <c r="S39" s="2"/>
      <c r="T39" s="2"/>
      <c r="U39" s="2"/>
      <c r="V39" s="2"/>
      <c r="W39" s="2"/>
      <c r="X39" s="2"/>
      <c r="Y39" s="2"/>
      <c r="Z39" s="2"/>
      <c r="AA39" s="1158"/>
    </row>
    <row r="40" spans="2:27" s="1152" customFormat="1" ht="9" customHeight="1" x14ac:dyDescent="0.2">
      <c r="B40" s="1157"/>
      <c r="C40" s="1153"/>
      <c r="D40" s="1153"/>
      <c r="E40" s="1153"/>
      <c r="F40" s="1153"/>
      <c r="G40" s="1153"/>
      <c r="H40" s="1153"/>
      <c r="I40" s="1153"/>
      <c r="J40" s="1153"/>
      <c r="K40" s="1153"/>
      <c r="L40" s="2"/>
      <c r="M40" s="1153"/>
      <c r="N40" s="1153"/>
      <c r="O40" s="1153"/>
      <c r="P40" s="1153"/>
      <c r="Q40" s="1153"/>
      <c r="R40" s="1153"/>
      <c r="S40" s="1153"/>
      <c r="T40" s="1153"/>
      <c r="U40" s="1153"/>
      <c r="V40" s="2"/>
      <c r="W40" s="2"/>
      <c r="X40" s="2"/>
      <c r="Y40" s="2"/>
      <c r="Z40" s="2"/>
      <c r="AA40" s="1158"/>
    </row>
    <row r="41" spans="2:27" s="1152" customFormat="1" ht="19.5" customHeight="1" x14ac:dyDescent="0.2">
      <c r="B41" s="1157"/>
      <c r="C41" s="1854" t="s">
        <v>1896</v>
      </c>
      <c r="D41" s="1854"/>
      <c r="E41" s="1854"/>
      <c r="F41" s="1854"/>
      <c r="G41" s="2001" t="s">
        <v>1900</v>
      </c>
      <c r="H41" s="2002"/>
      <c r="I41" s="2002"/>
      <c r="J41" s="2002"/>
      <c r="K41" s="2003"/>
      <c r="L41" s="2001" t="s">
        <v>1901</v>
      </c>
      <c r="M41" s="2002"/>
      <c r="N41" s="2002"/>
      <c r="O41" s="2002"/>
      <c r="P41" s="2003"/>
      <c r="Q41" s="2"/>
      <c r="R41" s="2"/>
      <c r="S41" s="2"/>
      <c r="T41" s="2"/>
      <c r="U41" s="2"/>
      <c r="V41" s="2"/>
      <c r="W41" s="2"/>
      <c r="X41" s="2"/>
      <c r="Y41" s="2"/>
      <c r="Z41" s="2"/>
      <c r="AA41" s="1158"/>
    </row>
    <row r="42" spans="2:27" s="1152" customFormat="1" ht="19.5" customHeight="1" x14ac:dyDescent="0.2">
      <c r="B42" s="1157"/>
      <c r="C42" s="1591" t="s">
        <v>1902</v>
      </c>
      <c r="D42" s="1592"/>
      <c r="E42" s="1592"/>
      <c r="F42" s="1593"/>
      <c r="G42" s="1591"/>
      <c r="H42" s="1592"/>
      <c r="I42" s="1592"/>
      <c r="J42" s="1592"/>
      <c r="K42" s="1593"/>
      <c r="L42" s="1591"/>
      <c r="M42" s="1592"/>
      <c r="N42" s="1592"/>
      <c r="O42" s="1592"/>
      <c r="P42" s="1593"/>
      <c r="Q42" s="2"/>
      <c r="R42" s="2"/>
      <c r="S42" s="2"/>
      <c r="T42" s="2"/>
      <c r="U42" s="2"/>
      <c r="V42" s="2"/>
      <c r="W42" s="2"/>
      <c r="X42" s="2"/>
      <c r="Y42" s="2"/>
      <c r="Z42" s="2"/>
      <c r="AA42" s="1158"/>
    </row>
    <row r="43" spans="2:27" s="1152" customFormat="1" ht="6" customHeight="1" x14ac:dyDescent="0.2">
      <c r="B43" s="1157"/>
      <c r="C43" s="1153"/>
      <c r="D43" s="1153"/>
      <c r="E43" s="1153"/>
      <c r="F43" s="1153"/>
      <c r="G43" s="1153"/>
      <c r="H43" s="1153"/>
      <c r="I43" s="1153"/>
      <c r="J43" s="1153"/>
      <c r="K43" s="1153"/>
      <c r="L43" s="2"/>
      <c r="M43" s="1153"/>
      <c r="N43" s="1153"/>
      <c r="O43" s="1153"/>
      <c r="P43" s="1153"/>
      <c r="Q43" s="1153"/>
      <c r="R43" s="1153"/>
      <c r="S43" s="1153"/>
      <c r="T43" s="1153"/>
      <c r="U43" s="1153"/>
      <c r="V43" s="2"/>
      <c r="W43" s="2"/>
      <c r="X43" s="2"/>
      <c r="Y43" s="2"/>
      <c r="Z43" s="2"/>
      <c r="AA43" s="1158"/>
    </row>
    <row r="44" spans="2:27" s="1152" customFormat="1" ht="17.25" customHeight="1" x14ac:dyDescent="0.2">
      <c r="B44" s="1157"/>
      <c r="C44" s="1152" t="s">
        <v>1903</v>
      </c>
      <c r="D44" s="1153"/>
      <c r="E44" s="1153"/>
      <c r="F44" s="1153"/>
      <c r="G44" s="1153"/>
      <c r="H44" s="1153"/>
      <c r="I44" s="1153"/>
      <c r="J44" s="1153"/>
      <c r="K44" s="1153"/>
      <c r="L44" s="1153"/>
      <c r="M44" s="1153"/>
      <c r="N44" s="1153"/>
      <c r="O44" s="1153"/>
      <c r="Y44" s="845"/>
      <c r="Z44" s="845"/>
      <c r="AA44" s="1158"/>
    </row>
    <row r="45" spans="2:27" s="1152" customFormat="1" ht="4.5" customHeight="1" x14ac:dyDescent="0.2">
      <c r="B45" s="1157"/>
      <c r="D45" s="1153"/>
      <c r="E45" s="1153"/>
      <c r="F45" s="1153"/>
      <c r="G45" s="1153"/>
      <c r="H45" s="1153"/>
      <c r="I45" s="1153"/>
      <c r="J45" s="1153"/>
      <c r="K45" s="1153"/>
      <c r="L45" s="1153"/>
      <c r="M45" s="1153"/>
      <c r="N45" s="1153"/>
      <c r="O45" s="1153"/>
      <c r="Y45" s="845"/>
      <c r="Z45" s="845"/>
      <c r="AA45" s="1158"/>
    </row>
    <row r="46" spans="2:27" s="1152" customFormat="1" ht="16.5" customHeight="1" x14ac:dyDescent="0.2">
      <c r="B46" s="1157"/>
      <c r="C46" s="1153"/>
      <c r="D46" s="2005" t="s">
        <v>1904</v>
      </c>
      <c r="E46" s="2005"/>
      <c r="F46" s="2005"/>
      <c r="G46" s="2005"/>
      <c r="H46" s="2005"/>
      <c r="I46" s="2005"/>
      <c r="J46" s="2005"/>
      <c r="K46" s="2005"/>
      <c r="L46" s="2005"/>
      <c r="M46" s="2005"/>
      <c r="N46" s="2005"/>
      <c r="O46" s="2005"/>
      <c r="P46" s="2005"/>
      <c r="Q46" s="2005"/>
      <c r="R46" s="2005"/>
      <c r="S46" s="2005"/>
      <c r="T46" s="2005"/>
      <c r="U46" s="1194"/>
      <c r="V46" s="1153"/>
      <c r="W46" s="1153"/>
      <c r="X46" s="1153"/>
      <c r="Y46" s="1153"/>
      <c r="Z46" s="1153"/>
      <c r="AA46" s="1158"/>
    </row>
    <row r="47" spans="2:27" s="1152" customFormat="1" ht="6" customHeight="1" x14ac:dyDescent="0.2">
      <c r="B47" s="1157"/>
      <c r="C47" s="1153"/>
      <c r="D47" s="1153"/>
      <c r="E47" s="1153"/>
      <c r="F47" s="1153"/>
      <c r="G47" s="1153"/>
      <c r="H47" s="1153"/>
      <c r="I47" s="1153"/>
      <c r="J47" s="1153"/>
      <c r="K47" s="1153"/>
      <c r="L47" s="2"/>
      <c r="M47" s="1153"/>
      <c r="N47" s="1153"/>
      <c r="O47" s="1153"/>
      <c r="P47" s="1153"/>
      <c r="Q47" s="1153"/>
      <c r="R47" s="1153"/>
      <c r="S47" s="1153"/>
      <c r="T47" s="1153"/>
      <c r="U47" s="1153"/>
      <c r="V47" s="2"/>
      <c r="W47" s="2"/>
      <c r="X47" s="2"/>
      <c r="Y47" s="2"/>
      <c r="Z47" s="2"/>
      <c r="AA47" s="1158"/>
    </row>
    <row r="48" spans="2:27" s="1152" customFormat="1" ht="19.5" customHeight="1" x14ac:dyDescent="0.2">
      <c r="B48" s="1157"/>
      <c r="C48" s="1152" t="s">
        <v>1905</v>
      </c>
      <c r="D48" s="1153"/>
      <c r="E48" s="1153"/>
      <c r="F48" s="1153"/>
      <c r="G48" s="1153"/>
      <c r="H48" s="1153"/>
      <c r="I48" s="1153"/>
      <c r="J48" s="1153"/>
      <c r="K48" s="1153"/>
      <c r="L48" s="2"/>
      <c r="M48" s="1153"/>
      <c r="N48" s="1153"/>
      <c r="O48" s="1153"/>
      <c r="P48" s="1153"/>
      <c r="Q48" s="1153"/>
      <c r="R48" s="1153"/>
      <c r="S48" s="1153"/>
      <c r="T48" s="1153"/>
      <c r="U48" s="1153"/>
      <c r="V48" s="2"/>
      <c r="W48" s="2"/>
      <c r="X48" s="2"/>
      <c r="Y48" s="2"/>
      <c r="Z48" s="2"/>
      <c r="AA48" s="1158"/>
    </row>
    <row r="49" spans="2:27" s="1152" customFormat="1" ht="19.5" customHeight="1" x14ac:dyDescent="0.2">
      <c r="B49" s="1157"/>
      <c r="C49" s="1854" t="s">
        <v>1896</v>
      </c>
      <c r="D49" s="1854"/>
      <c r="E49" s="1854"/>
      <c r="F49" s="1854"/>
      <c r="G49" s="1854" t="s">
        <v>1906</v>
      </c>
      <c r="H49" s="1854"/>
      <c r="I49" s="1854"/>
      <c r="J49" s="1854"/>
      <c r="K49" s="1854"/>
      <c r="L49" s="1854"/>
      <c r="M49" s="1854"/>
      <c r="N49" s="1854" t="s">
        <v>1907</v>
      </c>
      <c r="O49" s="1854"/>
      <c r="P49" s="1854"/>
      <c r="Q49" s="1854"/>
      <c r="R49" s="1854"/>
      <c r="S49" s="1854"/>
      <c r="T49" s="1854"/>
      <c r="U49" s="1153"/>
      <c r="V49" s="2"/>
      <c r="W49" s="2"/>
      <c r="X49" s="2"/>
      <c r="Y49" s="2"/>
      <c r="Z49" s="2"/>
      <c r="AA49" s="1158"/>
    </row>
    <row r="50" spans="2:27" s="1152" customFormat="1" ht="19.5" customHeight="1" x14ac:dyDescent="0.2">
      <c r="B50" s="1157"/>
      <c r="C50" s="1881" t="s">
        <v>1908</v>
      </c>
      <c r="D50" s="2006"/>
      <c r="E50" s="2006"/>
      <c r="F50" s="1880"/>
      <c r="G50" s="1854"/>
      <c r="H50" s="1854"/>
      <c r="I50" s="1854"/>
      <c r="J50" s="1854"/>
      <c r="K50" s="1854"/>
      <c r="L50" s="1854"/>
      <c r="M50" s="1854"/>
      <c r="N50" s="1854"/>
      <c r="O50" s="1854"/>
      <c r="P50" s="1854"/>
      <c r="Q50" s="1854"/>
      <c r="R50" s="1854"/>
      <c r="S50" s="1854"/>
      <c r="T50" s="1854"/>
      <c r="U50" s="1153"/>
      <c r="V50" s="2"/>
      <c r="W50" s="2"/>
      <c r="X50" s="2"/>
      <c r="Y50" s="2"/>
      <c r="Z50" s="2"/>
      <c r="AA50" s="1158"/>
    </row>
    <row r="51" spans="2:27" s="1152" customFormat="1" ht="19.5" customHeight="1" x14ac:dyDescent="0.2">
      <c r="B51" s="1157"/>
      <c r="C51" s="2004" t="s">
        <v>1909</v>
      </c>
      <c r="D51" s="2004"/>
      <c r="E51" s="2004"/>
      <c r="F51" s="2004"/>
      <c r="G51" s="2004"/>
      <c r="H51" s="2004"/>
      <c r="I51" s="2004"/>
      <c r="J51" s="2004"/>
      <c r="K51" s="2004"/>
      <c r="L51" s="2004"/>
      <c r="M51" s="2004"/>
      <c r="N51" s="2004"/>
      <c r="O51" s="2004"/>
      <c r="P51" s="2004"/>
      <c r="Q51" s="2004"/>
      <c r="R51" s="2004"/>
      <c r="S51" s="2004"/>
      <c r="T51" s="2004"/>
      <c r="U51" s="2004"/>
      <c r="V51" s="2004"/>
      <c r="W51" s="2004"/>
      <c r="X51" s="2004"/>
      <c r="Y51" s="2004"/>
      <c r="Z51" s="2004"/>
      <c r="AA51" s="1158"/>
    </row>
    <row r="52" spans="2:27" s="1152" customFormat="1" ht="16.5" customHeight="1" x14ac:dyDescent="0.2">
      <c r="B52" s="1157"/>
      <c r="C52" s="1153"/>
      <c r="D52" s="2005" t="s">
        <v>1910</v>
      </c>
      <c r="E52" s="2005"/>
      <c r="F52" s="2005"/>
      <c r="G52" s="2005"/>
      <c r="H52" s="2005"/>
      <c r="I52" s="2005"/>
      <c r="J52" s="2005"/>
      <c r="K52" s="2005"/>
      <c r="L52" s="2005"/>
      <c r="M52" s="2005"/>
      <c r="N52" s="2005"/>
      <c r="O52" s="2005"/>
      <c r="P52" s="2005"/>
      <c r="Q52" s="2005"/>
      <c r="R52" s="2005"/>
      <c r="S52" s="2005"/>
      <c r="T52" s="2005"/>
      <c r="U52" s="1194"/>
      <c r="V52" s="1153"/>
      <c r="W52" s="1153"/>
      <c r="X52" s="1153"/>
      <c r="Y52" s="1153"/>
      <c r="Z52" s="1153"/>
      <c r="AA52" s="1158"/>
    </row>
    <row r="53" spans="2:27" ht="6" customHeight="1" x14ac:dyDescent="0.2">
      <c r="B53" s="1163"/>
      <c r="C53" s="60"/>
      <c r="D53" s="60"/>
      <c r="E53" s="60"/>
      <c r="F53" s="60"/>
      <c r="G53" s="60"/>
      <c r="H53" s="60"/>
      <c r="I53" s="60"/>
      <c r="J53" s="60"/>
      <c r="K53" s="60"/>
      <c r="L53" s="60"/>
      <c r="M53" s="60"/>
      <c r="N53" s="60"/>
      <c r="O53" s="60"/>
      <c r="P53" s="60"/>
      <c r="Q53" s="60"/>
      <c r="R53" s="60"/>
      <c r="S53" s="60"/>
      <c r="T53" s="60"/>
      <c r="U53" s="60"/>
      <c r="V53" s="60"/>
      <c r="W53" s="60"/>
      <c r="X53" s="60"/>
      <c r="Y53" s="60"/>
      <c r="Z53" s="60"/>
      <c r="AA53" s="61"/>
    </row>
    <row r="54" spans="2:27" s="1152" customFormat="1" ht="7.5" customHeight="1" x14ac:dyDescent="0.2"/>
    <row r="55" spans="2:27" s="2" customFormat="1" ht="20.25" customHeight="1" x14ac:dyDescent="0.2">
      <c r="B55" s="947" t="s">
        <v>1911</v>
      </c>
      <c r="C55" s="947"/>
      <c r="D55" s="947"/>
      <c r="E55" s="947"/>
      <c r="F55" s="947"/>
      <c r="G55" s="947"/>
      <c r="H55" s="947"/>
      <c r="I55" s="947"/>
      <c r="J55" s="947"/>
      <c r="K55" s="947"/>
      <c r="L55" s="947"/>
      <c r="M55" s="947"/>
      <c r="N55" s="947"/>
      <c r="O55" s="947"/>
      <c r="P55" s="947"/>
      <c r="Q55" s="947"/>
      <c r="R55" s="947"/>
      <c r="S55" s="947"/>
      <c r="T55" s="947"/>
      <c r="U55" s="947"/>
      <c r="V55" s="947"/>
      <c r="W55" s="947"/>
      <c r="X55" s="947"/>
      <c r="Y55" s="947"/>
      <c r="Z55" s="947"/>
    </row>
    <row r="56" spans="2:27" s="2" customFormat="1" ht="14.25" customHeight="1" x14ac:dyDescent="0.2">
      <c r="B56" s="1161" t="s">
        <v>1912</v>
      </c>
      <c r="D56" s="947"/>
    </row>
    <row r="57" spans="2:27" s="2" customFormat="1" ht="14.25" customHeight="1" x14ac:dyDescent="0.2">
      <c r="B57" s="1161" t="s">
        <v>1913</v>
      </c>
      <c r="D57" s="947"/>
    </row>
    <row r="58" spans="2:27" s="2" customFormat="1" ht="14.25" customHeight="1" x14ac:dyDescent="0.2">
      <c r="B58" s="1161" t="s">
        <v>1914</v>
      </c>
      <c r="D58" s="947"/>
    </row>
    <row r="59" spans="2:27" s="2" customFormat="1" ht="14.25" customHeight="1" x14ac:dyDescent="0.2">
      <c r="B59" s="1161" t="s">
        <v>1915</v>
      </c>
      <c r="D59" s="947"/>
    </row>
    <row r="60" spans="2:27" s="2" customFormat="1" ht="14.25" customHeight="1" x14ac:dyDescent="0.2">
      <c r="B60" s="1161" t="s">
        <v>1916</v>
      </c>
      <c r="D60" s="947"/>
    </row>
    <row r="61" spans="2:27" ht="8.25" customHeight="1" x14ac:dyDescent="0.2">
      <c r="B61" s="951"/>
      <c r="D61" s="952"/>
    </row>
    <row r="62" spans="2:27" x14ac:dyDescent="0.2">
      <c r="B62" s="951"/>
      <c r="D62" s="952"/>
    </row>
    <row r="63" spans="2:27" x14ac:dyDescent="0.2">
      <c r="B63" s="951"/>
      <c r="D63" s="952"/>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9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41" r:id="rId4" name="Check Box 1">
              <controlPr defaultSize="0" autoFill="0" autoLine="0" autoPict="0">
                <anchor moveWithCells="1">
                  <from>
                    <xdr:col>20</xdr:col>
                    <xdr:colOff>30480</xdr:colOff>
                    <xdr:row>32</xdr:row>
                    <xdr:rowOff>0</xdr:rowOff>
                  </from>
                  <to>
                    <xdr:col>22</xdr:col>
                    <xdr:colOff>114300</xdr:colOff>
                    <xdr:row>32</xdr:row>
                    <xdr:rowOff>243840</xdr:rowOff>
                  </to>
                </anchor>
              </controlPr>
            </control>
          </mc:Choice>
        </mc:AlternateContent>
        <mc:AlternateContent xmlns:mc="http://schemas.openxmlformats.org/markup-compatibility/2006">
          <mc:Choice Requires="x14">
            <control shapeId="675842" r:id="rId5" name="Check Box 2">
              <controlPr defaultSize="0" autoFill="0" autoLine="0" autoPict="0">
                <anchor moveWithCells="1">
                  <from>
                    <xdr:col>20</xdr:col>
                    <xdr:colOff>30480</xdr:colOff>
                    <xdr:row>22</xdr:row>
                    <xdr:rowOff>0</xdr:rowOff>
                  </from>
                  <to>
                    <xdr:col>22</xdr:col>
                    <xdr:colOff>114300</xdr:colOff>
                    <xdr:row>22</xdr:row>
                    <xdr:rowOff>243840</xdr:rowOff>
                  </to>
                </anchor>
              </controlPr>
            </control>
          </mc:Choice>
        </mc:AlternateContent>
        <mc:AlternateContent xmlns:mc="http://schemas.openxmlformats.org/markup-compatibility/2006">
          <mc:Choice Requires="x14">
            <control shapeId="675843"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675844"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675845" r:id="rId8" name="Check Box 5">
              <controlPr defaultSize="0" autoFill="0" autoLine="0" autoPict="0">
                <anchor moveWithCells="1">
                  <from>
                    <xdr:col>20</xdr:col>
                    <xdr:colOff>30480</xdr:colOff>
                    <xdr:row>34</xdr:row>
                    <xdr:rowOff>0</xdr:rowOff>
                  </from>
                  <to>
                    <xdr:col>22</xdr:col>
                    <xdr:colOff>114300</xdr:colOff>
                    <xdr:row>34</xdr:row>
                    <xdr:rowOff>243840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B205-6AEB-4264-9E76-29A76B74CC49}">
  <sheetPr>
    <tabColor rgb="FFFFFF00"/>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3" customWidth="1"/>
    <col min="2" max="2" width="2.44140625" style="3" customWidth="1"/>
    <col min="3" max="3" width="3" style="656"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256" width="3.44140625" style="3"/>
    <col min="257" max="257" width="1.44140625" style="3" customWidth="1"/>
    <col min="258" max="258" width="2.44140625" style="3" customWidth="1"/>
    <col min="259" max="259" width="3" style="3" customWidth="1"/>
    <col min="260" max="263" width="4.88671875" style="3" customWidth="1"/>
    <col min="264" max="264" width="3.88671875" style="3" customWidth="1"/>
    <col min="265" max="266" width="4.88671875" style="3" customWidth="1"/>
    <col min="267" max="277" width="5.44140625" style="3" customWidth="1"/>
    <col min="278" max="281" width="4.88671875" style="3" customWidth="1"/>
    <col min="282" max="282" width="5.44140625" style="3" customWidth="1"/>
    <col min="283" max="287" width="4.88671875" style="3" customWidth="1"/>
    <col min="288" max="288" width="2.21875" style="3" customWidth="1"/>
    <col min="289" max="289" width="1.44140625" style="3" customWidth="1"/>
    <col min="290" max="290" width="1.6640625" style="3" customWidth="1"/>
    <col min="291" max="512" width="3.44140625" style="3"/>
    <col min="513" max="513" width="1.44140625" style="3" customWidth="1"/>
    <col min="514" max="514" width="2.44140625" style="3" customWidth="1"/>
    <col min="515" max="515" width="3" style="3" customWidth="1"/>
    <col min="516" max="519" width="4.88671875" style="3" customWidth="1"/>
    <col min="520" max="520" width="3.88671875" style="3" customWidth="1"/>
    <col min="521" max="522" width="4.88671875" style="3" customWidth="1"/>
    <col min="523" max="533" width="5.44140625" style="3" customWidth="1"/>
    <col min="534" max="537" width="4.88671875" style="3" customWidth="1"/>
    <col min="538" max="538" width="5.44140625" style="3" customWidth="1"/>
    <col min="539" max="543" width="4.88671875" style="3" customWidth="1"/>
    <col min="544" max="544" width="2.21875" style="3" customWidth="1"/>
    <col min="545" max="545" width="1.44140625" style="3" customWidth="1"/>
    <col min="546" max="546" width="1.6640625" style="3" customWidth="1"/>
    <col min="547" max="768" width="3.44140625" style="3"/>
    <col min="769" max="769" width="1.44140625" style="3" customWidth="1"/>
    <col min="770" max="770" width="2.44140625" style="3" customWidth="1"/>
    <col min="771" max="771" width="3" style="3" customWidth="1"/>
    <col min="772" max="775" width="4.88671875" style="3" customWidth="1"/>
    <col min="776" max="776" width="3.88671875" style="3" customWidth="1"/>
    <col min="777" max="778" width="4.88671875" style="3" customWidth="1"/>
    <col min="779" max="789" width="5.44140625" style="3" customWidth="1"/>
    <col min="790" max="793" width="4.88671875" style="3" customWidth="1"/>
    <col min="794" max="794" width="5.44140625" style="3" customWidth="1"/>
    <col min="795" max="799" width="4.88671875" style="3" customWidth="1"/>
    <col min="800" max="800" width="2.21875" style="3" customWidth="1"/>
    <col min="801" max="801" width="1.44140625" style="3" customWidth="1"/>
    <col min="802" max="802" width="1.6640625" style="3" customWidth="1"/>
    <col min="803" max="1024" width="3.44140625" style="3"/>
    <col min="1025" max="1025" width="1.44140625" style="3" customWidth="1"/>
    <col min="1026" max="1026" width="2.44140625" style="3" customWidth="1"/>
    <col min="1027" max="1027" width="3" style="3" customWidth="1"/>
    <col min="1028" max="1031" width="4.88671875" style="3" customWidth="1"/>
    <col min="1032" max="1032" width="3.88671875" style="3" customWidth="1"/>
    <col min="1033" max="1034" width="4.88671875" style="3" customWidth="1"/>
    <col min="1035" max="1045" width="5.44140625" style="3" customWidth="1"/>
    <col min="1046" max="1049" width="4.88671875" style="3" customWidth="1"/>
    <col min="1050" max="1050" width="5.44140625" style="3" customWidth="1"/>
    <col min="1051" max="1055" width="4.88671875" style="3" customWidth="1"/>
    <col min="1056" max="1056" width="2.21875" style="3" customWidth="1"/>
    <col min="1057" max="1057" width="1.44140625" style="3" customWidth="1"/>
    <col min="1058" max="1058" width="1.6640625" style="3" customWidth="1"/>
    <col min="1059" max="1280" width="3.44140625" style="3"/>
    <col min="1281" max="1281" width="1.44140625" style="3" customWidth="1"/>
    <col min="1282" max="1282" width="2.44140625" style="3" customWidth="1"/>
    <col min="1283" max="1283" width="3" style="3" customWidth="1"/>
    <col min="1284" max="1287" width="4.88671875" style="3" customWidth="1"/>
    <col min="1288" max="1288" width="3.88671875" style="3" customWidth="1"/>
    <col min="1289" max="1290" width="4.88671875" style="3" customWidth="1"/>
    <col min="1291" max="1301" width="5.44140625" style="3" customWidth="1"/>
    <col min="1302" max="1305" width="4.88671875" style="3" customWidth="1"/>
    <col min="1306" max="1306" width="5.44140625" style="3" customWidth="1"/>
    <col min="1307" max="1311" width="4.88671875" style="3" customWidth="1"/>
    <col min="1312" max="1312" width="2.21875" style="3" customWidth="1"/>
    <col min="1313" max="1313" width="1.44140625" style="3" customWidth="1"/>
    <col min="1314" max="1314" width="1.6640625" style="3" customWidth="1"/>
    <col min="1315" max="1536" width="3.44140625" style="3"/>
    <col min="1537" max="1537" width="1.44140625" style="3" customWidth="1"/>
    <col min="1538" max="1538" width="2.44140625" style="3" customWidth="1"/>
    <col min="1539" max="1539" width="3" style="3" customWidth="1"/>
    <col min="1540" max="1543" width="4.88671875" style="3" customWidth="1"/>
    <col min="1544" max="1544" width="3.88671875" style="3" customWidth="1"/>
    <col min="1545" max="1546" width="4.88671875" style="3" customWidth="1"/>
    <col min="1547" max="1557" width="5.44140625" style="3" customWidth="1"/>
    <col min="1558" max="1561" width="4.88671875" style="3" customWidth="1"/>
    <col min="1562" max="1562" width="5.44140625" style="3" customWidth="1"/>
    <col min="1563" max="1567" width="4.88671875" style="3" customWidth="1"/>
    <col min="1568" max="1568" width="2.21875" style="3" customWidth="1"/>
    <col min="1569" max="1569" width="1.44140625" style="3" customWidth="1"/>
    <col min="1570" max="1570" width="1.6640625" style="3" customWidth="1"/>
    <col min="1571" max="1792" width="3.44140625" style="3"/>
    <col min="1793" max="1793" width="1.44140625" style="3" customWidth="1"/>
    <col min="1794" max="1794" width="2.44140625" style="3" customWidth="1"/>
    <col min="1795" max="1795" width="3" style="3" customWidth="1"/>
    <col min="1796" max="1799" width="4.88671875" style="3" customWidth="1"/>
    <col min="1800" max="1800" width="3.88671875" style="3" customWidth="1"/>
    <col min="1801" max="1802" width="4.88671875" style="3" customWidth="1"/>
    <col min="1803" max="1813" width="5.44140625" style="3" customWidth="1"/>
    <col min="1814" max="1817" width="4.88671875" style="3" customWidth="1"/>
    <col min="1818" max="1818" width="5.44140625" style="3" customWidth="1"/>
    <col min="1819" max="1823" width="4.88671875" style="3" customWidth="1"/>
    <col min="1824" max="1824" width="2.21875" style="3" customWidth="1"/>
    <col min="1825" max="1825" width="1.44140625" style="3" customWidth="1"/>
    <col min="1826" max="1826" width="1.6640625" style="3" customWidth="1"/>
    <col min="1827" max="2048" width="3.44140625" style="3"/>
    <col min="2049" max="2049" width="1.44140625" style="3" customWidth="1"/>
    <col min="2050" max="2050" width="2.44140625" style="3" customWidth="1"/>
    <col min="2051" max="2051" width="3" style="3" customWidth="1"/>
    <col min="2052" max="2055" width="4.88671875" style="3" customWidth="1"/>
    <col min="2056" max="2056" width="3.88671875" style="3" customWidth="1"/>
    <col min="2057" max="2058" width="4.88671875" style="3" customWidth="1"/>
    <col min="2059" max="2069" width="5.44140625" style="3" customWidth="1"/>
    <col min="2070" max="2073" width="4.88671875" style="3" customWidth="1"/>
    <col min="2074" max="2074" width="5.44140625" style="3" customWidth="1"/>
    <col min="2075" max="2079" width="4.88671875" style="3" customWidth="1"/>
    <col min="2080" max="2080" width="2.21875" style="3" customWidth="1"/>
    <col min="2081" max="2081" width="1.44140625" style="3" customWidth="1"/>
    <col min="2082" max="2082" width="1.6640625" style="3" customWidth="1"/>
    <col min="2083" max="2304" width="3.44140625" style="3"/>
    <col min="2305" max="2305" width="1.44140625" style="3" customWidth="1"/>
    <col min="2306" max="2306" width="2.44140625" style="3" customWidth="1"/>
    <col min="2307" max="2307" width="3" style="3" customWidth="1"/>
    <col min="2308" max="2311" width="4.88671875" style="3" customWidth="1"/>
    <col min="2312" max="2312" width="3.88671875" style="3" customWidth="1"/>
    <col min="2313" max="2314" width="4.88671875" style="3" customWidth="1"/>
    <col min="2315" max="2325" width="5.44140625" style="3" customWidth="1"/>
    <col min="2326" max="2329" width="4.88671875" style="3" customWidth="1"/>
    <col min="2330" max="2330" width="5.44140625" style="3" customWidth="1"/>
    <col min="2331" max="2335" width="4.88671875" style="3" customWidth="1"/>
    <col min="2336" max="2336" width="2.21875" style="3" customWidth="1"/>
    <col min="2337" max="2337" width="1.44140625" style="3" customWidth="1"/>
    <col min="2338" max="2338" width="1.6640625" style="3" customWidth="1"/>
    <col min="2339" max="2560" width="3.44140625" style="3"/>
    <col min="2561" max="2561" width="1.44140625" style="3" customWidth="1"/>
    <col min="2562" max="2562" width="2.44140625" style="3" customWidth="1"/>
    <col min="2563" max="2563" width="3" style="3" customWidth="1"/>
    <col min="2564" max="2567" width="4.88671875" style="3" customWidth="1"/>
    <col min="2568" max="2568" width="3.88671875" style="3" customWidth="1"/>
    <col min="2569" max="2570" width="4.88671875" style="3" customWidth="1"/>
    <col min="2571" max="2581" width="5.44140625" style="3" customWidth="1"/>
    <col min="2582" max="2585" width="4.88671875" style="3" customWidth="1"/>
    <col min="2586" max="2586" width="5.44140625" style="3" customWidth="1"/>
    <col min="2587" max="2591" width="4.88671875" style="3" customWidth="1"/>
    <col min="2592" max="2592" width="2.21875" style="3" customWidth="1"/>
    <col min="2593" max="2593" width="1.44140625" style="3" customWidth="1"/>
    <col min="2594" max="2594" width="1.6640625" style="3" customWidth="1"/>
    <col min="2595" max="2816" width="3.44140625" style="3"/>
    <col min="2817" max="2817" width="1.44140625" style="3" customWidth="1"/>
    <col min="2818" max="2818" width="2.44140625" style="3" customWidth="1"/>
    <col min="2819" max="2819" width="3" style="3" customWidth="1"/>
    <col min="2820" max="2823" width="4.88671875" style="3" customWidth="1"/>
    <col min="2824" max="2824" width="3.88671875" style="3" customWidth="1"/>
    <col min="2825" max="2826" width="4.88671875" style="3" customWidth="1"/>
    <col min="2827" max="2837" width="5.44140625" style="3" customWidth="1"/>
    <col min="2838" max="2841" width="4.88671875" style="3" customWidth="1"/>
    <col min="2842" max="2842" width="5.44140625" style="3" customWidth="1"/>
    <col min="2843" max="2847" width="4.88671875" style="3" customWidth="1"/>
    <col min="2848" max="2848" width="2.21875" style="3" customWidth="1"/>
    <col min="2849" max="2849" width="1.44140625" style="3" customWidth="1"/>
    <col min="2850" max="2850" width="1.6640625" style="3" customWidth="1"/>
    <col min="2851" max="3072" width="3.44140625" style="3"/>
    <col min="3073" max="3073" width="1.44140625" style="3" customWidth="1"/>
    <col min="3074" max="3074" width="2.44140625" style="3" customWidth="1"/>
    <col min="3075" max="3075" width="3" style="3" customWidth="1"/>
    <col min="3076" max="3079" width="4.88671875" style="3" customWidth="1"/>
    <col min="3080" max="3080" width="3.88671875" style="3" customWidth="1"/>
    <col min="3081" max="3082" width="4.88671875" style="3" customWidth="1"/>
    <col min="3083" max="3093" width="5.44140625" style="3" customWidth="1"/>
    <col min="3094" max="3097" width="4.88671875" style="3" customWidth="1"/>
    <col min="3098" max="3098" width="5.44140625" style="3" customWidth="1"/>
    <col min="3099" max="3103" width="4.88671875" style="3" customWidth="1"/>
    <col min="3104" max="3104" width="2.21875" style="3" customWidth="1"/>
    <col min="3105" max="3105" width="1.44140625" style="3" customWidth="1"/>
    <col min="3106" max="3106" width="1.6640625" style="3" customWidth="1"/>
    <col min="3107" max="3328" width="3.44140625" style="3"/>
    <col min="3329" max="3329" width="1.44140625" style="3" customWidth="1"/>
    <col min="3330" max="3330" width="2.44140625" style="3" customWidth="1"/>
    <col min="3331" max="3331" width="3" style="3" customWidth="1"/>
    <col min="3332" max="3335" width="4.88671875" style="3" customWidth="1"/>
    <col min="3336" max="3336" width="3.88671875" style="3" customWidth="1"/>
    <col min="3337" max="3338" width="4.88671875" style="3" customWidth="1"/>
    <col min="3339" max="3349" width="5.44140625" style="3" customWidth="1"/>
    <col min="3350" max="3353" width="4.88671875" style="3" customWidth="1"/>
    <col min="3354" max="3354" width="5.44140625" style="3" customWidth="1"/>
    <col min="3355" max="3359" width="4.88671875" style="3" customWidth="1"/>
    <col min="3360" max="3360" width="2.21875" style="3" customWidth="1"/>
    <col min="3361" max="3361" width="1.44140625" style="3" customWidth="1"/>
    <col min="3362" max="3362" width="1.6640625" style="3" customWidth="1"/>
    <col min="3363" max="3584" width="3.44140625" style="3"/>
    <col min="3585" max="3585" width="1.44140625" style="3" customWidth="1"/>
    <col min="3586" max="3586" width="2.44140625" style="3" customWidth="1"/>
    <col min="3587" max="3587" width="3" style="3" customWidth="1"/>
    <col min="3588" max="3591" width="4.88671875" style="3" customWidth="1"/>
    <col min="3592" max="3592" width="3.88671875" style="3" customWidth="1"/>
    <col min="3593" max="3594" width="4.88671875" style="3" customWidth="1"/>
    <col min="3595" max="3605" width="5.44140625" style="3" customWidth="1"/>
    <col min="3606" max="3609" width="4.88671875" style="3" customWidth="1"/>
    <col min="3610" max="3610" width="5.44140625" style="3" customWidth="1"/>
    <col min="3611" max="3615" width="4.88671875" style="3" customWidth="1"/>
    <col min="3616" max="3616" width="2.21875" style="3" customWidth="1"/>
    <col min="3617" max="3617" width="1.44140625" style="3" customWidth="1"/>
    <col min="3618" max="3618" width="1.6640625" style="3" customWidth="1"/>
    <col min="3619" max="3840" width="3.44140625" style="3"/>
    <col min="3841" max="3841" width="1.44140625" style="3" customWidth="1"/>
    <col min="3842" max="3842" width="2.44140625" style="3" customWidth="1"/>
    <col min="3843" max="3843" width="3" style="3" customWidth="1"/>
    <col min="3844" max="3847" width="4.88671875" style="3" customWidth="1"/>
    <col min="3848" max="3848" width="3.88671875" style="3" customWidth="1"/>
    <col min="3849" max="3850" width="4.88671875" style="3" customWidth="1"/>
    <col min="3851" max="3861" width="5.44140625" style="3" customWidth="1"/>
    <col min="3862" max="3865" width="4.88671875" style="3" customWidth="1"/>
    <col min="3866" max="3866" width="5.44140625" style="3" customWidth="1"/>
    <col min="3867" max="3871" width="4.88671875" style="3" customWidth="1"/>
    <col min="3872" max="3872" width="2.21875" style="3" customWidth="1"/>
    <col min="3873" max="3873" width="1.44140625" style="3" customWidth="1"/>
    <col min="3874" max="3874" width="1.6640625" style="3" customWidth="1"/>
    <col min="3875" max="4096" width="3.44140625" style="3"/>
    <col min="4097" max="4097" width="1.44140625" style="3" customWidth="1"/>
    <col min="4098" max="4098" width="2.44140625" style="3" customWidth="1"/>
    <col min="4099" max="4099" width="3" style="3" customWidth="1"/>
    <col min="4100" max="4103" width="4.88671875" style="3" customWidth="1"/>
    <col min="4104" max="4104" width="3.88671875" style="3" customWidth="1"/>
    <col min="4105" max="4106" width="4.88671875" style="3" customWidth="1"/>
    <col min="4107" max="4117" width="5.44140625" style="3" customWidth="1"/>
    <col min="4118" max="4121" width="4.88671875" style="3" customWidth="1"/>
    <col min="4122" max="4122" width="5.44140625" style="3" customWidth="1"/>
    <col min="4123" max="4127" width="4.88671875" style="3" customWidth="1"/>
    <col min="4128" max="4128" width="2.21875" style="3" customWidth="1"/>
    <col min="4129" max="4129" width="1.44140625" style="3" customWidth="1"/>
    <col min="4130" max="4130" width="1.6640625" style="3" customWidth="1"/>
    <col min="4131" max="4352" width="3.44140625" style="3"/>
    <col min="4353" max="4353" width="1.44140625" style="3" customWidth="1"/>
    <col min="4354" max="4354" width="2.44140625" style="3" customWidth="1"/>
    <col min="4355" max="4355" width="3" style="3" customWidth="1"/>
    <col min="4356" max="4359" width="4.88671875" style="3" customWidth="1"/>
    <col min="4360" max="4360" width="3.88671875" style="3" customWidth="1"/>
    <col min="4361" max="4362" width="4.88671875" style="3" customWidth="1"/>
    <col min="4363" max="4373" width="5.44140625" style="3" customWidth="1"/>
    <col min="4374" max="4377" width="4.88671875" style="3" customWidth="1"/>
    <col min="4378" max="4378" width="5.44140625" style="3" customWidth="1"/>
    <col min="4379" max="4383" width="4.88671875" style="3" customWidth="1"/>
    <col min="4384" max="4384" width="2.21875" style="3" customWidth="1"/>
    <col min="4385" max="4385" width="1.44140625" style="3" customWidth="1"/>
    <col min="4386" max="4386" width="1.6640625" style="3" customWidth="1"/>
    <col min="4387" max="4608" width="3.44140625" style="3"/>
    <col min="4609" max="4609" width="1.44140625" style="3" customWidth="1"/>
    <col min="4610" max="4610" width="2.44140625" style="3" customWidth="1"/>
    <col min="4611" max="4611" width="3" style="3" customWidth="1"/>
    <col min="4612" max="4615" width="4.88671875" style="3" customWidth="1"/>
    <col min="4616" max="4616" width="3.88671875" style="3" customWidth="1"/>
    <col min="4617" max="4618" width="4.88671875" style="3" customWidth="1"/>
    <col min="4619" max="4629" width="5.44140625" style="3" customWidth="1"/>
    <col min="4630" max="4633" width="4.88671875" style="3" customWidth="1"/>
    <col min="4634" max="4634" width="5.44140625" style="3" customWidth="1"/>
    <col min="4635" max="4639" width="4.88671875" style="3" customWidth="1"/>
    <col min="4640" max="4640" width="2.21875" style="3" customWidth="1"/>
    <col min="4641" max="4641" width="1.44140625" style="3" customWidth="1"/>
    <col min="4642" max="4642" width="1.6640625" style="3" customWidth="1"/>
    <col min="4643" max="4864" width="3.44140625" style="3"/>
    <col min="4865" max="4865" width="1.44140625" style="3" customWidth="1"/>
    <col min="4866" max="4866" width="2.44140625" style="3" customWidth="1"/>
    <col min="4867" max="4867" width="3" style="3" customWidth="1"/>
    <col min="4868" max="4871" width="4.88671875" style="3" customWidth="1"/>
    <col min="4872" max="4872" width="3.88671875" style="3" customWidth="1"/>
    <col min="4873" max="4874" width="4.88671875" style="3" customWidth="1"/>
    <col min="4875" max="4885" width="5.44140625" style="3" customWidth="1"/>
    <col min="4886" max="4889" width="4.88671875" style="3" customWidth="1"/>
    <col min="4890" max="4890" width="5.44140625" style="3" customWidth="1"/>
    <col min="4891" max="4895" width="4.88671875" style="3" customWidth="1"/>
    <col min="4896" max="4896" width="2.21875" style="3" customWidth="1"/>
    <col min="4897" max="4897" width="1.44140625" style="3" customWidth="1"/>
    <col min="4898" max="4898" width="1.6640625" style="3" customWidth="1"/>
    <col min="4899" max="5120" width="3.44140625" style="3"/>
    <col min="5121" max="5121" width="1.44140625" style="3" customWidth="1"/>
    <col min="5122" max="5122" width="2.44140625" style="3" customWidth="1"/>
    <col min="5123" max="5123" width="3" style="3" customWidth="1"/>
    <col min="5124" max="5127" width="4.88671875" style="3" customWidth="1"/>
    <col min="5128" max="5128" width="3.88671875" style="3" customWidth="1"/>
    <col min="5129" max="5130" width="4.88671875" style="3" customWidth="1"/>
    <col min="5131" max="5141" width="5.44140625" style="3" customWidth="1"/>
    <col min="5142" max="5145" width="4.88671875" style="3" customWidth="1"/>
    <col min="5146" max="5146" width="5.44140625" style="3" customWidth="1"/>
    <col min="5147" max="5151" width="4.88671875" style="3" customWidth="1"/>
    <col min="5152" max="5152" width="2.21875" style="3" customWidth="1"/>
    <col min="5153" max="5153" width="1.44140625" style="3" customWidth="1"/>
    <col min="5154" max="5154" width="1.6640625" style="3" customWidth="1"/>
    <col min="5155" max="5376" width="3.44140625" style="3"/>
    <col min="5377" max="5377" width="1.44140625" style="3" customWidth="1"/>
    <col min="5378" max="5378" width="2.44140625" style="3" customWidth="1"/>
    <col min="5379" max="5379" width="3" style="3" customWidth="1"/>
    <col min="5380" max="5383" width="4.88671875" style="3" customWidth="1"/>
    <col min="5384" max="5384" width="3.88671875" style="3" customWidth="1"/>
    <col min="5385" max="5386" width="4.88671875" style="3" customWidth="1"/>
    <col min="5387" max="5397" width="5.44140625" style="3" customWidth="1"/>
    <col min="5398" max="5401" width="4.88671875" style="3" customWidth="1"/>
    <col min="5402" max="5402" width="5.44140625" style="3" customWidth="1"/>
    <col min="5403" max="5407" width="4.88671875" style="3" customWidth="1"/>
    <col min="5408" max="5408" width="2.21875" style="3" customWidth="1"/>
    <col min="5409" max="5409" width="1.44140625" style="3" customWidth="1"/>
    <col min="5410" max="5410" width="1.6640625" style="3" customWidth="1"/>
    <col min="5411" max="5632" width="3.44140625" style="3"/>
    <col min="5633" max="5633" width="1.44140625" style="3" customWidth="1"/>
    <col min="5634" max="5634" width="2.44140625" style="3" customWidth="1"/>
    <col min="5635" max="5635" width="3" style="3" customWidth="1"/>
    <col min="5636" max="5639" width="4.88671875" style="3" customWidth="1"/>
    <col min="5640" max="5640" width="3.88671875" style="3" customWidth="1"/>
    <col min="5641" max="5642" width="4.88671875" style="3" customWidth="1"/>
    <col min="5643" max="5653" width="5.44140625" style="3" customWidth="1"/>
    <col min="5654" max="5657" width="4.88671875" style="3" customWidth="1"/>
    <col min="5658" max="5658" width="5.44140625" style="3" customWidth="1"/>
    <col min="5659" max="5663" width="4.88671875" style="3" customWidth="1"/>
    <col min="5664" max="5664" width="2.21875" style="3" customWidth="1"/>
    <col min="5665" max="5665" width="1.44140625" style="3" customWidth="1"/>
    <col min="5666" max="5666" width="1.6640625" style="3" customWidth="1"/>
    <col min="5667" max="5888" width="3.44140625" style="3"/>
    <col min="5889" max="5889" width="1.44140625" style="3" customWidth="1"/>
    <col min="5890" max="5890" width="2.44140625" style="3" customWidth="1"/>
    <col min="5891" max="5891" width="3" style="3" customWidth="1"/>
    <col min="5892" max="5895" width="4.88671875" style="3" customWidth="1"/>
    <col min="5896" max="5896" width="3.88671875" style="3" customWidth="1"/>
    <col min="5897" max="5898" width="4.88671875" style="3" customWidth="1"/>
    <col min="5899" max="5909" width="5.44140625" style="3" customWidth="1"/>
    <col min="5910" max="5913" width="4.88671875" style="3" customWidth="1"/>
    <col min="5914" max="5914" width="5.44140625" style="3" customWidth="1"/>
    <col min="5915" max="5919" width="4.88671875" style="3" customWidth="1"/>
    <col min="5920" max="5920" width="2.21875" style="3" customWidth="1"/>
    <col min="5921" max="5921" width="1.44140625" style="3" customWidth="1"/>
    <col min="5922" max="5922" width="1.6640625" style="3" customWidth="1"/>
    <col min="5923" max="6144" width="3.44140625" style="3"/>
    <col min="6145" max="6145" width="1.44140625" style="3" customWidth="1"/>
    <col min="6146" max="6146" width="2.44140625" style="3" customWidth="1"/>
    <col min="6147" max="6147" width="3" style="3" customWidth="1"/>
    <col min="6148" max="6151" width="4.88671875" style="3" customWidth="1"/>
    <col min="6152" max="6152" width="3.88671875" style="3" customWidth="1"/>
    <col min="6153" max="6154" width="4.88671875" style="3" customWidth="1"/>
    <col min="6155" max="6165" width="5.44140625" style="3" customWidth="1"/>
    <col min="6166" max="6169" width="4.88671875" style="3" customWidth="1"/>
    <col min="6170" max="6170" width="5.44140625" style="3" customWidth="1"/>
    <col min="6171" max="6175" width="4.88671875" style="3" customWidth="1"/>
    <col min="6176" max="6176" width="2.21875" style="3" customWidth="1"/>
    <col min="6177" max="6177" width="1.44140625" style="3" customWidth="1"/>
    <col min="6178" max="6178" width="1.6640625" style="3" customWidth="1"/>
    <col min="6179" max="6400" width="3.44140625" style="3"/>
    <col min="6401" max="6401" width="1.44140625" style="3" customWidth="1"/>
    <col min="6402" max="6402" width="2.44140625" style="3" customWidth="1"/>
    <col min="6403" max="6403" width="3" style="3" customWidth="1"/>
    <col min="6404" max="6407" width="4.88671875" style="3" customWidth="1"/>
    <col min="6408" max="6408" width="3.88671875" style="3" customWidth="1"/>
    <col min="6409" max="6410" width="4.88671875" style="3" customWidth="1"/>
    <col min="6411" max="6421" width="5.44140625" style="3" customWidth="1"/>
    <col min="6422" max="6425" width="4.88671875" style="3" customWidth="1"/>
    <col min="6426" max="6426" width="5.44140625" style="3" customWidth="1"/>
    <col min="6427" max="6431" width="4.88671875" style="3" customWidth="1"/>
    <col min="6432" max="6432" width="2.21875" style="3" customWidth="1"/>
    <col min="6433" max="6433" width="1.44140625" style="3" customWidth="1"/>
    <col min="6434" max="6434" width="1.6640625" style="3" customWidth="1"/>
    <col min="6435" max="6656" width="3.44140625" style="3"/>
    <col min="6657" max="6657" width="1.44140625" style="3" customWidth="1"/>
    <col min="6658" max="6658" width="2.44140625" style="3" customWidth="1"/>
    <col min="6659" max="6659" width="3" style="3" customWidth="1"/>
    <col min="6660" max="6663" width="4.88671875" style="3" customWidth="1"/>
    <col min="6664" max="6664" width="3.88671875" style="3" customWidth="1"/>
    <col min="6665" max="6666" width="4.88671875" style="3" customWidth="1"/>
    <col min="6667" max="6677" width="5.44140625" style="3" customWidth="1"/>
    <col min="6678" max="6681" width="4.88671875" style="3" customWidth="1"/>
    <col min="6682" max="6682" width="5.44140625" style="3" customWidth="1"/>
    <col min="6683" max="6687" width="4.88671875" style="3" customWidth="1"/>
    <col min="6688" max="6688" width="2.21875" style="3" customWidth="1"/>
    <col min="6689" max="6689" width="1.44140625" style="3" customWidth="1"/>
    <col min="6690" max="6690" width="1.6640625" style="3" customWidth="1"/>
    <col min="6691" max="6912" width="3.44140625" style="3"/>
    <col min="6913" max="6913" width="1.44140625" style="3" customWidth="1"/>
    <col min="6914" max="6914" width="2.44140625" style="3" customWidth="1"/>
    <col min="6915" max="6915" width="3" style="3" customWidth="1"/>
    <col min="6916" max="6919" width="4.88671875" style="3" customWidth="1"/>
    <col min="6920" max="6920" width="3.88671875" style="3" customWidth="1"/>
    <col min="6921" max="6922" width="4.88671875" style="3" customWidth="1"/>
    <col min="6923" max="6933" width="5.44140625" style="3" customWidth="1"/>
    <col min="6934" max="6937" width="4.88671875" style="3" customWidth="1"/>
    <col min="6938" max="6938" width="5.44140625" style="3" customWidth="1"/>
    <col min="6939" max="6943" width="4.88671875" style="3" customWidth="1"/>
    <col min="6944" max="6944" width="2.21875" style="3" customWidth="1"/>
    <col min="6945" max="6945" width="1.44140625" style="3" customWidth="1"/>
    <col min="6946" max="6946" width="1.6640625" style="3" customWidth="1"/>
    <col min="6947" max="7168" width="3.44140625" style="3"/>
    <col min="7169" max="7169" width="1.44140625" style="3" customWidth="1"/>
    <col min="7170" max="7170" width="2.44140625" style="3" customWidth="1"/>
    <col min="7171" max="7171" width="3" style="3" customWidth="1"/>
    <col min="7172" max="7175" width="4.88671875" style="3" customWidth="1"/>
    <col min="7176" max="7176" width="3.88671875" style="3" customWidth="1"/>
    <col min="7177" max="7178" width="4.88671875" style="3" customWidth="1"/>
    <col min="7179" max="7189" width="5.44140625" style="3" customWidth="1"/>
    <col min="7190" max="7193" width="4.88671875" style="3" customWidth="1"/>
    <col min="7194" max="7194" width="5.44140625" style="3" customWidth="1"/>
    <col min="7195" max="7199" width="4.88671875" style="3" customWidth="1"/>
    <col min="7200" max="7200" width="2.21875" style="3" customWidth="1"/>
    <col min="7201" max="7201" width="1.44140625" style="3" customWidth="1"/>
    <col min="7202" max="7202" width="1.6640625" style="3" customWidth="1"/>
    <col min="7203" max="7424" width="3.44140625" style="3"/>
    <col min="7425" max="7425" width="1.44140625" style="3" customWidth="1"/>
    <col min="7426" max="7426" width="2.44140625" style="3" customWidth="1"/>
    <col min="7427" max="7427" width="3" style="3" customWidth="1"/>
    <col min="7428" max="7431" width="4.88671875" style="3" customWidth="1"/>
    <col min="7432" max="7432" width="3.88671875" style="3" customWidth="1"/>
    <col min="7433" max="7434" width="4.88671875" style="3" customWidth="1"/>
    <col min="7435" max="7445" width="5.44140625" style="3" customWidth="1"/>
    <col min="7446" max="7449" width="4.88671875" style="3" customWidth="1"/>
    <col min="7450" max="7450" width="5.44140625" style="3" customWidth="1"/>
    <col min="7451" max="7455" width="4.88671875" style="3" customWidth="1"/>
    <col min="7456" max="7456" width="2.21875" style="3" customWidth="1"/>
    <col min="7457" max="7457" width="1.44140625" style="3" customWidth="1"/>
    <col min="7458" max="7458" width="1.6640625" style="3" customWidth="1"/>
    <col min="7459" max="7680" width="3.44140625" style="3"/>
    <col min="7681" max="7681" width="1.44140625" style="3" customWidth="1"/>
    <col min="7682" max="7682" width="2.44140625" style="3" customWidth="1"/>
    <col min="7683" max="7683" width="3" style="3" customWidth="1"/>
    <col min="7684" max="7687" width="4.88671875" style="3" customWidth="1"/>
    <col min="7688" max="7688" width="3.88671875" style="3" customWidth="1"/>
    <col min="7689" max="7690" width="4.88671875" style="3" customWidth="1"/>
    <col min="7691" max="7701" width="5.44140625" style="3" customWidth="1"/>
    <col min="7702" max="7705" width="4.88671875" style="3" customWidth="1"/>
    <col min="7706" max="7706" width="5.44140625" style="3" customWidth="1"/>
    <col min="7707" max="7711" width="4.88671875" style="3" customWidth="1"/>
    <col min="7712" max="7712" width="2.21875" style="3" customWidth="1"/>
    <col min="7713" max="7713" width="1.44140625" style="3" customWidth="1"/>
    <col min="7714" max="7714" width="1.6640625" style="3" customWidth="1"/>
    <col min="7715" max="7936" width="3.44140625" style="3"/>
    <col min="7937" max="7937" width="1.44140625" style="3" customWidth="1"/>
    <col min="7938" max="7938" width="2.44140625" style="3" customWidth="1"/>
    <col min="7939" max="7939" width="3" style="3" customWidth="1"/>
    <col min="7940" max="7943" width="4.88671875" style="3" customWidth="1"/>
    <col min="7944" max="7944" width="3.88671875" style="3" customWidth="1"/>
    <col min="7945" max="7946" width="4.88671875" style="3" customWidth="1"/>
    <col min="7947" max="7957" width="5.44140625" style="3" customWidth="1"/>
    <col min="7958" max="7961" width="4.88671875" style="3" customWidth="1"/>
    <col min="7962" max="7962" width="5.44140625" style="3" customWidth="1"/>
    <col min="7963" max="7967" width="4.88671875" style="3" customWidth="1"/>
    <col min="7968" max="7968" width="2.21875" style="3" customWidth="1"/>
    <col min="7969" max="7969" width="1.44140625" style="3" customWidth="1"/>
    <col min="7970" max="7970" width="1.6640625" style="3" customWidth="1"/>
    <col min="7971" max="8192" width="3.44140625" style="3"/>
    <col min="8193" max="8193" width="1.44140625" style="3" customWidth="1"/>
    <col min="8194" max="8194" width="2.44140625" style="3" customWidth="1"/>
    <col min="8195" max="8195" width="3" style="3" customWidth="1"/>
    <col min="8196" max="8199" width="4.88671875" style="3" customWidth="1"/>
    <col min="8200" max="8200" width="3.88671875" style="3" customWidth="1"/>
    <col min="8201" max="8202" width="4.88671875" style="3" customWidth="1"/>
    <col min="8203" max="8213" width="5.44140625" style="3" customWidth="1"/>
    <col min="8214" max="8217" width="4.88671875" style="3" customWidth="1"/>
    <col min="8218" max="8218" width="5.44140625" style="3" customWidth="1"/>
    <col min="8219" max="8223" width="4.88671875" style="3" customWidth="1"/>
    <col min="8224" max="8224" width="2.21875" style="3" customWidth="1"/>
    <col min="8225" max="8225" width="1.44140625" style="3" customWidth="1"/>
    <col min="8226" max="8226" width="1.6640625" style="3" customWidth="1"/>
    <col min="8227" max="8448" width="3.44140625" style="3"/>
    <col min="8449" max="8449" width="1.44140625" style="3" customWidth="1"/>
    <col min="8450" max="8450" width="2.44140625" style="3" customWidth="1"/>
    <col min="8451" max="8451" width="3" style="3" customWidth="1"/>
    <col min="8452" max="8455" width="4.88671875" style="3" customWidth="1"/>
    <col min="8456" max="8456" width="3.88671875" style="3" customWidth="1"/>
    <col min="8457" max="8458" width="4.88671875" style="3" customWidth="1"/>
    <col min="8459" max="8469" width="5.44140625" style="3" customWidth="1"/>
    <col min="8470" max="8473" width="4.88671875" style="3" customWidth="1"/>
    <col min="8474" max="8474" width="5.44140625" style="3" customWidth="1"/>
    <col min="8475" max="8479" width="4.88671875" style="3" customWidth="1"/>
    <col min="8480" max="8480" width="2.21875" style="3" customWidth="1"/>
    <col min="8481" max="8481" width="1.44140625" style="3" customWidth="1"/>
    <col min="8482" max="8482" width="1.6640625" style="3" customWidth="1"/>
    <col min="8483" max="8704" width="3.44140625" style="3"/>
    <col min="8705" max="8705" width="1.44140625" style="3" customWidth="1"/>
    <col min="8706" max="8706" width="2.44140625" style="3" customWidth="1"/>
    <col min="8707" max="8707" width="3" style="3" customWidth="1"/>
    <col min="8708" max="8711" width="4.88671875" style="3" customWidth="1"/>
    <col min="8712" max="8712" width="3.88671875" style="3" customWidth="1"/>
    <col min="8713" max="8714" width="4.88671875" style="3" customWidth="1"/>
    <col min="8715" max="8725" width="5.44140625" style="3" customWidth="1"/>
    <col min="8726" max="8729" width="4.88671875" style="3" customWidth="1"/>
    <col min="8730" max="8730" width="5.44140625" style="3" customWidth="1"/>
    <col min="8731" max="8735" width="4.88671875" style="3" customWidth="1"/>
    <col min="8736" max="8736" width="2.21875" style="3" customWidth="1"/>
    <col min="8737" max="8737" width="1.44140625" style="3" customWidth="1"/>
    <col min="8738" max="8738" width="1.6640625" style="3" customWidth="1"/>
    <col min="8739" max="8960" width="3.44140625" style="3"/>
    <col min="8961" max="8961" width="1.44140625" style="3" customWidth="1"/>
    <col min="8962" max="8962" width="2.44140625" style="3" customWidth="1"/>
    <col min="8963" max="8963" width="3" style="3" customWidth="1"/>
    <col min="8964" max="8967" width="4.88671875" style="3" customWidth="1"/>
    <col min="8968" max="8968" width="3.88671875" style="3" customWidth="1"/>
    <col min="8969" max="8970" width="4.88671875" style="3" customWidth="1"/>
    <col min="8971" max="8981" width="5.44140625" style="3" customWidth="1"/>
    <col min="8982" max="8985" width="4.88671875" style="3" customWidth="1"/>
    <col min="8986" max="8986" width="5.44140625" style="3" customWidth="1"/>
    <col min="8987" max="8991" width="4.88671875" style="3" customWidth="1"/>
    <col min="8992" max="8992" width="2.21875" style="3" customWidth="1"/>
    <col min="8993" max="8993" width="1.44140625" style="3" customWidth="1"/>
    <col min="8994" max="8994" width="1.6640625" style="3" customWidth="1"/>
    <col min="8995" max="9216" width="3.44140625" style="3"/>
    <col min="9217" max="9217" width="1.44140625" style="3" customWidth="1"/>
    <col min="9218" max="9218" width="2.44140625" style="3" customWidth="1"/>
    <col min="9219" max="9219" width="3" style="3" customWidth="1"/>
    <col min="9220" max="9223" width="4.88671875" style="3" customWidth="1"/>
    <col min="9224" max="9224" width="3.88671875" style="3" customWidth="1"/>
    <col min="9225" max="9226" width="4.88671875" style="3" customWidth="1"/>
    <col min="9227" max="9237" width="5.44140625" style="3" customWidth="1"/>
    <col min="9238" max="9241" width="4.88671875" style="3" customWidth="1"/>
    <col min="9242" max="9242" width="5.44140625" style="3" customWidth="1"/>
    <col min="9243" max="9247" width="4.88671875" style="3" customWidth="1"/>
    <col min="9248" max="9248" width="2.21875" style="3" customWidth="1"/>
    <col min="9249" max="9249" width="1.44140625" style="3" customWidth="1"/>
    <col min="9250" max="9250" width="1.6640625" style="3" customWidth="1"/>
    <col min="9251" max="9472" width="3.44140625" style="3"/>
    <col min="9473" max="9473" width="1.44140625" style="3" customWidth="1"/>
    <col min="9474" max="9474" width="2.44140625" style="3" customWidth="1"/>
    <col min="9475" max="9475" width="3" style="3" customWidth="1"/>
    <col min="9476" max="9479" width="4.88671875" style="3" customWidth="1"/>
    <col min="9480" max="9480" width="3.88671875" style="3" customWidth="1"/>
    <col min="9481" max="9482" width="4.88671875" style="3" customWidth="1"/>
    <col min="9483" max="9493" width="5.44140625" style="3" customWidth="1"/>
    <col min="9494" max="9497" width="4.88671875" style="3" customWidth="1"/>
    <col min="9498" max="9498" width="5.44140625" style="3" customWidth="1"/>
    <col min="9499" max="9503" width="4.88671875" style="3" customWidth="1"/>
    <col min="9504" max="9504" width="2.21875" style="3" customWidth="1"/>
    <col min="9505" max="9505" width="1.44140625" style="3" customWidth="1"/>
    <col min="9506" max="9506" width="1.6640625" style="3" customWidth="1"/>
    <col min="9507" max="9728" width="3.44140625" style="3"/>
    <col min="9729" max="9729" width="1.44140625" style="3" customWidth="1"/>
    <col min="9730" max="9730" width="2.44140625" style="3" customWidth="1"/>
    <col min="9731" max="9731" width="3" style="3" customWidth="1"/>
    <col min="9732" max="9735" width="4.88671875" style="3" customWidth="1"/>
    <col min="9736" max="9736" width="3.88671875" style="3" customWidth="1"/>
    <col min="9737" max="9738" width="4.88671875" style="3" customWidth="1"/>
    <col min="9739" max="9749" width="5.44140625" style="3" customWidth="1"/>
    <col min="9750" max="9753" width="4.88671875" style="3" customWidth="1"/>
    <col min="9754" max="9754" width="5.44140625" style="3" customWidth="1"/>
    <col min="9755" max="9759" width="4.88671875" style="3" customWidth="1"/>
    <col min="9760" max="9760" width="2.21875" style="3" customWidth="1"/>
    <col min="9761" max="9761" width="1.44140625" style="3" customWidth="1"/>
    <col min="9762" max="9762" width="1.6640625" style="3" customWidth="1"/>
    <col min="9763" max="9984" width="3.44140625" style="3"/>
    <col min="9985" max="9985" width="1.44140625" style="3" customWidth="1"/>
    <col min="9986" max="9986" width="2.44140625" style="3" customWidth="1"/>
    <col min="9987" max="9987" width="3" style="3" customWidth="1"/>
    <col min="9988" max="9991" width="4.88671875" style="3" customWidth="1"/>
    <col min="9992" max="9992" width="3.88671875" style="3" customWidth="1"/>
    <col min="9993" max="9994" width="4.88671875" style="3" customWidth="1"/>
    <col min="9995" max="10005" width="5.44140625" style="3" customWidth="1"/>
    <col min="10006" max="10009" width="4.88671875" style="3" customWidth="1"/>
    <col min="10010" max="10010" width="5.44140625" style="3" customWidth="1"/>
    <col min="10011" max="10015" width="4.88671875" style="3" customWidth="1"/>
    <col min="10016" max="10016" width="2.21875" style="3" customWidth="1"/>
    <col min="10017" max="10017" width="1.44140625" style="3" customWidth="1"/>
    <col min="10018" max="10018" width="1.6640625" style="3" customWidth="1"/>
    <col min="10019" max="10240" width="3.44140625" style="3"/>
    <col min="10241" max="10241" width="1.44140625" style="3" customWidth="1"/>
    <col min="10242" max="10242" width="2.44140625" style="3" customWidth="1"/>
    <col min="10243" max="10243" width="3" style="3" customWidth="1"/>
    <col min="10244" max="10247" width="4.88671875" style="3" customWidth="1"/>
    <col min="10248" max="10248" width="3.88671875" style="3" customWidth="1"/>
    <col min="10249" max="10250" width="4.88671875" style="3" customWidth="1"/>
    <col min="10251" max="10261" width="5.44140625" style="3" customWidth="1"/>
    <col min="10262" max="10265" width="4.88671875" style="3" customWidth="1"/>
    <col min="10266" max="10266" width="5.44140625" style="3" customWidth="1"/>
    <col min="10267" max="10271" width="4.88671875" style="3" customWidth="1"/>
    <col min="10272" max="10272" width="2.21875" style="3" customWidth="1"/>
    <col min="10273" max="10273" width="1.44140625" style="3" customWidth="1"/>
    <col min="10274" max="10274" width="1.6640625" style="3" customWidth="1"/>
    <col min="10275" max="10496" width="3.44140625" style="3"/>
    <col min="10497" max="10497" width="1.44140625" style="3" customWidth="1"/>
    <col min="10498" max="10498" width="2.44140625" style="3" customWidth="1"/>
    <col min="10499" max="10499" width="3" style="3" customWidth="1"/>
    <col min="10500" max="10503" width="4.88671875" style="3" customWidth="1"/>
    <col min="10504" max="10504" width="3.88671875" style="3" customWidth="1"/>
    <col min="10505" max="10506" width="4.88671875" style="3" customWidth="1"/>
    <col min="10507" max="10517" width="5.44140625" style="3" customWidth="1"/>
    <col min="10518" max="10521" width="4.88671875" style="3" customWidth="1"/>
    <col min="10522" max="10522" width="5.44140625" style="3" customWidth="1"/>
    <col min="10523" max="10527" width="4.88671875" style="3" customWidth="1"/>
    <col min="10528" max="10528" width="2.21875" style="3" customWidth="1"/>
    <col min="10529" max="10529" width="1.44140625" style="3" customWidth="1"/>
    <col min="10530" max="10530" width="1.6640625" style="3" customWidth="1"/>
    <col min="10531" max="10752" width="3.44140625" style="3"/>
    <col min="10753" max="10753" width="1.44140625" style="3" customWidth="1"/>
    <col min="10754" max="10754" width="2.44140625" style="3" customWidth="1"/>
    <col min="10755" max="10755" width="3" style="3" customWidth="1"/>
    <col min="10756" max="10759" width="4.88671875" style="3" customWidth="1"/>
    <col min="10760" max="10760" width="3.88671875" style="3" customWidth="1"/>
    <col min="10761" max="10762" width="4.88671875" style="3" customWidth="1"/>
    <col min="10763" max="10773" width="5.44140625" style="3" customWidth="1"/>
    <col min="10774" max="10777" width="4.88671875" style="3" customWidth="1"/>
    <col min="10778" max="10778" width="5.44140625" style="3" customWidth="1"/>
    <col min="10779" max="10783" width="4.88671875" style="3" customWidth="1"/>
    <col min="10784" max="10784" width="2.21875" style="3" customWidth="1"/>
    <col min="10785" max="10785" width="1.44140625" style="3" customWidth="1"/>
    <col min="10786" max="10786" width="1.6640625" style="3" customWidth="1"/>
    <col min="10787" max="11008" width="3.44140625" style="3"/>
    <col min="11009" max="11009" width="1.44140625" style="3" customWidth="1"/>
    <col min="11010" max="11010" width="2.44140625" style="3" customWidth="1"/>
    <col min="11011" max="11011" width="3" style="3" customWidth="1"/>
    <col min="11012" max="11015" width="4.88671875" style="3" customWidth="1"/>
    <col min="11016" max="11016" width="3.88671875" style="3" customWidth="1"/>
    <col min="11017" max="11018" width="4.88671875" style="3" customWidth="1"/>
    <col min="11019" max="11029" width="5.44140625" style="3" customWidth="1"/>
    <col min="11030" max="11033" width="4.88671875" style="3" customWidth="1"/>
    <col min="11034" max="11034" width="5.44140625" style="3" customWidth="1"/>
    <col min="11035" max="11039" width="4.88671875" style="3" customWidth="1"/>
    <col min="11040" max="11040" width="2.21875" style="3" customWidth="1"/>
    <col min="11041" max="11041" width="1.44140625" style="3" customWidth="1"/>
    <col min="11042" max="11042" width="1.6640625" style="3" customWidth="1"/>
    <col min="11043" max="11264" width="3.44140625" style="3"/>
    <col min="11265" max="11265" width="1.44140625" style="3" customWidth="1"/>
    <col min="11266" max="11266" width="2.44140625" style="3" customWidth="1"/>
    <col min="11267" max="11267" width="3" style="3" customWidth="1"/>
    <col min="11268" max="11271" width="4.88671875" style="3" customWidth="1"/>
    <col min="11272" max="11272" width="3.88671875" style="3" customWidth="1"/>
    <col min="11273" max="11274" width="4.88671875" style="3" customWidth="1"/>
    <col min="11275" max="11285" width="5.44140625" style="3" customWidth="1"/>
    <col min="11286" max="11289" width="4.88671875" style="3" customWidth="1"/>
    <col min="11290" max="11290" width="5.44140625" style="3" customWidth="1"/>
    <col min="11291" max="11295" width="4.88671875" style="3" customWidth="1"/>
    <col min="11296" max="11296" width="2.21875" style="3" customWidth="1"/>
    <col min="11297" max="11297" width="1.44140625" style="3" customWidth="1"/>
    <col min="11298" max="11298" width="1.6640625" style="3" customWidth="1"/>
    <col min="11299" max="11520" width="3.44140625" style="3"/>
    <col min="11521" max="11521" width="1.44140625" style="3" customWidth="1"/>
    <col min="11522" max="11522" width="2.44140625" style="3" customWidth="1"/>
    <col min="11523" max="11523" width="3" style="3" customWidth="1"/>
    <col min="11524" max="11527" width="4.88671875" style="3" customWidth="1"/>
    <col min="11528" max="11528" width="3.88671875" style="3" customWidth="1"/>
    <col min="11529" max="11530" width="4.88671875" style="3" customWidth="1"/>
    <col min="11531" max="11541" width="5.44140625" style="3" customWidth="1"/>
    <col min="11542" max="11545" width="4.88671875" style="3" customWidth="1"/>
    <col min="11546" max="11546" width="5.44140625" style="3" customWidth="1"/>
    <col min="11547" max="11551" width="4.88671875" style="3" customWidth="1"/>
    <col min="11552" max="11552" width="2.21875" style="3" customWidth="1"/>
    <col min="11553" max="11553" width="1.44140625" style="3" customWidth="1"/>
    <col min="11554" max="11554" width="1.6640625" style="3" customWidth="1"/>
    <col min="11555" max="11776" width="3.44140625" style="3"/>
    <col min="11777" max="11777" width="1.44140625" style="3" customWidth="1"/>
    <col min="11778" max="11778" width="2.44140625" style="3" customWidth="1"/>
    <col min="11779" max="11779" width="3" style="3" customWidth="1"/>
    <col min="11780" max="11783" width="4.88671875" style="3" customWidth="1"/>
    <col min="11784" max="11784" width="3.88671875" style="3" customWidth="1"/>
    <col min="11785" max="11786" width="4.88671875" style="3" customWidth="1"/>
    <col min="11787" max="11797" width="5.44140625" style="3" customWidth="1"/>
    <col min="11798" max="11801" width="4.88671875" style="3" customWidth="1"/>
    <col min="11802" max="11802" width="5.44140625" style="3" customWidth="1"/>
    <col min="11803" max="11807" width="4.88671875" style="3" customWidth="1"/>
    <col min="11808" max="11808" width="2.21875" style="3" customWidth="1"/>
    <col min="11809" max="11809" width="1.44140625" style="3" customWidth="1"/>
    <col min="11810" max="11810" width="1.6640625" style="3" customWidth="1"/>
    <col min="11811" max="12032" width="3.44140625" style="3"/>
    <col min="12033" max="12033" width="1.44140625" style="3" customWidth="1"/>
    <col min="12034" max="12034" width="2.44140625" style="3" customWidth="1"/>
    <col min="12035" max="12035" width="3" style="3" customWidth="1"/>
    <col min="12036" max="12039" width="4.88671875" style="3" customWidth="1"/>
    <col min="12040" max="12040" width="3.88671875" style="3" customWidth="1"/>
    <col min="12041" max="12042" width="4.88671875" style="3" customWidth="1"/>
    <col min="12043" max="12053" width="5.44140625" style="3" customWidth="1"/>
    <col min="12054" max="12057" width="4.88671875" style="3" customWidth="1"/>
    <col min="12058" max="12058" width="5.44140625" style="3" customWidth="1"/>
    <col min="12059" max="12063" width="4.88671875" style="3" customWidth="1"/>
    <col min="12064" max="12064" width="2.21875" style="3" customWidth="1"/>
    <col min="12065" max="12065" width="1.44140625" style="3" customWidth="1"/>
    <col min="12066" max="12066" width="1.6640625" style="3" customWidth="1"/>
    <col min="12067" max="12288" width="3.44140625" style="3"/>
    <col min="12289" max="12289" width="1.44140625" style="3" customWidth="1"/>
    <col min="12290" max="12290" width="2.44140625" style="3" customWidth="1"/>
    <col min="12291" max="12291" width="3" style="3" customWidth="1"/>
    <col min="12292" max="12295" width="4.88671875" style="3" customWidth="1"/>
    <col min="12296" max="12296" width="3.88671875" style="3" customWidth="1"/>
    <col min="12297" max="12298" width="4.88671875" style="3" customWidth="1"/>
    <col min="12299" max="12309" width="5.44140625" style="3" customWidth="1"/>
    <col min="12310" max="12313" width="4.88671875" style="3" customWidth="1"/>
    <col min="12314" max="12314" width="5.44140625" style="3" customWidth="1"/>
    <col min="12315" max="12319" width="4.88671875" style="3" customWidth="1"/>
    <col min="12320" max="12320" width="2.21875" style="3" customWidth="1"/>
    <col min="12321" max="12321" width="1.44140625" style="3" customWidth="1"/>
    <col min="12322" max="12322" width="1.6640625" style="3" customWidth="1"/>
    <col min="12323" max="12544" width="3.44140625" style="3"/>
    <col min="12545" max="12545" width="1.44140625" style="3" customWidth="1"/>
    <col min="12546" max="12546" width="2.44140625" style="3" customWidth="1"/>
    <col min="12547" max="12547" width="3" style="3" customWidth="1"/>
    <col min="12548" max="12551" width="4.88671875" style="3" customWidth="1"/>
    <col min="12552" max="12552" width="3.88671875" style="3" customWidth="1"/>
    <col min="12553" max="12554" width="4.88671875" style="3" customWidth="1"/>
    <col min="12555" max="12565" width="5.44140625" style="3" customWidth="1"/>
    <col min="12566" max="12569" width="4.88671875" style="3" customWidth="1"/>
    <col min="12570" max="12570" width="5.44140625" style="3" customWidth="1"/>
    <col min="12571" max="12575" width="4.88671875" style="3" customWidth="1"/>
    <col min="12576" max="12576" width="2.21875" style="3" customWidth="1"/>
    <col min="12577" max="12577" width="1.44140625" style="3" customWidth="1"/>
    <col min="12578" max="12578" width="1.6640625" style="3" customWidth="1"/>
    <col min="12579" max="12800" width="3.44140625" style="3"/>
    <col min="12801" max="12801" width="1.44140625" style="3" customWidth="1"/>
    <col min="12802" max="12802" width="2.44140625" style="3" customWidth="1"/>
    <col min="12803" max="12803" width="3" style="3" customWidth="1"/>
    <col min="12804" max="12807" width="4.88671875" style="3" customWidth="1"/>
    <col min="12808" max="12808" width="3.88671875" style="3" customWidth="1"/>
    <col min="12809" max="12810" width="4.88671875" style="3" customWidth="1"/>
    <col min="12811" max="12821" width="5.44140625" style="3" customWidth="1"/>
    <col min="12822" max="12825" width="4.88671875" style="3" customWidth="1"/>
    <col min="12826" max="12826" width="5.44140625" style="3" customWidth="1"/>
    <col min="12827" max="12831" width="4.88671875" style="3" customWidth="1"/>
    <col min="12832" max="12832" width="2.21875" style="3" customWidth="1"/>
    <col min="12833" max="12833" width="1.44140625" style="3" customWidth="1"/>
    <col min="12834" max="12834" width="1.6640625" style="3" customWidth="1"/>
    <col min="12835" max="13056" width="3.44140625" style="3"/>
    <col min="13057" max="13057" width="1.44140625" style="3" customWidth="1"/>
    <col min="13058" max="13058" width="2.44140625" style="3" customWidth="1"/>
    <col min="13059" max="13059" width="3" style="3" customWidth="1"/>
    <col min="13060" max="13063" width="4.88671875" style="3" customWidth="1"/>
    <col min="13064" max="13064" width="3.88671875" style="3" customWidth="1"/>
    <col min="13065" max="13066" width="4.88671875" style="3" customWidth="1"/>
    <col min="13067" max="13077" width="5.44140625" style="3" customWidth="1"/>
    <col min="13078" max="13081" width="4.88671875" style="3" customWidth="1"/>
    <col min="13082" max="13082" width="5.44140625" style="3" customWidth="1"/>
    <col min="13083" max="13087" width="4.88671875" style="3" customWidth="1"/>
    <col min="13088" max="13088" width="2.21875" style="3" customWidth="1"/>
    <col min="13089" max="13089" width="1.44140625" style="3" customWidth="1"/>
    <col min="13090" max="13090" width="1.6640625" style="3" customWidth="1"/>
    <col min="13091" max="13312" width="3.44140625" style="3"/>
    <col min="13313" max="13313" width="1.44140625" style="3" customWidth="1"/>
    <col min="13314" max="13314" width="2.44140625" style="3" customWidth="1"/>
    <col min="13315" max="13315" width="3" style="3" customWidth="1"/>
    <col min="13316" max="13319" width="4.88671875" style="3" customWidth="1"/>
    <col min="13320" max="13320" width="3.88671875" style="3" customWidth="1"/>
    <col min="13321" max="13322" width="4.88671875" style="3" customWidth="1"/>
    <col min="13323" max="13333" width="5.44140625" style="3" customWidth="1"/>
    <col min="13334" max="13337" width="4.88671875" style="3" customWidth="1"/>
    <col min="13338" max="13338" width="5.44140625" style="3" customWidth="1"/>
    <col min="13339" max="13343" width="4.88671875" style="3" customWidth="1"/>
    <col min="13344" max="13344" width="2.21875" style="3" customWidth="1"/>
    <col min="13345" max="13345" width="1.44140625" style="3" customWidth="1"/>
    <col min="13346" max="13346" width="1.6640625" style="3" customWidth="1"/>
    <col min="13347" max="13568" width="3.44140625" style="3"/>
    <col min="13569" max="13569" width="1.44140625" style="3" customWidth="1"/>
    <col min="13570" max="13570" width="2.44140625" style="3" customWidth="1"/>
    <col min="13571" max="13571" width="3" style="3" customWidth="1"/>
    <col min="13572" max="13575" width="4.88671875" style="3" customWidth="1"/>
    <col min="13576" max="13576" width="3.88671875" style="3" customWidth="1"/>
    <col min="13577" max="13578" width="4.88671875" style="3" customWidth="1"/>
    <col min="13579" max="13589" width="5.44140625" style="3" customWidth="1"/>
    <col min="13590" max="13593" width="4.88671875" style="3" customWidth="1"/>
    <col min="13594" max="13594" width="5.44140625" style="3" customWidth="1"/>
    <col min="13595" max="13599" width="4.88671875" style="3" customWidth="1"/>
    <col min="13600" max="13600" width="2.21875" style="3" customWidth="1"/>
    <col min="13601" max="13601" width="1.44140625" style="3" customWidth="1"/>
    <col min="13602" max="13602" width="1.6640625" style="3" customWidth="1"/>
    <col min="13603" max="13824" width="3.44140625" style="3"/>
    <col min="13825" max="13825" width="1.44140625" style="3" customWidth="1"/>
    <col min="13826" max="13826" width="2.44140625" style="3" customWidth="1"/>
    <col min="13827" max="13827" width="3" style="3" customWidth="1"/>
    <col min="13828" max="13831" width="4.88671875" style="3" customWidth="1"/>
    <col min="13832" max="13832" width="3.88671875" style="3" customWidth="1"/>
    <col min="13833" max="13834" width="4.88671875" style="3" customWidth="1"/>
    <col min="13835" max="13845" width="5.44140625" style="3" customWidth="1"/>
    <col min="13846" max="13849" width="4.88671875" style="3" customWidth="1"/>
    <col min="13850" max="13850" width="5.44140625" style="3" customWidth="1"/>
    <col min="13851" max="13855" width="4.88671875" style="3" customWidth="1"/>
    <col min="13856" max="13856" width="2.21875" style="3" customWidth="1"/>
    <col min="13857" max="13857" width="1.44140625" style="3" customWidth="1"/>
    <col min="13858" max="13858" width="1.6640625" style="3" customWidth="1"/>
    <col min="13859" max="14080" width="3.44140625" style="3"/>
    <col min="14081" max="14081" width="1.44140625" style="3" customWidth="1"/>
    <col min="14082" max="14082" width="2.44140625" style="3" customWidth="1"/>
    <col min="14083" max="14083" width="3" style="3" customWidth="1"/>
    <col min="14084" max="14087" width="4.88671875" style="3" customWidth="1"/>
    <col min="14088" max="14088" width="3.88671875" style="3" customWidth="1"/>
    <col min="14089" max="14090" width="4.88671875" style="3" customWidth="1"/>
    <col min="14091" max="14101" width="5.44140625" style="3" customWidth="1"/>
    <col min="14102" max="14105" width="4.88671875" style="3" customWidth="1"/>
    <col min="14106" max="14106" width="5.44140625" style="3" customWidth="1"/>
    <col min="14107" max="14111" width="4.88671875" style="3" customWidth="1"/>
    <col min="14112" max="14112" width="2.21875" style="3" customWidth="1"/>
    <col min="14113" max="14113" width="1.44140625" style="3" customWidth="1"/>
    <col min="14114" max="14114" width="1.6640625" style="3" customWidth="1"/>
    <col min="14115" max="14336" width="3.44140625" style="3"/>
    <col min="14337" max="14337" width="1.44140625" style="3" customWidth="1"/>
    <col min="14338" max="14338" width="2.44140625" style="3" customWidth="1"/>
    <col min="14339" max="14339" width="3" style="3" customWidth="1"/>
    <col min="14340" max="14343" width="4.88671875" style="3" customWidth="1"/>
    <col min="14344" max="14344" width="3.88671875" style="3" customWidth="1"/>
    <col min="14345" max="14346" width="4.88671875" style="3" customWidth="1"/>
    <col min="14347" max="14357" width="5.44140625" style="3" customWidth="1"/>
    <col min="14358" max="14361" width="4.88671875" style="3" customWidth="1"/>
    <col min="14362" max="14362" width="5.44140625" style="3" customWidth="1"/>
    <col min="14363" max="14367" width="4.88671875" style="3" customWidth="1"/>
    <col min="14368" max="14368" width="2.21875" style="3" customWidth="1"/>
    <col min="14369" max="14369" width="1.44140625" style="3" customWidth="1"/>
    <col min="14370" max="14370" width="1.6640625" style="3" customWidth="1"/>
    <col min="14371" max="14592" width="3.44140625" style="3"/>
    <col min="14593" max="14593" width="1.44140625" style="3" customWidth="1"/>
    <col min="14594" max="14594" width="2.44140625" style="3" customWidth="1"/>
    <col min="14595" max="14595" width="3" style="3" customWidth="1"/>
    <col min="14596" max="14599" width="4.88671875" style="3" customWidth="1"/>
    <col min="14600" max="14600" width="3.88671875" style="3" customWidth="1"/>
    <col min="14601" max="14602" width="4.88671875" style="3" customWidth="1"/>
    <col min="14603" max="14613" width="5.44140625" style="3" customWidth="1"/>
    <col min="14614" max="14617" width="4.88671875" style="3" customWidth="1"/>
    <col min="14618" max="14618" width="5.44140625" style="3" customWidth="1"/>
    <col min="14619" max="14623" width="4.88671875" style="3" customWidth="1"/>
    <col min="14624" max="14624" width="2.21875" style="3" customWidth="1"/>
    <col min="14625" max="14625" width="1.44140625" style="3" customWidth="1"/>
    <col min="14626" max="14626" width="1.6640625" style="3" customWidth="1"/>
    <col min="14627" max="14848" width="3.44140625" style="3"/>
    <col min="14849" max="14849" width="1.44140625" style="3" customWidth="1"/>
    <col min="14850" max="14850" width="2.44140625" style="3" customWidth="1"/>
    <col min="14851" max="14851" width="3" style="3" customWidth="1"/>
    <col min="14852" max="14855" width="4.88671875" style="3" customWidth="1"/>
    <col min="14856" max="14856" width="3.88671875" style="3" customWidth="1"/>
    <col min="14857" max="14858" width="4.88671875" style="3" customWidth="1"/>
    <col min="14859" max="14869" width="5.44140625" style="3" customWidth="1"/>
    <col min="14870" max="14873" width="4.88671875" style="3" customWidth="1"/>
    <col min="14874" max="14874" width="5.44140625" style="3" customWidth="1"/>
    <col min="14875" max="14879" width="4.88671875" style="3" customWidth="1"/>
    <col min="14880" max="14880" width="2.21875" style="3" customWidth="1"/>
    <col min="14881" max="14881" width="1.44140625" style="3" customWidth="1"/>
    <col min="14882" max="14882" width="1.6640625" style="3" customWidth="1"/>
    <col min="14883" max="15104" width="3.44140625" style="3"/>
    <col min="15105" max="15105" width="1.44140625" style="3" customWidth="1"/>
    <col min="15106" max="15106" width="2.44140625" style="3" customWidth="1"/>
    <col min="15107" max="15107" width="3" style="3" customWidth="1"/>
    <col min="15108" max="15111" width="4.88671875" style="3" customWidth="1"/>
    <col min="15112" max="15112" width="3.88671875" style="3" customWidth="1"/>
    <col min="15113" max="15114" width="4.88671875" style="3" customWidth="1"/>
    <col min="15115" max="15125" width="5.44140625" style="3" customWidth="1"/>
    <col min="15126" max="15129" width="4.88671875" style="3" customWidth="1"/>
    <col min="15130" max="15130" width="5.44140625" style="3" customWidth="1"/>
    <col min="15131" max="15135" width="4.88671875" style="3" customWidth="1"/>
    <col min="15136" max="15136" width="2.21875" style="3" customWidth="1"/>
    <col min="15137" max="15137" width="1.44140625" style="3" customWidth="1"/>
    <col min="15138" max="15138" width="1.6640625" style="3" customWidth="1"/>
    <col min="15139" max="15360" width="3.44140625" style="3"/>
    <col min="15361" max="15361" width="1.44140625" style="3" customWidth="1"/>
    <col min="15362" max="15362" width="2.44140625" style="3" customWidth="1"/>
    <col min="15363" max="15363" width="3" style="3" customWidth="1"/>
    <col min="15364" max="15367" width="4.88671875" style="3" customWidth="1"/>
    <col min="15368" max="15368" width="3.88671875" style="3" customWidth="1"/>
    <col min="15369" max="15370" width="4.88671875" style="3" customWidth="1"/>
    <col min="15371" max="15381" width="5.44140625" style="3" customWidth="1"/>
    <col min="15382" max="15385" width="4.88671875" style="3" customWidth="1"/>
    <col min="15386" max="15386" width="5.44140625" style="3" customWidth="1"/>
    <col min="15387" max="15391" width="4.88671875" style="3" customWidth="1"/>
    <col min="15392" max="15392" width="2.21875" style="3" customWidth="1"/>
    <col min="15393" max="15393" width="1.44140625" style="3" customWidth="1"/>
    <col min="15394" max="15394" width="1.6640625" style="3" customWidth="1"/>
    <col min="15395" max="15616" width="3.44140625" style="3"/>
    <col min="15617" max="15617" width="1.44140625" style="3" customWidth="1"/>
    <col min="15618" max="15618" width="2.44140625" style="3" customWidth="1"/>
    <col min="15619" max="15619" width="3" style="3" customWidth="1"/>
    <col min="15620" max="15623" width="4.88671875" style="3" customWidth="1"/>
    <col min="15624" max="15624" width="3.88671875" style="3" customWidth="1"/>
    <col min="15625" max="15626" width="4.88671875" style="3" customWidth="1"/>
    <col min="15627" max="15637" width="5.44140625" style="3" customWidth="1"/>
    <col min="15638" max="15641" width="4.88671875" style="3" customWidth="1"/>
    <col min="15642" max="15642" width="5.44140625" style="3" customWidth="1"/>
    <col min="15643" max="15647" width="4.88671875" style="3" customWidth="1"/>
    <col min="15648" max="15648" width="2.21875" style="3" customWidth="1"/>
    <col min="15649" max="15649" width="1.44140625" style="3" customWidth="1"/>
    <col min="15650" max="15650" width="1.6640625" style="3" customWidth="1"/>
    <col min="15651" max="15872" width="3.44140625" style="3"/>
    <col min="15873" max="15873" width="1.44140625" style="3" customWidth="1"/>
    <col min="15874" max="15874" width="2.44140625" style="3" customWidth="1"/>
    <col min="15875" max="15875" width="3" style="3" customWidth="1"/>
    <col min="15876" max="15879" width="4.88671875" style="3" customWidth="1"/>
    <col min="15880" max="15880" width="3.88671875" style="3" customWidth="1"/>
    <col min="15881" max="15882" width="4.88671875" style="3" customWidth="1"/>
    <col min="15883" max="15893" width="5.44140625" style="3" customWidth="1"/>
    <col min="15894" max="15897" width="4.88671875" style="3" customWidth="1"/>
    <col min="15898" max="15898" width="5.44140625" style="3" customWidth="1"/>
    <col min="15899" max="15903" width="4.88671875" style="3" customWidth="1"/>
    <col min="15904" max="15904" width="2.21875" style="3" customWidth="1"/>
    <col min="15905" max="15905" width="1.44140625" style="3" customWidth="1"/>
    <col min="15906" max="15906" width="1.6640625" style="3" customWidth="1"/>
    <col min="15907" max="16128" width="3.44140625" style="3"/>
    <col min="16129" max="16129" width="1.44140625" style="3" customWidth="1"/>
    <col min="16130" max="16130" width="2.44140625" style="3" customWidth="1"/>
    <col min="16131" max="16131" width="3" style="3" customWidth="1"/>
    <col min="16132" max="16135" width="4.88671875" style="3" customWidth="1"/>
    <col min="16136" max="16136" width="3.88671875" style="3" customWidth="1"/>
    <col min="16137" max="16138" width="4.88671875" style="3" customWidth="1"/>
    <col min="16139" max="16149" width="5.44140625" style="3" customWidth="1"/>
    <col min="16150" max="16153" width="4.88671875" style="3" customWidth="1"/>
    <col min="16154" max="16154" width="5.44140625" style="3" customWidth="1"/>
    <col min="16155" max="16159" width="4.88671875" style="3" customWidth="1"/>
    <col min="16160" max="16160" width="2.21875" style="3" customWidth="1"/>
    <col min="16161" max="16161" width="1.44140625" style="3" customWidth="1"/>
    <col min="16162" max="16162" width="1.6640625" style="3" customWidth="1"/>
    <col min="16163" max="16384" width="3.44140625" style="3"/>
  </cols>
  <sheetData>
    <row r="1" spans="2:32" s="1" customFormat="1" x14ac:dyDescent="0.2"/>
    <row r="2" spans="2:32" s="1" customFormat="1" x14ac:dyDescent="0.2">
      <c r="C2" s="1" t="s">
        <v>1557</v>
      </c>
    </row>
    <row r="3" spans="2:32" s="1" customFormat="1" x14ac:dyDescent="0.2">
      <c r="Y3" s="45" t="s">
        <v>648</v>
      </c>
      <c r="Z3" s="629"/>
      <c r="AA3" s="629" t="s">
        <v>34</v>
      </c>
      <c r="AB3" s="629"/>
      <c r="AC3" s="629" t="s">
        <v>927</v>
      </c>
      <c r="AD3" s="629"/>
      <c r="AE3" s="629" t="s">
        <v>168</v>
      </c>
    </row>
    <row r="4" spans="2:32" s="1" customFormat="1" x14ac:dyDescent="0.2">
      <c r="AE4" s="45"/>
    </row>
    <row r="5" spans="2:32" s="1" customFormat="1" ht="26.25" customHeight="1" x14ac:dyDescent="0.2">
      <c r="C5" s="1883" t="s">
        <v>1558</v>
      </c>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row>
    <row r="6" spans="2:32" s="1" customFormat="1" x14ac:dyDescent="0.2"/>
    <row r="7" spans="2:32" s="1" customFormat="1" ht="27" customHeight="1" x14ac:dyDescent="0.2">
      <c r="B7" s="615"/>
      <c r="C7" s="1875" t="s">
        <v>307</v>
      </c>
      <c r="D7" s="1926"/>
      <c r="E7" s="1926"/>
      <c r="F7" s="1926"/>
      <c r="G7" s="1926"/>
      <c r="H7" s="1926"/>
      <c r="I7" s="1872"/>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5"/>
    </row>
    <row r="8" spans="2:32" ht="27" customHeight="1" x14ac:dyDescent="0.2">
      <c r="B8" s="15"/>
      <c r="C8" s="1873" t="s">
        <v>164</v>
      </c>
      <c r="D8" s="1873"/>
      <c r="E8" s="1873"/>
      <c r="F8" s="1873"/>
      <c r="G8" s="1873"/>
      <c r="H8" s="1875"/>
      <c r="I8" s="821" t="s">
        <v>117</v>
      </c>
      <c r="J8" s="822" t="s">
        <v>1179</v>
      </c>
      <c r="K8" s="822"/>
      <c r="L8" s="822"/>
      <c r="M8" s="822"/>
      <c r="N8" s="823" t="s">
        <v>117</v>
      </c>
      <c r="O8" s="822" t="s">
        <v>1180</v>
      </c>
      <c r="P8" s="822"/>
      <c r="Q8" s="822"/>
      <c r="R8" s="822"/>
      <c r="S8" s="823" t="s">
        <v>117</v>
      </c>
      <c r="T8" s="822" t="s">
        <v>1181</v>
      </c>
      <c r="U8" s="822"/>
      <c r="V8" s="822"/>
      <c r="W8" s="822"/>
      <c r="X8" s="822"/>
      <c r="Y8" s="822"/>
      <c r="Z8" s="822"/>
      <c r="AA8" s="822"/>
      <c r="AB8" s="822"/>
      <c r="AC8" s="822"/>
      <c r="AD8" s="822"/>
      <c r="AE8" s="822"/>
      <c r="AF8" s="17"/>
    </row>
    <row r="9" spans="2:32" ht="27" customHeight="1" x14ac:dyDescent="0.2">
      <c r="B9" s="57"/>
      <c r="C9" s="1856" t="s">
        <v>165</v>
      </c>
      <c r="D9" s="1856"/>
      <c r="E9" s="1856"/>
      <c r="F9" s="1856"/>
      <c r="G9" s="1856"/>
      <c r="H9" s="1857"/>
      <c r="I9" s="824" t="s">
        <v>117</v>
      </c>
      <c r="J9" s="7" t="s">
        <v>1559</v>
      </c>
      <c r="K9" s="22"/>
      <c r="L9" s="22"/>
      <c r="M9" s="22"/>
      <c r="N9" s="22"/>
      <c r="O9" s="22"/>
      <c r="P9" s="22"/>
      <c r="Q9" s="22"/>
      <c r="R9" s="22"/>
      <c r="S9" s="22"/>
      <c r="T9" s="22"/>
      <c r="U9" s="22"/>
      <c r="V9" s="22"/>
      <c r="W9" s="22"/>
      <c r="X9" s="22"/>
      <c r="Y9" s="22"/>
      <c r="Z9" s="22"/>
      <c r="AA9" s="22"/>
      <c r="AB9" s="22"/>
      <c r="AC9" s="22"/>
      <c r="AD9" s="22"/>
      <c r="AE9" s="22"/>
      <c r="AF9" s="59"/>
    </row>
    <row r="10" spans="2:32" ht="27" customHeight="1" x14ac:dyDescent="0.2">
      <c r="B10" s="825"/>
      <c r="C10" s="1912"/>
      <c r="D10" s="1912"/>
      <c r="E10" s="1912"/>
      <c r="F10" s="1912"/>
      <c r="G10" s="1912"/>
      <c r="H10" s="1913"/>
      <c r="I10" s="827" t="s">
        <v>117</v>
      </c>
      <c r="J10" s="2" t="s">
        <v>1560</v>
      </c>
      <c r="K10" s="2"/>
      <c r="L10" s="2"/>
      <c r="M10" s="2"/>
      <c r="N10" s="2"/>
      <c r="O10" s="2"/>
      <c r="P10" s="2"/>
      <c r="Q10" s="2"/>
      <c r="R10" s="2"/>
      <c r="S10" s="2"/>
      <c r="T10" s="2"/>
      <c r="U10" s="2"/>
      <c r="V10" s="2"/>
      <c r="W10" s="2"/>
      <c r="X10" s="2"/>
      <c r="Y10" s="2"/>
      <c r="Z10" s="2"/>
      <c r="AA10" s="2"/>
      <c r="AB10" s="2"/>
      <c r="AC10" s="2"/>
      <c r="AD10" s="2"/>
      <c r="AE10" s="2"/>
      <c r="AF10" s="450"/>
    </row>
    <row r="11" spans="2:32" ht="27" customHeight="1" x14ac:dyDescent="0.2">
      <c r="B11" s="828"/>
      <c r="C11" s="1859"/>
      <c r="D11" s="1859"/>
      <c r="E11" s="1859"/>
      <c r="F11" s="1859"/>
      <c r="G11" s="1859"/>
      <c r="H11" s="1860"/>
      <c r="I11" s="829" t="s">
        <v>117</v>
      </c>
      <c r="J11" s="651" t="s">
        <v>1561</v>
      </c>
      <c r="K11" s="651"/>
      <c r="L11" s="651"/>
      <c r="M11" s="651"/>
      <c r="N11" s="651"/>
      <c r="O11" s="651"/>
      <c r="P11" s="651"/>
      <c r="Q11" s="651"/>
      <c r="R11" s="651"/>
      <c r="S11" s="651"/>
      <c r="T11" s="651"/>
      <c r="U11" s="651"/>
      <c r="V11" s="651"/>
      <c r="W11" s="651"/>
      <c r="X11" s="651"/>
      <c r="Y11" s="651"/>
      <c r="Z11" s="651"/>
      <c r="AA11" s="651"/>
      <c r="AB11" s="651"/>
      <c r="AC11" s="651"/>
      <c r="AD11" s="651"/>
      <c r="AE11" s="651"/>
      <c r="AF11" s="61"/>
    </row>
    <row r="12" spans="2:32" s="1" customFormat="1" ht="11.25" customHeight="1" x14ac:dyDescent="0.2"/>
    <row r="13" spans="2:32" s="1" customFormat="1" ht="26.25" customHeight="1" x14ac:dyDescent="0.2">
      <c r="B13" s="6" t="s">
        <v>308</v>
      </c>
      <c r="C13" s="7" t="s">
        <v>309</v>
      </c>
      <c r="D13" s="7"/>
      <c r="E13" s="7"/>
      <c r="F13" s="7"/>
      <c r="G13" s="7"/>
      <c r="H13" s="7"/>
      <c r="I13" s="7"/>
      <c r="J13" s="7"/>
      <c r="K13" s="7"/>
      <c r="L13" s="7"/>
      <c r="M13" s="7"/>
      <c r="N13" s="7"/>
      <c r="O13" s="7"/>
      <c r="P13" s="10"/>
      <c r="Q13" s="830"/>
      <c r="R13" s="7"/>
      <c r="S13" s="7"/>
      <c r="T13" s="7"/>
      <c r="U13" s="7"/>
      <c r="V13" s="7"/>
      <c r="W13" s="7"/>
      <c r="X13" s="7"/>
      <c r="Y13" s="10"/>
      <c r="Z13" s="10"/>
      <c r="AA13" s="10"/>
      <c r="AB13" s="7"/>
      <c r="AC13" s="7"/>
      <c r="AD13" s="7"/>
      <c r="AE13" s="7"/>
      <c r="AF13" s="4"/>
    </row>
    <row r="14" spans="2:32" s="1" customFormat="1" ht="11.25" customHeight="1" x14ac:dyDescent="0.2">
      <c r="B14" s="639"/>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645"/>
    </row>
    <row r="15" spans="2:32" s="1" customFormat="1" ht="27" customHeight="1" x14ac:dyDescent="0.2">
      <c r="B15" s="639"/>
      <c r="C15" s="1661" t="s">
        <v>310</v>
      </c>
      <c r="D15" s="1662"/>
      <c r="E15" s="1662"/>
      <c r="F15" s="1662"/>
      <c r="G15" s="1662"/>
      <c r="H15" s="1662"/>
      <c r="I15" s="639"/>
      <c r="J15" s="831" t="s">
        <v>104</v>
      </c>
      <c r="K15" s="2007" t="s">
        <v>311</v>
      </c>
      <c r="L15" s="2008"/>
      <c r="M15" s="2008"/>
      <c r="N15" s="2008"/>
      <c r="O15" s="2008"/>
      <c r="P15" s="2008"/>
      <c r="Q15" s="2008"/>
      <c r="R15" s="2008"/>
      <c r="S15" s="2008"/>
      <c r="T15" s="2008"/>
      <c r="U15" s="2009"/>
      <c r="V15" s="1591"/>
      <c r="W15" s="1592"/>
      <c r="X15" s="632" t="s">
        <v>89</v>
      </c>
      <c r="Y15" s="629"/>
      <c r="Z15" s="629"/>
      <c r="AA15" s="629"/>
      <c r="AB15" s="645"/>
      <c r="AC15" s="1643"/>
      <c r="AD15" s="1643"/>
      <c r="AE15" s="1870"/>
      <c r="AF15" s="645"/>
    </row>
    <row r="16" spans="2:32" s="1" customFormat="1" ht="27" customHeight="1" x14ac:dyDescent="0.2">
      <c r="B16" s="639"/>
      <c r="C16" s="1661"/>
      <c r="D16" s="1662"/>
      <c r="E16" s="1662"/>
      <c r="F16" s="1662"/>
      <c r="G16" s="1662"/>
      <c r="H16" s="1662"/>
      <c r="I16" s="639"/>
      <c r="J16" s="831" t="s">
        <v>105</v>
      </c>
      <c r="K16" s="2007" t="s">
        <v>312</v>
      </c>
      <c r="L16" s="2008"/>
      <c r="M16" s="2008"/>
      <c r="N16" s="2008"/>
      <c r="O16" s="2008"/>
      <c r="P16" s="2008"/>
      <c r="Q16" s="2008"/>
      <c r="R16" s="2008"/>
      <c r="S16" s="2008"/>
      <c r="T16" s="2008"/>
      <c r="U16" s="2009"/>
      <c r="V16" s="1591"/>
      <c r="W16" s="1592"/>
      <c r="X16" s="632" t="s">
        <v>89</v>
      </c>
      <c r="Z16" s="1955"/>
      <c r="AA16" s="1955"/>
      <c r="AB16" s="645"/>
      <c r="AC16" s="2"/>
      <c r="AD16" s="2"/>
      <c r="AE16" s="640"/>
      <c r="AF16" s="645"/>
    </row>
    <row r="17" spans="2:32" s="1" customFormat="1" ht="27" customHeight="1" x14ac:dyDescent="0.2">
      <c r="B17" s="639"/>
      <c r="C17" s="1661"/>
      <c r="D17" s="1662"/>
      <c r="E17" s="1662"/>
      <c r="F17" s="1662"/>
      <c r="G17" s="1662"/>
      <c r="H17" s="1662"/>
      <c r="I17" s="639"/>
      <c r="J17" s="831" t="s">
        <v>121</v>
      </c>
      <c r="K17" s="2007" t="s">
        <v>313</v>
      </c>
      <c r="L17" s="2008"/>
      <c r="M17" s="2008"/>
      <c r="N17" s="2008"/>
      <c r="O17" s="2008"/>
      <c r="P17" s="2008"/>
      <c r="Q17" s="2008"/>
      <c r="R17" s="2008"/>
      <c r="S17" s="2008"/>
      <c r="T17" s="2008"/>
      <c r="U17" s="2009"/>
      <c r="V17" s="1591"/>
      <c r="W17" s="1592"/>
      <c r="X17" s="632" t="s">
        <v>89</v>
      </c>
      <c r="Z17" s="1955"/>
      <c r="AA17" s="1955"/>
      <c r="AB17" s="645"/>
      <c r="AC17" s="2"/>
      <c r="AD17" s="2"/>
      <c r="AE17" s="640"/>
      <c r="AF17" s="645"/>
    </row>
    <row r="18" spans="2:32" s="1" customFormat="1" ht="27" customHeight="1" x14ac:dyDescent="0.2">
      <c r="B18" s="639"/>
      <c r="C18" s="626"/>
      <c r="D18" s="660"/>
      <c r="E18" s="660"/>
      <c r="F18" s="660"/>
      <c r="G18" s="660"/>
      <c r="H18" s="660"/>
      <c r="I18" s="639"/>
      <c r="J18" s="831" t="s">
        <v>122</v>
      </c>
      <c r="K18" s="2007" t="s">
        <v>314</v>
      </c>
      <c r="L18" s="2008"/>
      <c r="M18" s="2008"/>
      <c r="N18" s="2008"/>
      <c r="O18" s="2008"/>
      <c r="P18" s="2008"/>
      <c r="Q18" s="2008"/>
      <c r="R18" s="2008"/>
      <c r="S18" s="2008"/>
      <c r="T18" s="2008"/>
      <c r="U18" s="2009"/>
      <c r="V18" s="1591"/>
      <c r="W18" s="1592"/>
      <c r="X18" s="632" t="s">
        <v>89</v>
      </c>
      <c r="Z18" s="1955"/>
      <c r="AA18" s="1955"/>
      <c r="AB18" s="645"/>
      <c r="AC18" s="832" t="s">
        <v>1122</v>
      </c>
      <c r="AD18" s="833" t="s">
        <v>442</v>
      </c>
      <c r="AE18" s="834" t="s">
        <v>726</v>
      </c>
      <c r="AF18" s="645"/>
    </row>
    <row r="19" spans="2:32" s="1" customFormat="1" ht="27" customHeight="1" x14ac:dyDescent="0.2">
      <c r="B19" s="639"/>
      <c r="C19" s="1661"/>
      <c r="D19" s="1662"/>
      <c r="E19" s="1662"/>
      <c r="F19" s="1662"/>
      <c r="G19" s="1662"/>
      <c r="H19" s="1662"/>
      <c r="I19" s="639"/>
      <c r="J19" s="831" t="s">
        <v>235</v>
      </c>
      <c r="K19" s="2007" t="s">
        <v>315</v>
      </c>
      <c r="L19" s="2008"/>
      <c r="M19" s="2008"/>
      <c r="N19" s="2008"/>
      <c r="O19" s="2008"/>
      <c r="P19" s="2008"/>
      <c r="Q19" s="2008"/>
      <c r="R19" s="2008"/>
      <c r="S19" s="2008"/>
      <c r="T19" s="2008"/>
      <c r="U19" s="2009"/>
      <c r="V19" s="1591"/>
      <c r="W19" s="1592"/>
      <c r="X19" s="632" t="s">
        <v>60</v>
      </c>
      <c r="Y19" s="1" t="s">
        <v>280</v>
      </c>
      <c r="Z19" s="1955" t="s">
        <v>169</v>
      </c>
      <c r="AA19" s="1955"/>
      <c r="AB19" s="2015"/>
      <c r="AC19" s="827" t="s">
        <v>117</v>
      </c>
      <c r="AD19" s="823" t="s">
        <v>442</v>
      </c>
      <c r="AE19" s="835" t="s">
        <v>117</v>
      </c>
      <c r="AF19" s="645"/>
    </row>
    <row r="20" spans="2:32" s="1" customFormat="1" ht="25.5" customHeight="1" x14ac:dyDescent="0.2">
      <c r="B20" s="639"/>
      <c r="C20" s="648"/>
      <c r="D20" s="654"/>
      <c r="E20" s="654"/>
      <c r="F20" s="654"/>
      <c r="G20" s="654"/>
      <c r="H20" s="654"/>
      <c r="I20" s="648"/>
      <c r="J20" s="654"/>
      <c r="K20" s="654"/>
      <c r="L20" s="654"/>
      <c r="M20" s="654"/>
      <c r="N20" s="654"/>
      <c r="O20" s="654"/>
      <c r="P20" s="654"/>
      <c r="Q20" s="654"/>
      <c r="R20" s="654"/>
      <c r="S20" s="654"/>
      <c r="T20" s="654"/>
      <c r="U20" s="654"/>
      <c r="V20" s="654"/>
      <c r="W20" s="654"/>
      <c r="X20" s="2012" t="s">
        <v>316</v>
      </c>
      <c r="Y20" s="2012"/>
      <c r="Z20" s="2012"/>
      <c r="AA20" s="2012"/>
      <c r="AB20" s="2013"/>
      <c r="AC20" s="654"/>
      <c r="AD20" s="654"/>
      <c r="AE20" s="650"/>
      <c r="AF20" s="645"/>
    </row>
    <row r="21" spans="2:32" s="1" customFormat="1" ht="11.25" customHeight="1" x14ac:dyDescent="0.2">
      <c r="B21" s="639"/>
      <c r="C21" s="639"/>
      <c r="H21" s="645"/>
      <c r="AC21" s="639"/>
      <c r="AE21" s="645"/>
      <c r="AF21" s="645"/>
    </row>
    <row r="22" spans="2:32" s="1" customFormat="1" ht="27" customHeight="1" x14ac:dyDescent="0.2">
      <c r="B22" s="639"/>
      <c r="C22" s="1661" t="s">
        <v>317</v>
      </c>
      <c r="D22" s="1662"/>
      <c r="E22" s="1662"/>
      <c r="F22" s="1662"/>
      <c r="G22" s="1662"/>
      <c r="H22" s="1667"/>
      <c r="J22" s="831" t="s">
        <v>104</v>
      </c>
      <c r="K22" s="2007" t="s">
        <v>311</v>
      </c>
      <c r="L22" s="2008"/>
      <c r="M22" s="2008"/>
      <c r="N22" s="2008"/>
      <c r="O22" s="2008"/>
      <c r="P22" s="2008"/>
      <c r="Q22" s="2008"/>
      <c r="R22" s="2008"/>
      <c r="S22" s="2008"/>
      <c r="T22" s="2008"/>
      <c r="U22" s="2009"/>
      <c r="V22" s="1591"/>
      <c r="W22" s="1592"/>
      <c r="X22" s="632" t="s">
        <v>89</v>
      </c>
      <c r="Y22" s="629"/>
      <c r="Z22" s="629"/>
      <c r="AA22" s="629"/>
      <c r="AC22" s="636"/>
      <c r="AD22" s="2"/>
      <c r="AE22" s="640"/>
      <c r="AF22" s="645"/>
    </row>
    <row r="23" spans="2:32" s="1" customFormat="1" ht="27" customHeight="1" x14ac:dyDescent="0.2">
      <c r="B23" s="639"/>
      <c r="C23" s="1661"/>
      <c r="D23" s="1662"/>
      <c r="E23" s="1662"/>
      <c r="F23" s="1662"/>
      <c r="G23" s="1662"/>
      <c r="H23" s="1667"/>
      <c r="J23" s="831" t="s">
        <v>105</v>
      </c>
      <c r="K23" s="2007" t="s">
        <v>318</v>
      </c>
      <c r="L23" s="2008"/>
      <c r="M23" s="2008"/>
      <c r="N23" s="2008"/>
      <c r="O23" s="2008"/>
      <c r="P23" s="2008"/>
      <c r="Q23" s="2008"/>
      <c r="R23" s="2008"/>
      <c r="S23" s="2008"/>
      <c r="T23" s="2008"/>
      <c r="U23" s="2009"/>
      <c r="V23" s="1591"/>
      <c r="W23" s="1592"/>
      <c r="X23" s="632" t="s">
        <v>89</v>
      </c>
      <c r="Z23" s="836"/>
      <c r="AA23" s="836"/>
      <c r="AC23" s="633"/>
      <c r="AD23" s="629"/>
      <c r="AE23" s="637"/>
      <c r="AF23" s="645"/>
    </row>
    <row r="24" spans="2:32" s="1" customFormat="1" ht="27" customHeight="1" x14ac:dyDescent="0.2">
      <c r="B24" s="639"/>
      <c r="C24" s="626"/>
      <c r="D24" s="660"/>
      <c r="E24" s="660"/>
      <c r="F24" s="660"/>
      <c r="G24" s="660"/>
      <c r="H24" s="627"/>
      <c r="J24" s="831" t="s">
        <v>121</v>
      </c>
      <c r="K24" s="2007" t="s">
        <v>319</v>
      </c>
      <c r="L24" s="2008"/>
      <c r="M24" s="2008"/>
      <c r="N24" s="2008"/>
      <c r="O24" s="2008"/>
      <c r="P24" s="2008"/>
      <c r="Q24" s="2008"/>
      <c r="R24" s="2008"/>
      <c r="S24" s="2008"/>
      <c r="T24" s="2008"/>
      <c r="U24" s="2009"/>
      <c r="V24" s="1591"/>
      <c r="W24" s="1592"/>
      <c r="X24" s="632" t="s">
        <v>89</v>
      </c>
      <c r="Z24" s="836"/>
      <c r="AA24" s="836"/>
      <c r="AC24" s="633"/>
      <c r="AD24" s="629"/>
      <c r="AE24" s="637"/>
      <c r="AF24" s="645"/>
    </row>
    <row r="25" spans="2:32" s="1" customFormat="1" ht="27" customHeight="1" x14ac:dyDescent="0.2">
      <c r="B25" s="639"/>
      <c r="C25" s="626"/>
      <c r="D25" s="660"/>
      <c r="E25" s="660"/>
      <c r="F25" s="660"/>
      <c r="G25" s="660"/>
      <c r="H25" s="627"/>
      <c r="J25" s="831" t="s">
        <v>122</v>
      </c>
      <c r="K25" s="2014" t="s">
        <v>320</v>
      </c>
      <c r="L25" s="2008"/>
      <c r="M25" s="2008"/>
      <c r="N25" s="2008"/>
      <c r="O25" s="2008"/>
      <c r="P25" s="2008"/>
      <c r="Q25" s="2008"/>
      <c r="R25" s="2008"/>
      <c r="S25" s="2008"/>
      <c r="T25" s="2008"/>
      <c r="U25" s="2009"/>
      <c r="V25" s="1591"/>
      <c r="W25" s="1592"/>
      <c r="X25" s="632" t="s">
        <v>89</v>
      </c>
      <c r="Z25" s="836"/>
      <c r="AA25" s="836"/>
      <c r="AC25" s="633"/>
      <c r="AD25" s="629"/>
      <c r="AE25" s="637"/>
      <c r="AF25" s="645"/>
    </row>
    <row r="26" spans="2:32" s="1" customFormat="1" ht="27" customHeight="1" x14ac:dyDescent="0.2">
      <c r="B26" s="639"/>
      <c r="C26" s="626"/>
      <c r="D26" s="660"/>
      <c r="E26" s="660"/>
      <c r="F26" s="660"/>
      <c r="G26" s="660"/>
      <c r="H26" s="627"/>
      <c r="J26" s="831" t="s">
        <v>235</v>
      </c>
      <c r="K26" s="2007" t="s">
        <v>321</v>
      </c>
      <c r="L26" s="2008"/>
      <c r="M26" s="2008"/>
      <c r="N26" s="2008"/>
      <c r="O26" s="2008"/>
      <c r="P26" s="2008"/>
      <c r="Q26" s="2008"/>
      <c r="R26" s="2008"/>
      <c r="S26" s="2008"/>
      <c r="T26" s="2008"/>
      <c r="U26" s="2009"/>
      <c r="V26" s="1591"/>
      <c r="W26" s="1592"/>
      <c r="X26" s="632" t="s">
        <v>89</v>
      </c>
      <c r="Z26" s="836"/>
      <c r="AA26" s="836"/>
      <c r="AC26" s="832" t="s">
        <v>1122</v>
      </c>
      <c r="AD26" s="833" t="s">
        <v>442</v>
      </c>
      <c r="AE26" s="834" t="s">
        <v>726</v>
      </c>
      <c r="AF26" s="645"/>
    </row>
    <row r="27" spans="2:32" s="1" customFormat="1" ht="27" customHeight="1" x14ac:dyDescent="0.2">
      <c r="B27" s="639"/>
      <c r="C27" s="639"/>
      <c r="H27" s="645"/>
      <c r="J27" s="831" t="s">
        <v>290</v>
      </c>
      <c r="K27" s="2007" t="s">
        <v>322</v>
      </c>
      <c r="L27" s="2008"/>
      <c r="M27" s="2008"/>
      <c r="N27" s="2008"/>
      <c r="O27" s="2008"/>
      <c r="P27" s="2008"/>
      <c r="Q27" s="2008"/>
      <c r="R27" s="2008"/>
      <c r="S27" s="2008"/>
      <c r="T27" s="2008"/>
      <c r="U27" s="2009"/>
      <c r="V27" s="1591"/>
      <c r="W27" s="1592"/>
      <c r="X27" s="632" t="s">
        <v>60</v>
      </c>
      <c r="Y27" s="1" t="s">
        <v>280</v>
      </c>
      <c r="Z27" s="1955" t="s">
        <v>169</v>
      </c>
      <c r="AA27" s="1955"/>
      <c r="AC27" s="827" t="s">
        <v>117</v>
      </c>
      <c r="AD27" s="823" t="s">
        <v>442</v>
      </c>
      <c r="AE27" s="835" t="s">
        <v>117</v>
      </c>
      <c r="AF27" s="645"/>
    </row>
    <row r="28" spans="2:32" s="1" customFormat="1" ht="18.75" customHeight="1" x14ac:dyDescent="0.2">
      <c r="B28" s="639"/>
      <c r="C28" s="639"/>
      <c r="H28" s="645"/>
      <c r="J28" s="837"/>
      <c r="K28" s="838"/>
      <c r="L28" s="838"/>
      <c r="M28" s="838"/>
      <c r="N28" s="838"/>
      <c r="O28" s="838"/>
      <c r="P28" s="838"/>
      <c r="Q28" s="838"/>
      <c r="R28" s="838"/>
      <c r="S28" s="838"/>
      <c r="T28" s="838"/>
      <c r="U28" s="838"/>
      <c r="X28" s="2010" t="s">
        <v>323</v>
      </c>
      <c r="Y28" s="2010"/>
      <c r="Z28" s="2010"/>
      <c r="AA28" s="2010"/>
      <c r="AB28" s="2011"/>
      <c r="AC28" s="633"/>
      <c r="AD28" s="629"/>
      <c r="AE28" s="637"/>
      <c r="AF28" s="645"/>
    </row>
    <row r="29" spans="2:32" s="1" customFormat="1" ht="26.25" customHeight="1" x14ac:dyDescent="0.2">
      <c r="B29" s="639"/>
      <c r="C29" s="626"/>
      <c r="D29" s="660"/>
      <c r="E29" s="660"/>
      <c r="F29" s="660"/>
      <c r="G29" s="660"/>
      <c r="H29" s="627"/>
      <c r="J29" s="837"/>
      <c r="K29" s="838"/>
      <c r="L29" s="838"/>
      <c r="M29" s="838"/>
      <c r="N29" s="838"/>
      <c r="O29" s="838"/>
      <c r="P29" s="838"/>
      <c r="Q29" s="838"/>
      <c r="R29" s="838"/>
      <c r="S29" s="838"/>
      <c r="T29" s="838"/>
      <c r="U29" s="838"/>
      <c r="X29" s="629"/>
      <c r="Y29" s="1" t="s">
        <v>280</v>
      </c>
      <c r="Z29" s="1955" t="s">
        <v>167</v>
      </c>
      <c r="AA29" s="1955"/>
      <c r="AC29" s="827" t="s">
        <v>117</v>
      </c>
      <c r="AD29" s="823" t="s">
        <v>442</v>
      </c>
      <c r="AE29" s="835" t="s">
        <v>117</v>
      </c>
      <c r="AF29" s="645"/>
    </row>
    <row r="30" spans="2:32" s="1" customFormat="1" ht="26.25" customHeight="1" x14ac:dyDescent="0.2">
      <c r="B30" s="639"/>
      <c r="C30" s="626"/>
      <c r="D30" s="660"/>
      <c r="E30" s="660"/>
      <c r="F30" s="660"/>
      <c r="G30" s="660"/>
      <c r="H30" s="627"/>
      <c r="J30" s="837"/>
      <c r="K30" s="838"/>
      <c r="L30" s="838"/>
      <c r="M30" s="838"/>
      <c r="N30" s="838"/>
      <c r="O30" s="838"/>
      <c r="P30" s="838"/>
      <c r="Q30" s="838"/>
      <c r="R30" s="838"/>
      <c r="S30" s="838"/>
      <c r="T30" s="838"/>
      <c r="U30" s="2012" t="s">
        <v>324</v>
      </c>
      <c r="V30" s="2012"/>
      <c r="W30" s="2012"/>
      <c r="X30" s="2012"/>
      <c r="Y30" s="2012"/>
      <c r="Z30" s="2012"/>
      <c r="AA30" s="2012"/>
      <c r="AB30" s="2013"/>
      <c r="AC30" s="636"/>
      <c r="AD30" s="2"/>
      <c r="AE30" s="640"/>
      <c r="AF30" s="645"/>
    </row>
    <row r="31" spans="2:32" s="1" customFormat="1" ht="10.5" customHeight="1" x14ac:dyDescent="0.2">
      <c r="B31" s="639"/>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645"/>
    </row>
    <row r="32" spans="2:32" s="1" customFormat="1" ht="27" customHeight="1" x14ac:dyDescent="0.2">
      <c r="B32" s="639"/>
      <c r="C32" s="1661" t="s">
        <v>325</v>
      </c>
      <c r="D32" s="1662"/>
      <c r="E32" s="1662"/>
      <c r="F32" s="1662"/>
      <c r="G32" s="1662"/>
      <c r="H32" s="1667"/>
      <c r="J32" s="831" t="s">
        <v>104</v>
      </c>
      <c r="K32" s="2007" t="s">
        <v>326</v>
      </c>
      <c r="L32" s="2008"/>
      <c r="M32" s="2008"/>
      <c r="N32" s="2008"/>
      <c r="O32" s="2008"/>
      <c r="P32" s="2008"/>
      <c r="Q32" s="2008"/>
      <c r="R32" s="2008"/>
      <c r="S32" s="2008"/>
      <c r="T32" s="2008"/>
      <c r="U32" s="2009"/>
      <c r="V32" s="1591"/>
      <c r="W32" s="1592"/>
      <c r="X32" s="632" t="s">
        <v>168</v>
      </c>
      <c r="Y32" s="629"/>
      <c r="Z32" s="629"/>
      <c r="AA32" s="629"/>
      <c r="AC32" s="636"/>
      <c r="AD32" s="2"/>
      <c r="AE32" s="640"/>
      <c r="AF32" s="645"/>
    </row>
    <row r="33" spans="2:32" s="1" customFormat="1" ht="27" customHeight="1" x14ac:dyDescent="0.2">
      <c r="B33" s="639"/>
      <c r="C33" s="1661"/>
      <c r="D33" s="1662"/>
      <c r="E33" s="1662"/>
      <c r="F33" s="1662"/>
      <c r="G33" s="1662"/>
      <c r="H33" s="1667"/>
      <c r="J33" s="831" t="s">
        <v>105</v>
      </c>
      <c r="K33" s="2007" t="s">
        <v>327</v>
      </c>
      <c r="L33" s="2008"/>
      <c r="M33" s="2008"/>
      <c r="N33" s="2008"/>
      <c r="O33" s="2008"/>
      <c r="P33" s="2008"/>
      <c r="Q33" s="2008"/>
      <c r="R33" s="2008"/>
      <c r="S33" s="2008"/>
      <c r="T33" s="2008"/>
      <c r="U33" s="2009"/>
      <c r="V33" s="1591"/>
      <c r="W33" s="1592"/>
      <c r="X33" s="632" t="s">
        <v>168</v>
      </c>
      <c r="Y33" s="629"/>
      <c r="Z33" s="629"/>
      <c r="AA33" s="629"/>
      <c r="AC33" s="832" t="s">
        <v>1122</v>
      </c>
      <c r="AD33" s="833" t="s">
        <v>442</v>
      </c>
      <c r="AE33" s="834" t="s">
        <v>726</v>
      </c>
      <c r="AF33" s="645"/>
    </row>
    <row r="34" spans="2:32" s="1" customFormat="1" ht="27" customHeight="1" x14ac:dyDescent="0.2">
      <c r="B34" s="639"/>
      <c r="C34" s="626"/>
      <c r="D34" s="660"/>
      <c r="E34" s="660"/>
      <c r="F34" s="660"/>
      <c r="G34" s="660"/>
      <c r="H34" s="627"/>
      <c r="J34" s="831" t="s">
        <v>121</v>
      </c>
      <c r="K34" s="2007" t="s">
        <v>286</v>
      </c>
      <c r="L34" s="2008"/>
      <c r="M34" s="2008"/>
      <c r="N34" s="2008"/>
      <c r="O34" s="2008"/>
      <c r="P34" s="2008"/>
      <c r="Q34" s="2008"/>
      <c r="R34" s="2008"/>
      <c r="S34" s="2008"/>
      <c r="T34" s="2008"/>
      <c r="U34" s="2009"/>
      <c r="V34" s="1591"/>
      <c r="W34" s="1592"/>
      <c r="X34" s="632" t="s">
        <v>60</v>
      </c>
      <c r="Y34" s="1" t="s">
        <v>280</v>
      </c>
      <c r="Z34" s="1955" t="s">
        <v>166</v>
      </c>
      <c r="AA34" s="1955"/>
      <c r="AC34" s="827" t="s">
        <v>117</v>
      </c>
      <c r="AD34" s="823" t="s">
        <v>442</v>
      </c>
      <c r="AE34" s="835" t="s">
        <v>117</v>
      </c>
      <c r="AF34" s="645"/>
    </row>
    <row r="35" spans="2:32" s="1" customFormat="1" ht="18.75" customHeight="1" x14ac:dyDescent="0.2">
      <c r="B35" s="639"/>
      <c r="C35" s="626"/>
      <c r="D35" s="660"/>
      <c r="E35" s="660"/>
      <c r="F35" s="660"/>
      <c r="G35" s="660"/>
      <c r="H35" s="627"/>
      <c r="J35" s="837"/>
      <c r="K35" s="838"/>
      <c r="L35" s="838"/>
      <c r="M35" s="838"/>
      <c r="N35" s="838"/>
      <c r="O35" s="838"/>
      <c r="P35" s="838"/>
      <c r="Q35" s="838"/>
      <c r="R35" s="838"/>
      <c r="S35" s="838"/>
      <c r="T35" s="838"/>
      <c r="U35" s="838"/>
      <c r="X35" s="2010" t="s">
        <v>323</v>
      </c>
      <c r="Y35" s="2010"/>
      <c r="Z35" s="2010"/>
      <c r="AA35" s="2010"/>
      <c r="AB35" s="2011"/>
      <c r="AC35" s="633"/>
      <c r="AD35" s="629"/>
      <c r="AE35" s="637"/>
      <c r="AF35" s="645"/>
    </row>
    <row r="36" spans="2:32" s="1" customFormat="1" ht="22.5" customHeight="1" x14ac:dyDescent="0.2">
      <c r="B36" s="639"/>
      <c r="C36" s="626"/>
      <c r="D36" s="660"/>
      <c r="E36" s="660"/>
      <c r="F36" s="660"/>
      <c r="G36" s="660"/>
      <c r="H36" s="627"/>
      <c r="J36" s="837"/>
      <c r="K36" s="838"/>
      <c r="L36" s="838"/>
      <c r="M36" s="838"/>
      <c r="N36" s="838"/>
      <c r="O36" s="838"/>
      <c r="P36" s="838"/>
      <c r="Q36" s="838"/>
      <c r="R36" s="838"/>
      <c r="S36" s="838"/>
      <c r="T36" s="838"/>
      <c r="U36" s="838"/>
      <c r="X36" s="629"/>
      <c r="Y36" s="1" t="s">
        <v>280</v>
      </c>
      <c r="Z36" s="1955" t="s">
        <v>328</v>
      </c>
      <c r="AA36" s="1955"/>
      <c r="AC36" s="827" t="s">
        <v>117</v>
      </c>
      <c r="AD36" s="823" t="s">
        <v>442</v>
      </c>
      <c r="AE36" s="835" t="s">
        <v>117</v>
      </c>
      <c r="AF36" s="645"/>
    </row>
    <row r="37" spans="2:32" s="1" customFormat="1" ht="26.25" customHeight="1" x14ac:dyDescent="0.2">
      <c r="B37" s="639"/>
      <c r="C37" s="626"/>
      <c r="D37" s="660"/>
      <c r="E37" s="660"/>
      <c r="F37" s="660"/>
      <c r="G37" s="660"/>
      <c r="H37" s="660"/>
      <c r="I37" s="639"/>
      <c r="J37" s="837"/>
      <c r="K37" s="838"/>
      <c r="L37" s="838"/>
      <c r="M37" s="838"/>
      <c r="N37" s="838"/>
      <c r="O37" s="838"/>
      <c r="P37" s="838"/>
      <c r="Q37" s="838"/>
      <c r="R37" s="838"/>
      <c r="S37" s="838"/>
      <c r="T37" s="838"/>
      <c r="U37" s="838"/>
      <c r="X37" s="2010" t="s">
        <v>324</v>
      </c>
      <c r="Y37" s="2010"/>
      <c r="Z37" s="2010"/>
      <c r="AA37" s="2010"/>
      <c r="AB37" s="2011"/>
      <c r="AC37" s="619"/>
      <c r="AD37" s="620"/>
      <c r="AE37" s="621"/>
      <c r="AF37" s="645"/>
    </row>
    <row r="38" spans="2:32" s="843" customFormat="1" ht="27" customHeight="1" x14ac:dyDescent="0.2">
      <c r="B38" s="839"/>
      <c r="C38" s="840"/>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32" t="s">
        <v>1122</v>
      </c>
      <c r="AD38" s="833" t="s">
        <v>442</v>
      </c>
      <c r="AE38" s="834" t="s">
        <v>726</v>
      </c>
      <c r="AF38" s="842"/>
    </row>
    <row r="39" spans="2:32" s="1" customFormat="1" ht="27" customHeight="1" x14ac:dyDescent="0.2">
      <c r="B39" s="639"/>
      <c r="C39" s="1661" t="s">
        <v>329</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C39" s="827" t="s">
        <v>117</v>
      </c>
      <c r="AD39" s="823" t="s">
        <v>442</v>
      </c>
      <c r="AE39" s="835" t="s">
        <v>117</v>
      </c>
      <c r="AF39" s="645"/>
    </row>
    <row r="40" spans="2:32" s="1" customFormat="1" ht="6.75" customHeight="1" x14ac:dyDescent="0.2">
      <c r="B40" s="639"/>
      <c r="C40" s="648"/>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48"/>
      <c r="AD40" s="654"/>
      <c r="AE40" s="650"/>
      <c r="AF40" s="645"/>
    </row>
    <row r="41" spans="2:32" s="1" customFormat="1" ht="27" customHeight="1" x14ac:dyDescent="0.2">
      <c r="B41" s="639"/>
      <c r="C41" s="6"/>
      <c r="D41" s="7"/>
      <c r="E41" s="7"/>
      <c r="F41" s="7"/>
      <c r="G41" s="7"/>
      <c r="H41" s="7"/>
      <c r="I41" s="7"/>
      <c r="J41" s="7"/>
      <c r="K41" s="7"/>
      <c r="L41" s="7"/>
      <c r="M41" s="7"/>
      <c r="N41" s="7"/>
      <c r="O41" s="7"/>
      <c r="P41" s="7"/>
      <c r="Q41" s="7"/>
      <c r="R41" s="7"/>
      <c r="S41" s="7"/>
      <c r="T41" s="7"/>
      <c r="U41" s="7"/>
      <c r="V41" s="7"/>
      <c r="W41" s="7"/>
      <c r="X41" s="7"/>
      <c r="Y41" s="7"/>
      <c r="Z41" s="7"/>
      <c r="AA41" s="7"/>
      <c r="AB41" s="7"/>
      <c r="AC41" s="832" t="s">
        <v>1122</v>
      </c>
      <c r="AD41" s="833" t="s">
        <v>442</v>
      </c>
      <c r="AE41" s="834" t="s">
        <v>726</v>
      </c>
      <c r="AF41" s="645"/>
    </row>
    <row r="42" spans="2:32" s="1" customFormat="1" ht="27" customHeight="1" x14ac:dyDescent="0.2">
      <c r="B42" s="639"/>
      <c r="C42" s="1661" t="s">
        <v>330</v>
      </c>
      <c r="D42" s="1662"/>
      <c r="E42" s="1662"/>
      <c r="F42" s="1662"/>
      <c r="G42" s="1662"/>
      <c r="H42" s="1662"/>
      <c r="I42" s="1662"/>
      <c r="J42" s="1662"/>
      <c r="K42" s="1662"/>
      <c r="L42" s="1662"/>
      <c r="M42" s="1662"/>
      <c r="N42" s="1662"/>
      <c r="O42" s="1662"/>
      <c r="P42" s="1662"/>
      <c r="Q42" s="1662"/>
      <c r="R42" s="1662"/>
      <c r="S42" s="1662"/>
      <c r="T42" s="1662"/>
      <c r="U42" s="1662"/>
      <c r="V42" s="1662"/>
      <c r="W42" s="1662"/>
      <c r="X42" s="1662"/>
      <c r="Y42" s="1662"/>
      <c r="Z42" s="1662"/>
      <c r="AA42" s="1662"/>
      <c r="AC42" s="827" t="s">
        <v>117</v>
      </c>
      <c r="AD42" s="823" t="s">
        <v>442</v>
      </c>
      <c r="AE42" s="835" t="s">
        <v>117</v>
      </c>
      <c r="AF42" s="645"/>
    </row>
    <row r="43" spans="2:32" s="1" customFormat="1" ht="27" customHeight="1" x14ac:dyDescent="0.2">
      <c r="B43" s="639"/>
      <c r="C43" s="1661" t="s">
        <v>331</v>
      </c>
      <c r="D43" s="1662"/>
      <c r="E43" s="1662"/>
      <c r="F43" s="1662"/>
      <c r="G43" s="1662"/>
      <c r="H43" s="1662"/>
      <c r="I43" s="1662"/>
      <c r="J43" s="1662"/>
      <c r="K43" s="1662"/>
      <c r="L43" s="1662"/>
      <c r="M43" s="1662"/>
      <c r="N43" s="1662"/>
      <c r="O43" s="1662"/>
      <c r="P43" s="1662"/>
      <c r="Q43" s="1662"/>
      <c r="R43" s="1662"/>
      <c r="S43" s="1662"/>
      <c r="T43" s="1662"/>
      <c r="U43" s="1662"/>
      <c r="V43" s="1662"/>
      <c r="W43" s="1662"/>
      <c r="X43" s="1662"/>
      <c r="Y43" s="1662"/>
      <c r="Z43" s="1662"/>
      <c r="AA43" s="1662"/>
      <c r="AC43" s="633"/>
      <c r="AD43" s="629"/>
      <c r="AE43" s="637"/>
      <c r="AF43" s="645"/>
    </row>
    <row r="44" spans="2:32" s="1" customFormat="1" ht="6.75" customHeight="1" x14ac:dyDescent="0.2">
      <c r="B44" s="639"/>
      <c r="C44" s="648"/>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48"/>
      <c r="AD44" s="654"/>
      <c r="AE44" s="650"/>
      <c r="AF44" s="645"/>
    </row>
    <row r="45" spans="2:32" s="1" customFormat="1" ht="10.5" customHeight="1" x14ac:dyDescent="0.2">
      <c r="B45" s="648"/>
      <c r="C45" s="65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650"/>
    </row>
    <row r="46" spans="2:32" s="1" customFormat="1" ht="10.5" customHeight="1" x14ac:dyDescent="0.2"/>
    <row r="47" spans="2:32" s="844" customFormat="1" ht="33.75" customHeight="1" x14ac:dyDescent="0.15">
      <c r="C47" s="1662" t="s">
        <v>332</v>
      </c>
      <c r="D47" s="1662"/>
      <c r="E47" s="1662"/>
      <c r="F47" s="1662"/>
      <c r="G47" s="1662"/>
      <c r="H47" s="1662"/>
      <c r="I47" s="1662"/>
      <c r="J47" s="1662"/>
      <c r="K47" s="1662"/>
      <c r="L47" s="1662"/>
      <c r="M47" s="1662"/>
      <c r="N47" s="1662"/>
      <c r="O47" s="1662"/>
      <c r="P47" s="1662"/>
      <c r="Q47" s="1662"/>
      <c r="R47" s="1662"/>
      <c r="S47" s="1662"/>
      <c r="T47" s="1662"/>
      <c r="U47" s="1662"/>
      <c r="V47" s="1662"/>
      <c r="W47" s="1662"/>
      <c r="X47" s="1662"/>
      <c r="Y47" s="1662"/>
      <c r="Z47" s="1662"/>
      <c r="AA47" s="1662"/>
      <c r="AB47" s="1662"/>
      <c r="AC47" s="1662"/>
      <c r="AD47" s="1662"/>
      <c r="AE47" s="1662"/>
    </row>
    <row r="48" spans="2:32" s="844" customFormat="1" ht="33.75" customHeight="1" x14ac:dyDescent="0.15">
      <c r="C48" s="1662" t="s">
        <v>333</v>
      </c>
      <c r="D48" s="1662"/>
      <c r="E48" s="1662"/>
      <c r="F48" s="1662"/>
      <c r="G48" s="1662"/>
      <c r="H48" s="1662"/>
      <c r="I48" s="1662"/>
      <c r="J48" s="1662"/>
      <c r="K48" s="1662"/>
      <c r="L48" s="1662"/>
      <c r="M48" s="1662"/>
      <c r="N48" s="1662"/>
      <c r="O48" s="1662"/>
      <c r="P48" s="1662"/>
      <c r="Q48" s="1662"/>
      <c r="R48" s="1662"/>
      <c r="S48" s="1662"/>
      <c r="T48" s="1662"/>
      <c r="U48" s="1662"/>
      <c r="V48" s="1662"/>
      <c r="W48" s="1662"/>
      <c r="X48" s="1662"/>
      <c r="Y48" s="1662"/>
      <c r="Z48" s="1662"/>
      <c r="AA48" s="1662"/>
      <c r="AB48" s="1662"/>
      <c r="AC48" s="1662"/>
      <c r="AD48" s="1662"/>
      <c r="AE48" s="1662"/>
    </row>
    <row r="49" spans="3:31" s="1" customFormat="1" ht="18" customHeight="1" x14ac:dyDescent="0.2">
      <c r="C49" s="1912" t="s">
        <v>334</v>
      </c>
      <c r="D49" s="1912"/>
      <c r="E49" s="1912"/>
      <c r="F49" s="1912"/>
      <c r="G49" s="1912"/>
      <c r="H49" s="1912"/>
      <c r="I49" s="1912"/>
      <c r="J49" s="1912"/>
      <c r="K49" s="1912"/>
      <c r="L49" s="1912"/>
      <c r="M49" s="1912"/>
      <c r="N49" s="1912"/>
      <c r="O49" s="1912"/>
      <c r="P49" s="1912"/>
      <c r="Q49" s="1912"/>
      <c r="R49" s="1912"/>
      <c r="S49" s="1912"/>
      <c r="T49" s="1912"/>
      <c r="U49" s="1912"/>
      <c r="V49" s="1912"/>
      <c r="W49" s="1912"/>
      <c r="X49" s="1912"/>
      <c r="Y49" s="1912"/>
      <c r="Z49" s="1912"/>
      <c r="AA49" s="1912"/>
      <c r="AB49" s="1912"/>
      <c r="AC49" s="1912"/>
      <c r="AD49" s="1912"/>
      <c r="AE49" s="1912"/>
    </row>
    <row r="50" spans="3:31" s="1" customFormat="1" ht="18" customHeight="1" x14ac:dyDescent="0.2">
      <c r="C50" s="1912" t="s">
        <v>335</v>
      </c>
      <c r="D50" s="1912"/>
      <c r="E50" s="1912"/>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row>
    <row r="51" spans="3:31" s="844" customFormat="1" ht="54.75" customHeight="1" x14ac:dyDescent="0.15">
      <c r="C51" s="1662" t="s">
        <v>868</v>
      </c>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c r="AB51" s="1662"/>
      <c r="AC51" s="1662"/>
      <c r="AD51" s="1662"/>
      <c r="AE51" s="1662"/>
    </row>
    <row r="52" spans="3:31" s="844" customFormat="1" ht="42.75" customHeight="1" x14ac:dyDescent="0.15">
      <c r="C52" s="1662" t="s">
        <v>869</v>
      </c>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c r="AB52" s="1662"/>
      <c r="AC52" s="1662"/>
      <c r="AD52" s="1662"/>
      <c r="AE52" s="1662"/>
    </row>
    <row r="53" spans="3:31" s="844" customFormat="1" ht="18" customHeight="1" x14ac:dyDescent="0.15">
      <c r="C53" s="1912" t="s">
        <v>336</v>
      </c>
      <c r="D53" s="1912"/>
      <c r="E53" s="1912"/>
      <c r="F53" s="1912"/>
      <c r="G53" s="1912"/>
      <c r="H53" s="1912"/>
      <c r="I53" s="1912"/>
      <c r="J53" s="1912"/>
      <c r="K53" s="1912"/>
      <c r="L53" s="1912"/>
      <c r="M53" s="1912"/>
      <c r="N53" s="1912"/>
      <c r="O53" s="1912"/>
      <c r="P53" s="1912"/>
      <c r="Q53" s="1912"/>
      <c r="R53" s="1912"/>
      <c r="S53" s="1912"/>
      <c r="T53" s="1912"/>
      <c r="U53" s="1912"/>
      <c r="V53" s="1912"/>
      <c r="W53" s="1912"/>
      <c r="X53" s="1912"/>
      <c r="Y53" s="1912"/>
      <c r="Z53" s="1912"/>
      <c r="AA53" s="1912"/>
      <c r="AB53" s="1912"/>
      <c r="AC53" s="1912"/>
      <c r="AD53" s="1912"/>
      <c r="AE53" s="1912"/>
    </row>
    <row r="54" spans="3:31" s="844" customFormat="1" ht="29.25" customHeight="1" x14ac:dyDescent="0.15">
      <c r="C54" s="1662" t="s">
        <v>170</v>
      </c>
      <c r="D54" s="1662"/>
      <c r="E54" s="1662"/>
      <c r="F54" s="1662"/>
      <c r="G54" s="1662"/>
      <c r="H54" s="1662"/>
      <c r="I54" s="1662"/>
      <c r="J54" s="1662"/>
      <c r="K54" s="1662"/>
      <c r="L54" s="1662"/>
      <c r="M54" s="1662"/>
      <c r="N54" s="1662"/>
      <c r="O54" s="1662"/>
      <c r="P54" s="1662"/>
      <c r="Q54" s="1662"/>
      <c r="R54" s="1662"/>
      <c r="S54" s="1662"/>
      <c r="T54" s="1662"/>
      <c r="U54" s="1662"/>
      <c r="V54" s="1662"/>
      <c r="W54" s="1662"/>
      <c r="X54" s="1662"/>
      <c r="Y54" s="1662"/>
      <c r="Z54" s="1662"/>
      <c r="AA54" s="1662"/>
      <c r="AB54" s="1662"/>
      <c r="AC54" s="1662"/>
      <c r="AD54" s="1662"/>
      <c r="AE54" s="1662"/>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printOptions horizontalCentered="1"/>
  <pageMargins left="0.70866141732283472" right="0.39370078740157483" top="0.51181102362204722" bottom="0.35433070866141736"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CD36C8-3977-43E1-925B-AF844B6E1D86}">
          <x14:formula1>
            <xm:f>"□,■"</xm:f>
          </x14:formula1>
          <xm:sqref>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 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F0B1-C62C-4B80-866E-E90866350A3C}">
  <sheetPr>
    <tabColor rgb="FFFFFF00"/>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3" customWidth="1"/>
    <col min="2" max="2" width="2.44140625" style="3" customWidth="1"/>
    <col min="3" max="3" width="3" style="656" customWidth="1"/>
    <col min="4" max="5" width="4.88671875" style="3" customWidth="1"/>
    <col min="6" max="24" width="4.77734375" style="3" customWidth="1"/>
    <col min="25" max="31" width="4.88671875" style="3" customWidth="1"/>
    <col min="32" max="32" width="2.21875" style="3" customWidth="1"/>
    <col min="33" max="33" width="1.44140625" style="3" customWidth="1"/>
    <col min="34" max="256" width="3.44140625" style="3"/>
    <col min="257" max="257" width="1.44140625" style="3" customWidth="1"/>
    <col min="258" max="258" width="2.44140625" style="3" customWidth="1"/>
    <col min="259" max="259" width="3" style="3" customWidth="1"/>
    <col min="260" max="261" width="4.88671875" style="3" customWidth="1"/>
    <col min="262" max="280" width="4.77734375" style="3" customWidth="1"/>
    <col min="281" max="287" width="4.88671875" style="3" customWidth="1"/>
    <col min="288" max="288" width="2.21875" style="3" customWidth="1"/>
    <col min="289" max="289" width="1.44140625" style="3" customWidth="1"/>
    <col min="290" max="512" width="3.44140625" style="3"/>
    <col min="513" max="513" width="1.44140625" style="3" customWidth="1"/>
    <col min="514" max="514" width="2.44140625" style="3" customWidth="1"/>
    <col min="515" max="515" width="3" style="3" customWidth="1"/>
    <col min="516" max="517" width="4.88671875" style="3" customWidth="1"/>
    <col min="518" max="536" width="4.77734375" style="3" customWidth="1"/>
    <col min="537" max="543" width="4.88671875" style="3" customWidth="1"/>
    <col min="544" max="544" width="2.21875" style="3" customWidth="1"/>
    <col min="545" max="545" width="1.44140625" style="3" customWidth="1"/>
    <col min="546" max="768" width="3.44140625" style="3"/>
    <col min="769" max="769" width="1.44140625" style="3" customWidth="1"/>
    <col min="770" max="770" width="2.44140625" style="3" customWidth="1"/>
    <col min="771" max="771" width="3" style="3" customWidth="1"/>
    <col min="772" max="773" width="4.88671875" style="3" customWidth="1"/>
    <col min="774" max="792" width="4.77734375" style="3" customWidth="1"/>
    <col min="793" max="799" width="4.88671875" style="3" customWidth="1"/>
    <col min="800" max="800" width="2.21875" style="3" customWidth="1"/>
    <col min="801" max="801" width="1.44140625" style="3" customWidth="1"/>
    <col min="802" max="1024" width="3.44140625" style="3"/>
    <col min="1025" max="1025" width="1.44140625" style="3" customWidth="1"/>
    <col min="1026" max="1026" width="2.44140625" style="3" customWidth="1"/>
    <col min="1027" max="1027" width="3" style="3" customWidth="1"/>
    <col min="1028" max="1029" width="4.88671875" style="3" customWidth="1"/>
    <col min="1030" max="1048" width="4.77734375" style="3" customWidth="1"/>
    <col min="1049" max="1055" width="4.88671875" style="3" customWidth="1"/>
    <col min="1056" max="1056" width="2.21875" style="3" customWidth="1"/>
    <col min="1057" max="1057" width="1.44140625" style="3" customWidth="1"/>
    <col min="1058" max="1280" width="3.44140625" style="3"/>
    <col min="1281" max="1281" width="1.44140625" style="3" customWidth="1"/>
    <col min="1282" max="1282" width="2.44140625" style="3" customWidth="1"/>
    <col min="1283" max="1283" width="3" style="3" customWidth="1"/>
    <col min="1284" max="1285" width="4.88671875" style="3" customWidth="1"/>
    <col min="1286" max="1304" width="4.77734375" style="3" customWidth="1"/>
    <col min="1305" max="1311" width="4.88671875" style="3" customWidth="1"/>
    <col min="1312" max="1312" width="2.21875" style="3" customWidth="1"/>
    <col min="1313" max="1313" width="1.44140625" style="3" customWidth="1"/>
    <col min="1314" max="1536" width="3.44140625" style="3"/>
    <col min="1537" max="1537" width="1.44140625" style="3" customWidth="1"/>
    <col min="1538" max="1538" width="2.44140625" style="3" customWidth="1"/>
    <col min="1539" max="1539" width="3" style="3" customWidth="1"/>
    <col min="1540" max="1541" width="4.88671875" style="3" customWidth="1"/>
    <col min="1542" max="1560" width="4.77734375" style="3" customWidth="1"/>
    <col min="1561" max="1567" width="4.88671875" style="3" customWidth="1"/>
    <col min="1568" max="1568" width="2.21875" style="3" customWidth="1"/>
    <col min="1569" max="1569" width="1.44140625" style="3" customWidth="1"/>
    <col min="1570" max="1792" width="3.44140625" style="3"/>
    <col min="1793" max="1793" width="1.44140625" style="3" customWidth="1"/>
    <col min="1794" max="1794" width="2.44140625" style="3" customWidth="1"/>
    <col min="1795" max="1795" width="3" style="3" customWidth="1"/>
    <col min="1796" max="1797" width="4.88671875" style="3" customWidth="1"/>
    <col min="1798" max="1816" width="4.77734375" style="3" customWidth="1"/>
    <col min="1817" max="1823" width="4.88671875" style="3" customWidth="1"/>
    <col min="1824" max="1824" width="2.21875" style="3" customWidth="1"/>
    <col min="1825" max="1825" width="1.44140625" style="3" customWidth="1"/>
    <col min="1826" max="2048" width="3.44140625" style="3"/>
    <col min="2049" max="2049" width="1.44140625" style="3" customWidth="1"/>
    <col min="2050" max="2050" width="2.44140625" style="3" customWidth="1"/>
    <col min="2051" max="2051" width="3" style="3" customWidth="1"/>
    <col min="2052" max="2053" width="4.88671875" style="3" customWidth="1"/>
    <col min="2054" max="2072" width="4.77734375" style="3" customWidth="1"/>
    <col min="2073" max="2079" width="4.88671875" style="3" customWidth="1"/>
    <col min="2080" max="2080" width="2.21875" style="3" customWidth="1"/>
    <col min="2081" max="2081" width="1.44140625" style="3" customWidth="1"/>
    <col min="2082" max="2304" width="3.44140625" style="3"/>
    <col min="2305" max="2305" width="1.44140625" style="3" customWidth="1"/>
    <col min="2306" max="2306" width="2.44140625" style="3" customWidth="1"/>
    <col min="2307" max="2307" width="3" style="3" customWidth="1"/>
    <col min="2308" max="2309" width="4.88671875" style="3" customWidth="1"/>
    <col min="2310" max="2328" width="4.77734375" style="3" customWidth="1"/>
    <col min="2329" max="2335" width="4.88671875" style="3" customWidth="1"/>
    <col min="2336" max="2336" width="2.21875" style="3" customWidth="1"/>
    <col min="2337" max="2337" width="1.44140625" style="3" customWidth="1"/>
    <col min="2338" max="2560" width="3.44140625" style="3"/>
    <col min="2561" max="2561" width="1.44140625" style="3" customWidth="1"/>
    <col min="2562" max="2562" width="2.44140625" style="3" customWidth="1"/>
    <col min="2563" max="2563" width="3" style="3" customWidth="1"/>
    <col min="2564" max="2565" width="4.88671875" style="3" customWidth="1"/>
    <col min="2566" max="2584" width="4.77734375" style="3" customWidth="1"/>
    <col min="2585" max="2591" width="4.88671875" style="3" customWidth="1"/>
    <col min="2592" max="2592" width="2.21875" style="3" customWidth="1"/>
    <col min="2593" max="2593" width="1.44140625" style="3" customWidth="1"/>
    <col min="2594" max="2816" width="3.44140625" style="3"/>
    <col min="2817" max="2817" width="1.44140625" style="3" customWidth="1"/>
    <col min="2818" max="2818" width="2.44140625" style="3" customWidth="1"/>
    <col min="2819" max="2819" width="3" style="3" customWidth="1"/>
    <col min="2820" max="2821" width="4.88671875" style="3" customWidth="1"/>
    <col min="2822" max="2840" width="4.77734375" style="3" customWidth="1"/>
    <col min="2841" max="2847" width="4.88671875" style="3" customWidth="1"/>
    <col min="2848" max="2848" width="2.21875" style="3" customWidth="1"/>
    <col min="2849" max="2849" width="1.44140625" style="3" customWidth="1"/>
    <col min="2850" max="3072" width="3.44140625" style="3"/>
    <col min="3073" max="3073" width="1.44140625" style="3" customWidth="1"/>
    <col min="3074" max="3074" width="2.44140625" style="3" customWidth="1"/>
    <col min="3075" max="3075" width="3" style="3" customWidth="1"/>
    <col min="3076" max="3077" width="4.88671875" style="3" customWidth="1"/>
    <col min="3078" max="3096" width="4.77734375" style="3" customWidth="1"/>
    <col min="3097" max="3103" width="4.88671875" style="3" customWidth="1"/>
    <col min="3104" max="3104" width="2.21875" style="3" customWidth="1"/>
    <col min="3105" max="3105" width="1.44140625" style="3" customWidth="1"/>
    <col min="3106" max="3328" width="3.44140625" style="3"/>
    <col min="3329" max="3329" width="1.44140625" style="3" customWidth="1"/>
    <col min="3330" max="3330" width="2.44140625" style="3" customWidth="1"/>
    <col min="3331" max="3331" width="3" style="3" customWidth="1"/>
    <col min="3332" max="3333" width="4.88671875" style="3" customWidth="1"/>
    <col min="3334" max="3352" width="4.77734375" style="3" customWidth="1"/>
    <col min="3353" max="3359" width="4.88671875" style="3" customWidth="1"/>
    <col min="3360" max="3360" width="2.21875" style="3" customWidth="1"/>
    <col min="3361" max="3361" width="1.44140625" style="3" customWidth="1"/>
    <col min="3362" max="3584" width="3.44140625" style="3"/>
    <col min="3585" max="3585" width="1.44140625" style="3" customWidth="1"/>
    <col min="3586" max="3586" width="2.44140625" style="3" customWidth="1"/>
    <col min="3587" max="3587" width="3" style="3" customWidth="1"/>
    <col min="3588" max="3589" width="4.88671875" style="3" customWidth="1"/>
    <col min="3590" max="3608" width="4.77734375" style="3" customWidth="1"/>
    <col min="3609" max="3615" width="4.88671875" style="3" customWidth="1"/>
    <col min="3616" max="3616" width="2.21875" style="3" customWidth="1"/>
    <col min="3617" max="3617" width="1.44140625" style="3" customWidth="1"/>
    <col min="3618" max="3840" width="3.44140625" style="3"/>
    <col min="3841" max="3841" width="1.44140625" style="3" customWidth="1"/>
    <col min="3842" max="3842" width="2.44140625" style="3" customWidth="1"/>
    <col min="3843" max="3843" width="3" style="3" customWidth="1"/>
    <col min="3844" max="3845" width="4.88671875" style="3" customWidth="1"/>
    <col min="3846" max="3864" width="4.77734375" style="3" customWidth="1"/>
    <col min="3865" max="3871" width="4.88671875" style="3" customWidth="1"/>
    <col min="3872" max="3872" width="2.21875" style="3" customWidth="1"/>
    <col min="3873" max="3873" width="1.44140625" style="3" customWidth="1"/>
    <col min="3874" max="4096" width="3.44140625" style="3"/>
    <col min="4097" max="4097" width="1.44140625" style="3" customWidth="1"/>
    <col min="4098" max="4098" width="2.44140625" style="3" customWidth="1"/>
    <col min="4099" max="4099" width="3" style="3" customWidth="1"/>
    <col min="4100" max="4101" width="4.88671875" style="3" customWidth="1"/>
    <col min="4102" max="4120" width="4.77734375" style="3" customWidth="1"/>
    <col min="4121" max="4127" width="4.88671875" style="3" customWidth="1"/>
    <col min="4128" max="4128" width="2.21875" style="3" customWidth="1"/>
    <col min="4129" max="4129" width="1.44140625" style="3" customWidth="1"/>
    <col min="4130" max="4352" width="3.44140625" style="3"/>
    <col min="4353" max="4353" width="1.44140625" style="3" customWidth="1"/>
    <col min="4354" max="4354" width="2.44140625" style="3" customWidth="1"/>
    <col min="4355" max="4355" width="3" style="3" customWidth="1"/>
    <col min="4356" max="4357" width="4.88671875" style="3" customWidth="1"/>
    <col min="4358" max="4376" width="4.77734375" style="3" customWidth="1"/>
    <col min="4377" max="4383" width="4.88671875" style="3" customWidth="1"/>
    <col min="4384" max="4384" width="2.21875" style="3" customWidth="1"/>
    <col min="4385" max="4385" width="1.44140625" style="3" customWidth="1"/>
    <col min="4386" max="4608" width="3.44140625" style="3"/>
    <col min="4609" max="4609" width="1.44140625" style="3" customWidth="1"/>
    <col min="4610" max="4610" width="2.44140625" style="3" customWidth="1"/>
    <col min="4611" max="4611" width="3" style="3" customWidth="1"/>
    <col min="4612" max="4613" width="4.88671875" style="3" customWidth="1"/>
    <col min="4614" max="4632" width="4.77734375" style="3" customWidth="1"/>
    <col min="4633" max="4639" width="4.88671875" style="3" customWidth="1"/>
    <col min="4640" max="4640" width="2.21875" style="3" customWidth="1"/>
    <col min="4641" max="4641" width="1.44140625" style="3" customWidth="1"/>
    <col min="4642" max="4864" width="3.44140625" style="3"/>
    <col min="4865" max="4865" width="1.44140625" style="3" customWidth="1"/>
    <col min="4866" max="4866" width="2.44140625" style="3" customWidth="1"/>
    <col min="4867" max="4867" width="3" style="3" customWidth="1"/>
    <col min="4868" max="4869" width="4.88671875" style="3" customWidth="1"/>
    <col min="4870" max="4888" width="4.77734375" style="3" customWidth="1"/>
    <col min="4889" max="4895" width="4.88671875" style="3" customWidth="1"/>
    <col min="4896" max="4896" width="2.21875" style="3" customWidth="1"/>
    <col min="4897" max="4897" width="1.44140625" style="3" customWidth="1"/>
    <col min="4898" max="5120" width="3.44140625" style="3"/>
    <col min="5121" max="5121" width="1.44140625" style="3" customWidth="1"/>
    <col min="5122" max="5122" width="2.44140625" style="3" customWidth="1"/>
    <col min="5123" max="5123" width="3" style="3" customWidth="1"/>
    <col min="5124" max="5125" width="4.88671875" style="3" customWidth="1"/>
    <col min="5126" max="5144" width="4.77734375" style="3" customWidth="1"/>
    <col min="5145" max="5151" width="4.88671875" style="3" customWidth="1"/>
    <col min="5152" max="5152" width="2.21875" style="3" customWidth="1"/>
    <col min="5153" max="5153" width="1.44140625" style="3" customWidth="1"/>
    <col min="5154" max="5376" width="3.44140625" style="3"/>
    <col min="5377" max="5377" width="1.44140625" style="3" customWidth="1"/>
    <col min="5378" max="5378" width="2.44140625" style="3" customWidth="1"/>
    <col min="5379" max="5379" width="3" style="3" customWidth="1"/>
    <col min="5380" max="5381" width="4.88671875" style="3" customWidth="1"/>
    <col min="5382" max="5400" width="4.77734375" style="3" customWidth="1"/>
    <col min="5401" max="5407" width="4.88671875" style="3" customWidth="1"/>
    <col min="5408" max="5408" width="2.21875" style="3" customWidth="1"/>
    <col min="5409" max="5409" width="1.44140625" style="3" customWidth="1"/>
    <col min="5410" max="5632" width="3.44140625" style="3"/>
    <col min="5633" max="5633" width="1.44140625" style="3" customWidth="1"/>
    <col min="5634" max="5634" width="2.44140625" style="3" customWidth="1"/>
    <col min="5635" max="5635" width="3" style="3" customWidth="1"/>
    <col min="5636" max="5637" width="4.88671875" style="3" customWidth="1"/>
    <col min="5638" max="5656" width="4.77734375" style="3" customWidth="1"/>
    <col min="5657" max="5663" width="4.88671875" style="3" customWidth="1"/>
    <col min="5664" max="5664" width="2.21875" style="3" customWidth="1"/>
    <col min="5665" max="5665" width="1.44140625" style="3" customWidth="1"/>
    <col min="5666" max="5888" width="3.44140625" style="3"/>
    <col min="5889" max="5889" width="1.44140625" style="3" customWidth="1"/>
    <col min="5890" max="5890" width="2.44140625" style="3" customWidth="1"/>
    <col min="5891" max="5891" width="3" style="3" customWidth="1"/>
    <col min="5892" max="5893" width="4.88671875" style="3" customWidth="1"/>
    <col min="5894" max="5912" width="4.77734375" style="3" customWidth="1"/>
    <col min="5913" max="5919" width="4.88671875" style="3" customWidth="1"/>
    <col min="5920" max="5920" width="2.21875" style="3" customWidth="1"/>
    <col min="5921" max="5921" width="1.44140625" style="3" customWidth="1"/>
    <col min="5922" max="6144" width="3.44140625" style="3"/>
    <col min="6145" max="6145" width="1.44140625" style="3" customWidth="1"/>
    <col min="6146" max="6146" width="2.44140625" style="3" customWidth="1"/>
    <col min="6147" max="6147" width="3" style="3" customWidth="1"/>
    <col min="6148" max="6149" width="4.88671875" style="3" customWidth="1"/>
    <col min="6150" max="6168" width="4.77734375" style="3" customWidth="1"/>
    <col min="6169" max="6175" width="4.88671875" style="3" customWidth="1"/>
    <col min="6176" max="6176" width="2.21875" style="3" customWidth="1"/>
    <col min="6177" max="6177" width="1.44140625" style="3" customWidth="1"/>
    <col min="6178" max="6400" width="3.44140625" style="3"/>
    <col min="6401" max="6401" width="1.44140625" style="3" customWidth="1"/>
    <col min="6402" max="6402" width="2.44140625" style="3" customWidth="1"/>
    <col min="6403" max="6403" width="3" style="3" customWidth="1"/>
    <col min="6404" max="6405" width="4.88671875" style="3" customWidth="1"/>
    <col min="6406" max="6424" width="4.77734375" style="3" customWidth="1"/>
    <col min="6425" max="6431" width="4.88671875" style="3" customWidth="1"/>
    <col min="6432" max="6432" width="2.21875" style="3" customWidth="1"/>
    <col min="6433" max="6433" width="1.44140625" style="3" customWidth="1"/>
    <col min="6434" max="6656" width="3.44140625" style="3"/>
    <col min="6657" max="6657" width="1.44140625" style="3" customWidth="1"/>
    <col min="6658" max="6658" width="2.44140625" style="3" customWidth="1"/>
    <col min="6659" max="6659" width="3" style="3" customWidth="1"/>
    <col min="6660" max="6661" width="4.88671875" style="3" customWidth="1"/>
    <col min="6662" max="6680" width="4.77734375" style="3" customWidth="1"/>
    <col min="6681" max="6687" width="4.88671875" style="3" customWidth="1"/>
    <col min="6688" max="6688" width="2.21875" style="3" customWidth="1"/>
    <col min="6689" max="6689" width="1.44140625" style="3" customWidth="1"/>
    <col min="6690" max="6912" width="3.44140625" style="3"/>
    <col min="6913" max="6913" width="1.44140625" style="3" customWidth="1"/>
    <col min="6914" max="6914" width="2.44140625" style="3" customWidth="1"/>
    <col min="6915" max="6915" width="3" style="3" customWidth="1"/>
    <col min="6916" max="6917" width="4.88671875" style="3" customWidth="1"/>
    <col min="6918" max="6936" width="4.77734375" style="3" customWidth="1"/>
    <col min="6937" max="6943" width="4.88671875" style="3" customWidth="1"/>
    <col min="6944" max="6944" width="2.21875" style="3" customWidth="1"/>
    <col min="6945" max="6945" width="1.44140625" style="3" customWidth="1"/>
    <col min="6946" max="7168" width="3.44140625" style="3"/>
    <col min="7169" max="7169" width="1.44140625" style="3" customWidth="1"/>
    <col min="7170" max="7170" width="2.44140625" style="3" customWidth="1"/>
    <col min="7171" max="7171" width="3" style="3" customWidth="1"/>
    <col min="7172" max="7173" width="4.88671875" style="3" customWidth="1"/>
    <col min="7174" max="7192" width="4.77734375" style="3" customWidth="1"/>
    <col min="7193" max="7199" width="4.88671875" style="3" customWidth="1"/>
    <col min="7200" max="7200" width="2.21875" style="3" customWidth="1"/>
    <col min="7201" max="7201" width="1.44140625" style="3" customWidth="1"/>
    <col min="7202" max="7424" width="3.44140625" style="3"/>
    <col min="7425" max="7425" width="1.44140625" style="3" customWidth="1"/>
    <col min="7426" max="7426" width="2.44140625" style="3" customWidth="1"/>
    <col min="7427" max="7427" width="3" style="3" customWidth="1"/>
    <col min="7428" max="7429" width="4.88671875" style="3" customWidth="1"/>
    <col min="7430" max="7448" width="4.77734375" style="3" customWidth="1"/>
    <col min="7449" max="7455" width="4.88671875" style="3" customWidth="1"/>
    <col min="7456" max="7456" width="2.21875" style="3" customWidth="1"/>
    <col min="7457" max="7457" width="1.44140625" style="3" customWidth="1"/>
    <col min="7458" max="7680" width="3.44140625" style="3"/>
    <col min="7681" max="7681" width="1.44140625" style="3" customWidth="1"/>
    <col min="7682" max="7682" width="2.44140625" style="3" customWidth="1"/>
    <col min="7683" max="7683" width="3" style="3" customWidth="1"/>
    <col min="7684" max="7685" width="4.88671875" style="3" customWidth="1"/>
    <col min="7686" max="7704" width="4.77734375" style="3" customWidth="1"/>
    <col min="7705" max="7711" width="4.88671875" style="3" customWidth="1"/>
    <col min="7712" max="7712" width="2.21875" style="3" customWidth="1"/>
    <col min="7713" max="7713" width="1.44140625" style="3" customWidth="1"/>
    <col min="7714" max="7936" width="3.44140625" style="3"/>
    <col min="7937" max="7937" width="1.44140625" style="3" customWidth="1"/>
    <col min="7938" max="7938" width="2.44140625" style="3" customWidth="1"/>
    <col min="7939" max="7939" width="3" style="3" customWidth="1"/>
    <col min="7940" max="7941" width="4.88671875" style="3" customWidth="1"/>
    <col min="7942" max="7960" width="4.77734375" style="3" customWidth="1"/>
    <col min="7961" max="7967" width="4.88671875" style="3" customWidth="1"/>
    <col min="7968" max="7968" width="2.21875" style="3" customWidth="1"/>
    <col min="7969" max="7969" width="1.44140625" style="3" customWidth="1"/>
    <col min="7970" max="8192" width="3.44140625" style="3"/>
    <col min="8193" max="8193" width="1.44140625" style="3" customWidth="1"/>
    <col min="8194" max="8194" width="2.44140625" style="3" customWidth="1"/>
    <col min="8195" max="8195" width="3" style="3" customWidth="1"/>
    <col min="8196" max="8197" width="4.88671875" style="3" customWidth="1"/>
    <col min="8198" max="8216" width="4.77734375" style="3" customWidth="1"/>
    <col min="8217" max="8223" width="4.88671875" style="3" customWidth="1"/>
    <col min="8224" max="8224" width="2.21875" style="3" customWidth="1"/>
    <col min="8225" max="8225" width="1.44140625" style="3" customWidth="1"/>
    <col min="8226" max="8448" width="3.44140625" style="3"/>
    <col min="8449" max="8449" width="1.44140625" style="3" customWidth="1"/>
    <col min="8450" max="8450" width="2.44140625" style="3" customWidth="1"/>
    <col min="8451" max="8451" width="3" style="3" customWidth="1"/>
    <col min="8452" max="8453" width="4.88671875" style="3" customWidth="1"/>
    <col min="8454" max="8472" width="4.77734375" style="3" customWidth="1"/>
    <col min="8473" max="8479" width="4.88671875" style="3" customWidth="1"/>
    <col min="8480" max="8480" width="2.21875" style="3" customWidth="1"/>
    <col min="8481" max="8481" width="1.44140625" style="3" customWidth="1"/>
    <col min="8482" max="8704" width="3.44140625" style="3"/>
    <col min="8705" max="8705" width="1.44140625" style="3" customWidth="1"/>
    <col min="8706" max="8706" width="2.44140625" style="3" customWidth="1"/>
    <col min="8707" max="8707" width="3" style="3" customWidth="1"/>
    <col min="8708" max="8709" width="4.88671875" style="3" customWidth="1"/>
    <col min="8710" max="8728" width="4.77734375" style="3" customWidth="1"/>
    <col min="8729" max="8735" width="4.88671875" style="3" customWidth="1"/>
    <col min="8736" max="8736" width="2.21875" style="3" customWidth="1"/>
    <col min="8737" max="8737" width="1.44140625" style="3" customWidth="1"/>
    <col min="8738" max="8960" width="3.44140625" style="3"/>
    <col min="8961" max="8961" width="1.44140625" style="3" customWidth="1"/>
    <col min="8962" max="8962" width="2.44140625" style="3" customWidth="1"/>
    <col min="8963" max="8963" width="3" style="3" customWidth="1"/>
    <col min="8964" max="8965" width="4.88671875" style="3" customWidth="1"/>
    <col min="8966" max="8984" width="4.77734375" style="3" customWidth="1"/>
    <col min="8985" max="8991" width="4.88671875" style="3" customWidth="1"/>
    <col min="8992" max="8992" width="2.21875" style="3" customWidth="1"/>
    <col min="8993" max="8993" width="1.44140625" style="3" customWidth="1"/>
    <col min="8994" max="9216" width="3.44140625" style="3"/>
    <col min="9217" max="9217" width="1.44140625" style="3" customWidth="1"/>
    <col min="9218" max="9218" width="2.44140625" style="3" customWidth="1"/>
    <col min="9219" max="9219" width="3" style="3" customWidth="1"/>
    <col min="9220" max="9221" width="4.88671875" style="3" customWidth="1"/>
    <col min="9222" max="9240" width="4.77734375" style="3" customWidth="1"/>
    <col min="9241" max="9247" width="4.88671875" style="3" customWidth="1"/>
    <col min="9248" max="9248" width="2.21875" style="3" customWidth="1"/>
    <col min="9249" max="9249" width="1.44140625" style="3" customWidth="1"/>
    <col min="9250" max="9472" width="3.44140625" style="3"/>
    <col min="9473" max="9473" width="1.44140625" style="3" customWidth="1"/>
    <col min="9474" max="9474" width="2.44140625" style="3" customWidth="1"/>
    <col min="9475" max="9475" width="3" style="3" customWidth="1"/>
    <col min="9476" max="9477" width="4.88671875" style="3" customWidth="1"/>
    <col min="9478" max="9496" width="4.77734375" style="3" customWidth="1"/>
    <col min="9497" max="9503" width="4.88671875" style="3" customWidth="1"/>
    <col min="9504" max="9504" width="2.21875" style="3" customWidth="1"/>
    <col min="9505" max="9505" width="1.44140625" style="3" customWidth="1"/>
    <col min="9506" max="9728" width="3.44140625" style="3"/>
    <col min="9729" max="9729" width="1.44140625" style="3" customWidth="1"/>
    <col min="9730" max="9730" width="2.44140625" style="3" customWidth="1"/>
    <col min="9731" max="9731" width="3" style="3" customWidth="1"/>
    <col min="9732" max="9733" width="4.88671875" style="3" customWidth="1"/>
    <col min="9734" max="9752" width="4.77734375" style="3" customWidth="1"/>
    <col min="9753" max="9759" width="4.88671875" style="3" customWidth="1"/>
    <col min="9760" max="9760" width="2.21875" style="3" customWidth="1"/>
    <col min="9761" max="9761" width="1.44140625" style="3" customWidth="1"/>
    <col min="9762" max="9984" width="3.44140625" style="3"/>
    <col min="9985" max="9985" width="1.44140625" style="3" customWidth="1"/>
    <col min="9986" max="9986" width="2.44140625" style="3" customWidth="1"/>
    <col min="9987" max="9987" width="3" style="3" customWidth="1"/>
    <col min="9988" max="9989" width="4.88671875" style="3" customWidth="1"/>
    <col min="9990" max="10008" width="4.77734375" style="3" customWidth="1"/>
    <col min="10009" max="10015" width="4.88671875" style="3" customWidth="1"/>
    <col min="10016" max="10016" width="2.21875" style="3" customWidth="1"/>
    <col min="10017" max="10017" width="1.44140625" style="3" customWidth="1"/>
    <col min="10018" max="10240" width="3.44140625" style="3"/>
    <col min="10241" max="10241" width="1.44140625" style="3" customWidth="1"/>
    <col min="10242" max="10242" width="2.44140625" style="3" customWidth="1"/>
    <col min="10243" max="10243" width="3" style="3" customWidth="1"/>
    <col min="10244" max="10245" width="4.88671875" style="3" customWidth="1"/>
    <col min="10246" max="10264" width="4.77734375" style="3" customWidth="1"/>
    <col min="10265" max="10271" width="4.88671875" style="3" customWidth="1"/>
    <col min="10272" max="10272" width="2.21875" style="3" customWidth="1"/>
    <col min="10273" max="10273" width="1.44140625" style="3" customWidth="1"/>
    <col min="10274" max="10496" width="3.44140625" style="3"/>
    <col min="10497" max="10497" width="1.44140625" style="3" customWidth="1"/>
    <col min="10498" max="10498" width="2.44140625" style="3" customWidth="1"/>
    <col min="10499" max="10499" width="3" style="3" customWidth="1"/>
    <col min="10500" max="10501" width="4.88671875" style="3" customWidth="1"/>
    <col min="10502" max="10520" width="4.77734375" style="3" customWidth="1"/>
    <col min="10521" max="10527" width="4.88671875" style="3" customWidth="1"/>
    <col min="10528" max="10528" width="2.21875" style="3" customWidth="1"/>
    <col min="10529" max="10529" width="1.44140625" style="3" customWidth="1"/>
    <col min="10530" max="10752" width="3.44140625" style="3"/>
    <col min="10753" max="10753" width="1.44140625" style="3" customWidth="1"/>
    <col min="10754" max="10754" width="2.44140625" style="3" customWidth="1"/>
    <col min="10755" max="10755" width="3" style="3" customWidth="1"/>
    <col min="10756" max="10757" width="4.88671875" style="3" customWidth="1"/>
    <col min="10758" max="10776" width="4.77734375" style="3" customWidth="1"/>
    <col min="10777" max="10783" width="4.88671875" style="3" customWidth="1"/>
    <col min="10784" max="10784" width="2.21875" style="3" customWidth="1"/>
    <col min="10785" max="10785" width="1.44140625" style="3" customWidth="1"/>
    <col min="10786" max="11008" width="3.44140625" style="3"/>
    <col min="11009" max="11009" width="1.44140625" style="3" customWidth="1"/>
    <col min="11010" max="11010" width="2.44140625" style="3" customWidth="1"/>
    <col min="11011" max="11011" width="3" style="3" customWidth="1"/>
    <col min="11012" max="11013" width="4.88671875" style="3" customWidth="1"/>
    <col min="11014" max="11032" width="4.77734375" style="3" customWidth="1"/>
    <col min="11033" max="11039" width="4.88671875" style="3" customWidth="1"/>
    <col min="11040" max="11040" width="2.21875" style="3" customWidth="1"/>
    <col min="11041" max="11041" width="1.44140625" style="3" customWidth="1"/>
    <col min="11042" max="11264" width="3.44140625" style="3"/>
    <col min="11265" max="11265" width="1.44140625" style="3" customWidth="1"/>
    <col min="11266" max="11266" width="2.44140625" style="3" customWidth="1"/>
    <col min="11267" max="11267" width="3" style="3" customWidth="1"/>
    <col min="11268" max="11269" width="4.88671875" style="3" customWidth="1"/>
    <col min="11270" max="11288" width="4.77734375" style="3" customWidth="1"/>
    <col min="11289" max="11295" width="4.88671875" style="3" customWidth="1"/>
    <col min="11296" max="11296" width="2.21875" style="3" customWidth="1"/>
    <col min="11297" max="11297" width="1.44140625" style="3" customWidth="1"/>
    <col min="11298" max="11520" width="3.44140625" style="3"/>
    <col min="11521" max="11521" width="1.44140625" style="3" customWidth="1"/>
    <col min="11522" max="11522" width="2.44140625" style="3" customWidth="1"/>
    <col min="11523" max="11523" width="3" style="3" customWidth="1"/>
    <col min="11524" max="11525" width="4.88671875" style="3" customWidth="1"/>
    <col min="11526" max="11544" width="4.77734375" style="3" customWidth="1"/>
    <col min="11545" max="11551" width="4.88671875" style="3" customWidth="1"/>
    <col min="11552" max="11552" width="2.21875" style="3" customWidth="1"/>
    <col min="11553" max="11553" width="1.44140625" style="3" customWidth="1"/>
    <col min="11554" max="11776" width="3.44140625" style="3"/>
    <col min="11777" max="11777" width="1.44140625" style="3" customWidth="1"/>
    <col min="11778" max="11778" width="2.44140625" style="3" customWidth="1"/>
    <col min="11779" max="11779" width="3" style="3" customWidth="1"/>
    <col min="11780" max="11781" width="4.88671875" style="3" customWidth="1"/>
    <col min="11782" max="11800" width="4.77734375" style="3" customWidth="1"/>
    <col min="11801" max="11807" width="4.88671875" style="3" customWidth="1"/>
    <col min="11808" max="11808" width="2.21875" style="3" customWidth="1"/>
    <col min="11809" max="11809" width="1.44140625" style="3" customWidth="1"/>
    <col min="11810" max="12032" width="3.44140625" style="3"/>
    <col min="12033" max="12033" width="1.44140625" style="3" customWidth="1"/>
    <col min="12034" max="12034" width="2.44140625" style="3" customWidth="1"/>
    <col min="12035" max="12035" width="3" style="3" customWidth="1"/>
    <col min="12036" max="12037" width="4.88671875" style="3" customWidth="1"/>
    <col min="12038" max="12056" width="4.77734375" style="3" customWidth="1"/>
    <col min="12057" max="12063" width="4.88671875" style="3" customWidth="1"/>
    <col min="12064" max="12064" width="2.21875" style="3" customWidth="1"/>
    <col min="12065" max="12065" width="1.44140625" style="3" customWidth="1"/>
    <col min="12066" max="12288" width="3.44140625" style="3"/>
    <col min="12289" max="12289" width="1.44140625" style="3" customWidth="1"/>
    <col min="12290" max="12290" width="2.44140625" style="3" customWidth="1"/>
    <col min="12291" max="12291" width="3" style="3" customWidth="1"/>
    <col min="12292" max="12293" width="4.88671875" style="3" customWidth="1"/>
    <col min="12294" max="12312" width="4.77734375" style="3" customWidth="1"/>
    <col min="12313" max="12319" width="4.88671875" style="3" customWidth="1"/>
    <col min="12320" max="12320" width="2.21875" style="3" customWidth="1"/>
    <col min="12321" max="12321" width="1.44140625" style="3" customWidth="1"/>
    <col min="12322" max="12544" width="3.44140625" style="3"/>
    <col min="12545" max="12545" width="1.44140625" style="3" customWidth="1"/>
    <col min="12546" max="12546" width="2.44140625" style="3" customWidth="1"/>
    <col min="12547" max="12547" width="3" style="3" customWidth="1"/>
    <col min="12548" max="12549" width="4.88671875" style="3" customWidth="1"/>
    <col min="12550" max="12568" width="4.77734375" style="3" customWidth="1"/>
    <col min="12569" max="12575" width="4.88671875" style="3" customWidth="1"/>
    <col min="12576" max="12576" width="2.21875" style="3" customWidth="1"/>
    <col min="12577" max="12577" width="1.44140625" style="3" customWidth="1"/>
    <col min="12578" max="12800" width="3.44140625" style="3"/>
    <col min="12801" max="12801" width="1.44140625" style="3" customWidth="1"/>
    <col min="12802" max="12802" width="2.44140625" style="3" customWidth="1"/>
    <col min="12803" max="12803" width="3" style="3" customWidth="1"/>
    <col min="12804" max="12805" width="4.88671875" style="3" customWidth="1"/>
    <col min="12806" max="12824" width="4.77734375" style="3" customWidth="1"/>
    <col min="12825" max="12831" width="4.88671875" style="3" customWidth="1"/>
    <col min="12832" max="12832" width="2.21875" style="3" customWidth="1"/>
    <col min="12833" max="12833" width="1.44140625" style="3" customWidth="1"/>
    <col min="12834" max="13056" width="3.44140625" style="3"/>
    <col min="13057" max="13057" width="1.44140625" style="3" customWidth="1"/>
    <col min="13058" max="13058" width="2.44140625" style="3" customWidth="1"/>
    <col min="13059" max="13059" width="3" style="3" customWidth="1"/>
    <col min="13060" max="13061" width="4.88671875" style="3" customWidth="1"/>
    <col min="13062" max="13080" width="4.77734375" style="3" customWidth="1"/>
    <col min="13081" max="13087" width="4.88671875" style="3" customWidth="1"/>
    <col min="13088" max="13088" width="2.21875" style="3" customWidth="1"/>
    <col min="13089" max="13089" width="1.44140625" style="3" customWidth="1"/>
    <col min="13090" max="13312" width="3.44140625" style="3"/>
    <col min="13313" max="13313" width="1.44140625" style="3" customWidth="1"/>
    <col min="13314" max="13314" width="2.44140625" style="3" customWidth="1"/>
    <col min="13315" max="13315" width="3" style="3" customWidth="1"/>
    <col min="13316" max="13317" width="4.88671875" style="3" customWidth="1"/>
    <col min="13318" max="13336" width="4.77734375" style="3" customWidth="1"/>
    <col min="13337" max="13343" width="4.88671875" style="3" customWidth="1"/>
    <col min="13344" max="13344" width="2.21875" style="3" customWidth="1"/>
    <col min="13345" max="13345" width="1.44140625" style="3" customWidth="1"/>
    <col min="13346" max="13568" width="3.44140625" style="3"/>
    <col min="13569" max="13569" width="1.44140625" style="3" customWidth="1"/>
    <col min="13570" max="13570" width="2.44140625" style="3" customWidth="1"/>
    <col min="13571" max="13571" width="3" style="3" customWidth="1"/>
    <col min="13572" max="13573" width="4.88671875" style="3" customWidth="1"/>
    <col min="13574" max="13592" width="4.77734375" style="3" customWidth="1"/>
    <col min="13593" max="13599" width="4.88671875" style="3" customWidth="1"/>
    <col min="13600" max="13600" width="2.21875" style="3" customWidth="1"/>
    <col min="13601" max="13601" width="1.44140625" style="3" customWidth="1"/>
    <col min="13602" max="13824" width="3.44140625" style="3"/>
    <col min="13825" max="13825" width="1.44140625" style="3" customWidth="1"/>
    <col min="13826" max="13826" width="2.44140625" style="3" customWidth="1"/>
    <col min="13827" max="13827" width="3" style="3" customWidth="1"/>
    <col min="13828" max="13829" width="4.88671875" style="3" customWidth="1"/>
    <col min="13830" max="13848" width="4.77734375" style="3" customWidth="1"/>
    <col min="13849" max="13855" width="4.88671875" style="3" customWidth="1"/>
    <col min="13856" max="13856" width="2.21875" style="3" customWidth="1"/>
    <col min="13857" max="13857" width="1.44140625" style="3" customWidth="1"/>
    <col min="13858" max="14080" width="3.44140625" style="3"/>
    <col min="14081" max="14081" width="1.44140625" style="3" customWidth="1"/>
    <col min="14082" max="14082" width="2.44140625" style="3" customWidth="1"/>
    <col min="14083" max="14083" width="3" style="3" customWidth="1"/>
    <col min="14084" max="14085" width="4.88671875" style="3" customWidth="1"/>
    <col min="14086" max="14104" width="4.77734375" style="3" customWidth="1"/>
    <col min="14105" max="14111" width="4.88671875" style="3" customWidth="1"/>
    <col min="14112" max="14112" width="2.21875" style="3" customWidth="1"/>
    <col min="14113" max="14113" width="1.44140625" style="3" customWidth="1"/>
    <col min="14114" max="14336" width="3.44140625" style="3"/>
    <col min="14337" max="14337" width="1.44140625" style="3" customWidth="1"/>
    <col min="14338" max="14338" width="2.44140625" style="3" customWidth="1"/>
    <col min="14339" max="14339" width="3" style="3" customWidth="1"/>
    <col min="14340" max="14341" width="4.88671875" style="3" customWidth="1"/>
    <col min="14342" max="14360" width="4.77734375" style="3" customWidth="1"/>
    <col min="14361" max="14367" width="4.88671875" style="3" customWidth="1"/>
    <col min="14368" max="14368" width="2.21875" style="3" customWidth="1"/>
    <col min="14369" max="14369" width="1.44140625" style="3" customWidth="1"/>
    <col min="14370" max="14592" width="3.44140625" style="3"/>
    <col min="14593" max="14593" width="1.44140625" style="3" customWidth="1"/>
    <col min="14594" max="14594" width="2.44140625" style="3" customWidth="1"/>
    <col min="14595" max="14595" width="3" style="3" customWidth="1"/>
    <col min="14596" max="14597" width="4.88671875" style="3" customWidth="1"/>
    <col min="14598" max="14616" width="4.77734375" style="3" customWidth="1"/>
    <col min="14617" max="14623" width="4.88671875" style="3" customWidth="1"/>
    <col min="14624" max="14624" width="2.21875" style="3" customWidth="1"/>
    <col min="14625" max="14625" width="1.44140625" style="3" customWidth="1"/>
    <col min="14626" max="14848" width="3.44140625" style="3"/>
    <col min="14849" max="14849" width="1.44140625" style="3" customWidth="1"/>
    <col min="14850" max="14850" width="2.44140625" style="3" customWidth="1"/>
    <col min="14851" max="14851" width="3" style="3" customWidth="1"/>
    <col min="14852" max="14853" width="4.88671875" style="3" customWidth="1"/>
    <col min="14854" max="14872" width="4.77734375" style="3" customWidth="1"/>
    <col min="14873" max="14879" width="4.88671875" style="3" customWidth="1"/>
    <col min="14880" max="14880" width="2.21875" style="3" customWidth="1"/>
    <col min="14881" max="14881" width="1.44140625" style="3" customWidth="1"/>
    <col min="14882" max="15104" width="3.44140625" style="3"/>
    <col min="15105" max="15105" width="1.44140625" style="3" customWidth="1"/>
    <col min="15106" max="15106" width="2.44140625" style="3" customWidth="1"/>
    <col min="15107" max="15107" width="3" style="3" customWidth="1"/>
    <col min="15108" max="15109" width="4.88671875" style="3" customWidth="1"/>
    <col min="15110" max="15128" width="4.77734375" style="3" customWidth="1"/>
    <col min="15129" max="15135" width="4.88671875" style="3" customWidth="1"/>
    <col min="15136" max="15136" width="2.21875" style="3" customWidth="1"/>
    <col min="15137" max="15137" width="1.44140625" style="3" customWidth="1"/>
    <col min="15138" max="15360" width="3.44140625" style="3"/>
    <col min="15361" max="15361" width="1.44140625" style="3" customWidth="1"/>
    <col min="15362" max="15362" width="2.44140625" style="3" customWidth="1"/>
    <col min="15363" max="15363" width="3" style="3" customWidth="1"/>
    <col min="15364" max="15365" width="4.88671875" style="3" customWidth="1"/>
    <col min="15366" max="15384" width="4.77734375" style="3" customWidth="1"/>
    <col min="15385" max="15391" width="4.88671875" style="3" customWidth="1"/>
    <col min="15392" max="15392" width="2.21875" style="3" customWidth="1"/>
    <col min="15393" max="15393" width="1.44140625" style="3" customWidth="1"/>
    <col min="15394" max="15616" width="3.44140625" style="3"/>
    <col min="15617" max="15617" width="1.44140625" style="3" customWidth="1"/>
    <col min="15618" max="15618" width="2.44140625" style="3" customWidth="1"/>
    <col min="15619" max="15619" width="3" style="3" customWidth="1"/>
    <col min="15620" max="15621" width="4.88671875" style="3" customWidth="1"/>
    <col min="15622" max="15640" width="4.77734375" style="3" customWidth="1"/>
    <col min="15641" max="15647" width="4.88671875" style="3" customWidth="1"/>
    <col min="15648" max="15648" width="2.21875" style="3" customWidth="1"/>
    <col min="15649" max="15649" width="1.44140625" style="3" customWidth="1"/>
    <col min="15650" max="15872" width="3.44140625" style="3"/>
    <col min="15873" max="15873" width="1.44140625" style="3" customWidth="1"/>
    <col min="15874" max="15874" width="2.44140625" style="3" customWidth="1"/>
    <col min="15875" max="15875" width="3" style="3" customWidth="1"/>
    <col min="15876" max="15877" width="4.88671875" style="3" customWidth="1"/>
    <col min="15878" max="15896" width="4.77734375" style="3" customWidth="1"/>
    <col min="15897" max="15903" width="4.88671875" style="3" customWidth="1"/>
    <col min="15904" max="15904" width="2.21875" style="3" customWidth="1"/>
    <col min="15905" max="15905" width="1.44140625" style="3" customWidth="1"/>
    <col min="15906" max="16128" width="3.44140625" style="3"/>
    <col min="16129" max="16129" width="1.44140625" style="3" customWidth="1"/>
    <col min="16130" max="16130" width="2.44140625" style="3" customWidth="1"/>
    <col min="16131" max="16131" width="3" style="3" customWidth="1"/>
    <col min="16132" max="16133" width="4.88671875" style="3" customWidth="1"/>
    <col min="16134" max="16152" width="4.77734375" style="3" customWidth="1"/>
    <col min="16153" max="16159" width="4.88671875" style="3" customWidth="1"/>
    <col min="16160" max="16160" width="2.21875" style="3" customWidth="1"/>
    <col min="16161" max="16161" width="1.44140625" style="3" customWidth="1"/>
    <col min="16162" max="16384" width="3.44140625" style="3"/>
  </cols>
  <sheetData>
    <row r="1" spans="2:32" s="1" customFormat="1" x14ac:dyDescent="0.2"/>
    <row r="2" spans="2:32" s="1" customFormat="1" x14ac:dyDescent="0.2">
      <c r="C2" s="1" t="s">
        <v>1562</v>
      </c>
    </row>
    <row r="3" spans="2:32" s="1" customFormat="1" x14ac:dyDescent="0.2">
      <c r="Y3" s="45" t="s">
        <v>648</v>
      </c>
      <c r="Z3" s="629"/>
      <c r="AA3" s="629" t="s">
        <v>34</v>
      </c>
      <c r="AB3" s="629"/>
      <c r="AC3" s="629" t="s">
        <v>927</v>
      </c>
      <c r="AD3" s="629"/>
      <c r="AE3" s="629" t="s">
        <v>168</v>
      </c>
    </row>
    <row r="4" spans="2:32" s="1" customFormat="1" x14ac:dyDescent="0.2">
      <c r="AE4" s="45"/>
    </row>
    <row r="5" spans="2:32" s="1" customFormat="1" ht="27" customHeight="1" x14ac:dyDescent="0.2">
      <c r="B5" s="1883" t="s">
        <v>1563</v>
      </c>
      <c r="C5" s="1883"/>
      <c r="D5" s="1883"/>
      <c r="E5" s="1883"/>
      <c r="F5" s="1883"/>
      <c r="G5" s="1883"/>
      <c r="H5" s="1883"/>
      <c r="I5" s="1883"/>
      <c r="J5" s="1883"/>
      <c r="K5" s="1883"/>
      <c r="L5" s="1883"/>
      <c r="M5" s="1883"/>
      <c r="N5" s="1883"/>
      <c r="O5" s="1883"/>
      <c r="P5" s="1883"/>
      <c r="Q5" s="1883"/>
      <c r="R5" s="1883"/>
      <c r="S5" s="1883"/>
      <c r="T5" s="1883"/>
      <c r="U5" s="1883"/>
      <c r="V5" s="1883"/>
      <c r="W5" s="1883"/>
      <c r="X5" s="1883"/>
      <c r="Y5" s="1883"/>
      <c r="Z5" s="1883"/>
      <c r="AA5" s="1883"/>
      <c r="AB5" s="1883"/>
      <c r="AC5" s="1883"/>
      <c r="AD5" s="1883"/>
      <c r="AE5" s="1883"/>
      <c r="AF5" s="1883"/>
    </row>
    <row r="6" spans="2:32" s="1" customFormat="1" x14ac:dyDescent="0.2"/>
    <row r="7" spans="2:32" s="1" customFormat="1" ht="27" customHeight="1" x14ac:dyDescent="0.2">
      <c r="B7" s="615"/>
      <c r="C7" s="1875" t="s">
        <v>307</v>
      </c>
      <c r="D7" s="1926"/>
      <c r="E7" s="1926"/>
      <c r="F7" s="1926"/>
      <c r="G7" s="1926"/>
      <c r="H7" s="1926"/>
      <c r="I7" s="1591"/>
      <c r="J7" s="1592"/>
      <c r="K7" s="1592"/>
      <c r="L7" s="1592"/>
      <c r="M7" s="1592"/>
      <c r="N7" s="1592"/>
      <c r="O7" s="1592"/>
      <c r="P7" s="1592"/>
      <c r="Q7" s="1592"/>
      <c r="R7" s="1592"/>
      <c r="S7" s="1592"/>
      <c r="T7" s="1592"/>
      <c r="U7" s="1592"/>
      <c r="V7" s="1592"/>
      <c r="W7" s="1592"/>
      <c r="X7" s="1592"/>
      <c r="Y7" s="1592"/>
      <c r="Z7" s="1592"/>
      <c r="AA7" s="1592"/>
      <c r="AB7" s="1592"/>
      <c r="AC7" s="1592"/>
      <c r="AD7" s="1592"/>
      <c r="AE7" s="1592"/>
      <c r="AF7" s="1593"/>
    </row>
    <row r="8" spans="2:32" ht="27" customHeight="1" x14ac:dyDescent="0.2">
      <c r="B8" s="15"/>
      <c r="C8" s="1873" t="s">
        <v>164</v>
      </c>
      <c r="D8" s="1873"/>
      <c r="E8" s="1873"/>
      <c r="F8" s="1873"/>
      <c r="G8" s="1873"/>
      <c r="H8" s="1875"/>
      <c r="I8" s="821" t="s">
        <v>117</v>
      </c>
      <c r="J8" s="822" t="s">
        <v>1179</v>
      </c>
      <c r="K8" s="822"/>
      <c r="L8" s="822"/>
      <c r="M8" s="822"/>
      <c r="N8" s="823" t="s">
        <v>117</v>
      </c>
      <c r="O8" s="822" t="s">
        <v>1180</v>
      </c>
      <c r="P8" s="822"/>
      <c r="Q8" s="822"/>
      <c r="R8" s="822"/>
      <c r="S8" s="823" t="s">
        <v>117</v>
      </c>
      <c r="T8" s="822" t="s">
        <v>1181</v>
      </c>
      <c r="U8" s="822"/>
      <c r="V8" s="822"/>
      <c r="W8" s="822"/>
      <c r="X8" s="822"/>
      <c r="Y8" s="822"/>
      <c r="Z8" s="822"/>
      <c r="AA8" s="822"/>
      <c r="AB8" s="822"/>
      <c r="AC8" s="822"/>
      <c r="AD8" s="822"/>
      <c r="AE8" s="822"/>
      <c r="AF8" s="17"/>
    </row>
    <row r="9" spans="2:32" ht="27" customHeight="1" x14ac:dyDescent="0.2">
      <c r="B9" s="57"/>
      <c r="C9" s="1856" t="s">
        <v>165</v>
      </c>
      <c r="D9" s="1856"/>
      <c r="E9" s="1856"/>
      <c r="F9" s="1856"/>
      <c r="G9" s="1856"/>
      <c r="H9" s="1857"/>
      <c r="I9" s="823" t="s">
        <v>117</v>
      </c>
      <c r="J9" s="1" t="s">
        <v>1564</v>
      </c>
      <c r="K9" s="7"/>
      <c r="L9" s="7"/>
      <c r="M9" s="7"/>
      <c r="N9" s="7"/>
      <c r="O9" s="7"/>
      <c r="P9" s="7"/>
      <c r="Q9" s="7"/>
      <c r="R9" s="7"/>
      <c r="S9" s="7"/>
      <c r="T9" s="7"/>
      <c r="U9" s="7"/>
      <c r="V9" s="7"/>
      <c r="W9" s="7"/>
      <c r="X9" s="7"/>
      <c r="Y9" s="7"/>
      <c r="Z9" s="7"/>
      <c r="AA9" s="7"/>
      <c r="AB9" s="7"/>
      <c r="AC9" s="7"/>
      <c r="AD9" s="7"/>
      <c r="AE9" s="7"/>
      <c r="AF9" s="59"/>
    </row>
    <row r="10" spans="2:32" ht="27" customHeight="1" x14ac:dyDescent="0.2">
      <c r="B10" s="825"/>
      <c r="C10" s="1912"/>
      <c r="D10" s="1912"/>
      <c r="E10" s="1912"/>
      <c r="F10" s="1912"/>
      <c r="G10" s="1912"/>
      <c r="H10" s="1913"/>
      <c r="I10" s="823" t="s">
        <v>117</v>
      </c>
      <c r="J10" s="2" t="s">
        <v>1565</v>
      </c>
      <c r="K10" s="1"/>
      <c r="L10" s="1"/>
      <c r="M10" s="1"/>
      <c r="N10" s="1"/>
      <c r="O10" s="1"/>
      <c r="P10" s="1"/>
      <c r="Q10" s="1"/>
      <c r="R10" s="1"/>
      <c r="S10" s="1"/>
      <c r="T10" s="1"/>
      <c r="U10" s="1"/>
      <c r="V10" s="1"/>
      <c r="W10" s="1"/>
      <c r="X10" s="1"/>
      <c r="Y10" s="1"/>
      <c r="Z10" s="1"/>
      <c r="AA10" s="1"/>
      <c r="AB10" s="1"/>
      <c r="AC10" s="1"/>
      <c r="AD10" s="1"/>
      <c r="AE10" s="1"/>
      <c r="AF10" s="450"/>
    </row>
    <row r="11" spans="2:32" ht="27" customHeight="1" x14ac:dyDescent="0.2">
      <c r="B11" s="828"/>
      <c r="C11" s="1859"/>
      <c r="D11" s="1859"/>
      <c r="E11" s="1859"/>
      <c r="F11" s="1859"/>
      <c r="G11" s="1859"/>
      <c r="H11" s="1860"/>
      <c r="I11" s="829" t="s">
        <v>117</v>
      </c>
      <c r="J11" s="651" t="s">
        <v>1566</v>
      </c>
      <c r="K11" s="654"/>
      <c r="L11" s="654"/>
      <c r="M11" s="654"/>
      <c r="N11" s="654"/>
      <c r="O11" s="654"/>
      <c r="P11" s="654"/>
      <c r="Q11" s="654"/>
      <c r="R11" s="654"/>
      <c r="S11" s="654"/>
      <c r="T11" s="654"/>
      <c r="U11" s="654"/>
      <c r="V11" s="654"/>
      <c r="W11" s="654"/>
      <c r="X11" s="654"/>
      <c r="Y11" s="654"/>
      <c r="Z11" s="654"/>
      <c r="AA11" s="654"/>
      <c r="AB11" s="654"/>
      <c r="AC11" s="654"/>
      <c r="AD11" s="654"/>
      <c r="AE11" s="654"/>
      <c r="AF11" s="61"/>
    </row>
    <row r="12" spans="2:32" s="1" customFormat="1" ht="11.25" customHeight="1" x14ac:dyDescent="0.2"/>
    <row r="13" spans="2:32" s="1" customFormat="1" ht="11.25" customHeight="1" x14ac:dyDescent="0.2"/>
    <row r="14" spans="2:32" s="1" customFormat="1" ht="26.25" customHeight="1" x14ac:dyDescent="0.2">
      <c r="B14" s="6" t="s">
        <v>308</v>
      </c>
      <c r="C14" s="7" t="s">
        <v>337</v>
      </c>
      <c r="D14" s="7"/>
      <c r="E14" s="7"/>
      <c r="F14" s="7"/>
      <c r="G14" s="7"/>
      <c r="H14" s="10"/>
      <c r="I14" s="7"/>
      <c r="J14" s="7"/>
      <c r="K14" s="7"/>
      <c r="L14" s="7"/>
      <c r="M14" s="7"/>
      <c r="N14" s="7"/>
      <c r="O14" s="7"/>
      <c r="P14" s="10"/>
      <c r="Q14" s="830"/>
      <c r="R14" s="7"/>
      <c r="S14" s="7"/>
      <c r="T14" s="7"/>
      <c r="U14" s="7"/>
      <c r="V14" s="7"/>
      <c r="W14" s="7"/>
      <c r="X14" s="7"/>
      <c r="Y14" s="10"/>
      <c r="Z14" s="10"/>
      <c r="AA14" s="10"/>
      <c r="AB14" s="7"/>
      <c r="AC14" s="7"/>
      <c r="AD14" s="7"/>
      <c r="AE14" s="7"/>
      <c r="AF14" s="4"/>
    </row>
    <row r="15" spans="2:32" s="1" customFormat="1" ht="11.25" customHeight="1" x14ac:dyDescent="0.2">
      <c r="B15" s="639"/>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645"/>
    </row>
    <row r="16" spans="2:32" s="1" customFormat="1" ht="11.25" customHeight="1" x14ac:dyDescent="0.2">
      <c r="B16" s="639"/>
      <c r="C16" s="639"/>
      <c r="AC16" s="639"/>
      <c r="AE16" s="645"/>
      <c r="AF16" s="645"/>
    </row>
    <row r="17" spans="2:32" s="1" customFormat="1" ht="33.75" customHeight="1" x14ac:dyDescent="0.2">
      <c r="B17" s="639"/>
      <c r="C17" s="653"/>
      <c r="D17" s="1" t="s">
        <v>338</v>
      </c>
      <c r="M17" s="45"/>
      <c r="Y17" s="2"/>
      <c r="Z17" s="2"/>
      <c r="AC17" s="639"/>
      <c r="AE17" s="640"/>
      <c r="AF17" s="645"/>
    </row>
    <row r="18" spans="2:32" s="1" customFormat="1" ht="27" customHeight="1" x14ac:dyDescent="0.2">
      <c r="B18" s="639"/>
      <c r="C18" s="626"/>
      <c r="D18" s="845"/>
      <c r="E18" s="831" t="s">
        <v>339</v>
      </c>
      <c r="F18" s="2016" t="s">
        <v>340</v>
      </c>
      <c r="G18" s="2016"/>
      <c r="H18" s="2016"/>
      <c r="I18" s="2016"/>
      <c r="J18" s="2016"/>
      <c r="K18" s="2016"/>
      <c r="L18" s="2016"/>
      <c r="M18" s="2016"/>
      <c r="N18" s="2016"/>
      <c r="O18" s="2016"/>
      <c r="P18" s="2016"/>
      <c r="Q18" s="2016"/>
      <c r="R18" s="2016"/>
      <c r="S18" s="2016"/>
      <c r="T18" s="2016"/>
      <c r="U18" s="2016"/>
      <c r="V18" s="2016"/>
      <c r="W18" s="2016"/>
      <c r="X18" s="2016"/>
      <c r="Y18" s="2001"/>
      <c r="Z18" s="2002"/>
      <c r="AA18" s="632" t="s">
        <v>89</v>
      </c>
      <c r="AC18" s="639"/>
      <c r="AE18" s="637"/>
      <c r="AF18" s="645"/>
    </row>
    <row r="19" spans="2:32" s="1" customFormat="1" ht="27" customHeight="1" x14ac:dyDescent="0.2">
      <c r="B19" s="639"/>
      <c r="C19" s="626"/>
      <c r="D19" s="846"/>
      <c r="E19" s="831" t="s">
        <v>341</v>
      </c>
      <c r="F19" s="1703" t="s">
        <v>342</v>
      </c>
      <c r="G19" s="1703"/>
      <c r="H19" s="1703"/>
      <c r="I19" s="1703"/>
      <c r="J19" s="1703"/>
      <c r="K19" s="1703"/>
      <c r="L19" s="1703"/>
      <c r="M19" s="1703"/>
      <c r="N19" s="1703"/>
      <c r="O19" s="1703"/>
      <c r="P19" s="1703"/>
      <c r="Q19" s="1703"/>
      <c r="R19" s="1703"/>
      <c r="S19" s="1703"/>
      <c r="T19" s="1703"/>
      <c r="U19" s="1703"/>
      <c r="V19" s="1703"/>
      <c r="W19" s="1703"/>
      <c r="X19" s="1703"/>
      <c r="Y19" s="2017"/>
      <c r="Z19" s="2018"/>
      <c r="AA19" s="632" t="s">
        <v>89</v>
      </c>
      <c r="AC19" s="639"/>
      <c r="AE19" s="640"/>
      <c r="AF19" s="645"/>
    </row>
    <row r="20" spans="2:32" s="1" customFormat="1" ht="27" customHeight="1" x14ac:dyDescent="0.2">
      <c r="B20" s="639"/>
      <c r="C20" s="626"/>
      <c r="D20" s="846"/>
      <c r="E20" s="831" t="s">
        <v>251</v>
      </c>
      <c r="F20" s="1703" t="s">
        <v>343</v>
      </c>
      <c r="G20" s="1703"/>
      <c r="H20" s="1703"/>
      <c r="I20" s="1703"/>
      <c r="J20" s="1703"/>
      <c r="K20" s="1703"/>
      <c r="L20" s="1703"/>
      <c r="M20" s="1703"/>
      <c r="N20" s="1703"/>
      <c r="O20" s="1703"/>
      <c r="P20" s="1703"/>
      <c r="Q20" s="1703"/>
      <c r="R20" s="1703"/>
      <c r="S20" s="1703"/>
      <c r="T20" s="1703"/>
      <c r="U20" s="1703"/>
      <c r="V20" s="1703"/>
      <c r="W20" s="1703"/>
      <c r="X20" s="1703"/>
      <c r="Y20" s="2017"/>
      <c r="Z20" s="2018"/>
      <c r="AA20" s="621" t="s">
        <v>344</v>
      </c>
      <c r="AC20" s="639"/>
      <c r="AE20" s="645"/>
      <c r="AF20" s="645"/>
    </row>
    <row r="21" spans="2:32" s="1" customFormat="1" ht="27" customHeight="1" x14ac:dyDescent="0.2">
      <c r="B21" s="639"/>
      <c r="C21" s="653"/>
      <c r="D21" s="845"/>
      <c r="E21" s="831" t="s">
        <v>254</v>
      </c>
      <c r="F21" s="2016" t="s">
        <v>345</v>
      </c>
      <c r="G21" s="2016"/>
      <c r="H21" s="2016"/>
      <c r="I21" s="2016"/>
      <c r="J21" s="2016"/>
      <c r="K21" s="2016"/>
      <c r="L21" s="2016"/>
      <c r="M21" s="2016"/>
      <c r="N21" s="2016"/>
      <c r="O21" s="2016"/>
      <c r="P21" s="2016"/>
      <c r="Q21" s="2016"/>
      <c r="R21" s="2016"/>
      <c r="S21" s="2016"/>
      <c r="T21" s="2016"/>
      <c r="U21" s="2016"/>
      <c r="V21" s="2016"/>
      <c r="W21" s="2016"/>
      <c r="X21" s="2016"/>
      <c r="Y21" s="2001"/>
      <c r="Z21" s="2002"/>
      <c r="AA21" s="632" t="s">
        <v>89</v>
      </c>
      <c r="AC21" s="639"/>
      <c r="AE21" s="645"/>
      <c r="AF21" s="645"/>
    </row>
    <row r="22" spans="2:32" s="1" customFormat="1" ht="27" customHeight="1" x14ac:dyDescent="0.2">
      <c r="B22" s="639"/>
      <c r="C22" s="626"/>
      <c r="D22" s="845"/>
      <c r="E22" s="831" t="s">
        <v>346</v>
      </c>
      <c r="F22" s="2016" t="s">
        <v>347</v>
      </c>
      <c r="G22" s="2016"/>
      <c r="H22" s="2016"/>
      <c r="I22" s="2016"/>
      <c r="J22" s="2016"/>
      <c r="K22" s="2016"/>
      <c r="L22" s="2016"/>
      <c r="M22" s="2016"/>
      <c r="N22" s="2016"/>
      <c r="O22" s="2016"/>
      <c r="P22" s="2016"/>
      <c r="Q22" s="2016"/>
      <c r="R22" s="2016"/>
      <c r="S22" s="2016"/>
      <c r="T22" s="2016"/>
      <c r="U22" s="2016"/>
      <c r="V22" s="2016"/>
      <c r="W22" s="2016"/>
      <c r="X22" s="2016"/>
      <c r="Y22" s="2001"/>
      <c r="Z22" s="2002"/>
      <c r="AA22" s="632" t="s">
        <v>344</v>
      </c>
      <c r="AC22" s="639"/>
      <c r="AE22" s="640"/>
      <c r="AF22" s="645"/>
    </row>
    <row r="23" spans="2:32" s="1" customFormat="1" ht="11.25" customHeight="1" x14ac:dyDescent="0.2">
      <c r="B23" s="639"/>
      <c r="C23" s="653"/>
      <c r="D23" s="838"/>
      <c r="E23" s="837"/>
      <c r="H23" s="838"/>
      <c r="K23" s="838"/>
      <c r="L23" s="838"/>
      <c r="M23" s="838"/>
      <c r="N23" s="838"/>
      <c r="O23" s="838"/>
      <c r="P23" s="838"/>
      <c r="Q23" s="838"/>
      <c r="T23" s="629"/>
      <c r="U23" s="629"/>
      <c r="V23" s="846"/>
      <c r="W23" s="846"/>
      <c r="Z23" s="2"/>
      <c r="AA23" s="2"/>
      <c r="AC23" s="639"/>
      <c r="AE23" s="640"/>
      <c r="AF23" s="645"/>
    </row>
    <row r="24" spans="2:32" s="1" customFormat="1" ht="27" customHeight="1" x14ac:dyDescent="0.2">
      <c r="B24" s="639"/>
      <c r="C24" s="653"/>
      <c r="D24" s="1" t="s">
        <v>348</v>
      </c>
      <c r="E24" s="629"/>
      <c r="H24" s="838"/>
      <c r="K24" s="838"/>
      <c r="L24" s="838"/>
      <c r="M24" s="838"/>
      <c r="N24" s="838"/>
      <c r="O24" s="838"/>
      <c r="P24" s="838"/>
      <c r="Q24" s="838"/>
      <c r="T24" s="629"/>
      <c r="U24" s="629"/>
      <c r="V24" s="846"/>
      <c r="W24" s="846"/>
      <c r="Z24" s="629"/>
      <c r="AA24" s="629"/>
      <c r="AC24" s="639"/>
      <c r="AE24" s="640"/>
      <c r="AF24" s="645"/>
    </row>
    <row r="25" spans="2:32" s="1" customFormat="1" ht="27" customHeight="1" x14ac:dyDescent="0.2">
      <c r="B25" s="639"/>
      <c r="C25" s="626"/>
      <c r="D25" s="845"/>
      <c r="E25" s="831" t="s">
        <v>339</v>
      </c>
      <c r="F25" s="2016" t="s">
        <v>340</v>
      </c>
      <c r="G25" s="2016"/>
      <c r="H25" s="2016"/>
      <c r="I25" s="2016"/>
      <c r="J25" s="2016"/>
      <c r="K25" s="2016"/>
      <c r="L25" s="2016"/>
      <c r="M25" s="2016"/>
      <c r="N25" s="2016"/>
      <c r="O25" s="2016"/>
      <c r="P25" s="2016"/>
      <c r="Q25" s="2016"/>
      <c r="R25" s="2016"/>
      <c r="S25" s="2016"/>
      <c r="T25" s="2016"/>
      <c r="U25" s="2016"/>
      <c r="V25" s="2016"/>
      <c r="W25" s="2016"/>
      <c r="X25" s="2016"/>
      <c r="Y25" s="1591"/>
      <c r="Z25" s="1592"/>
      <c r="AA25" s="632" t="s">
        <v>89</v>
      </c>
      <c r="AB25" s="629"/>
      <c r="AC25" s="639"/>
      <c r="AE25" s="640"/>
      <c r="AF25" s="645"/>
    </row>
    <row r="26" spans="2:32" s="1" customFormat="1" ht="27" customHeight="1" x14ac:dyDescent="0.2">
      <c r="B26" s="639"/>
      <c r="C26" s="653"/>
      <c r="D26" s="845"/>
      <c r="E26" s="831" t="s">
        <v>341</v>
      </c>
      <c r="F26" s="2016" t="s">
        <v>349</v>
      </c>
      <c r="G26" s="2016"/>
      <c r="H26" s="2016"/>
      <c r="I26" s="2016"/>
      <c r="J26" s="2016"/>
      <c r="K26" s="2016"/>
      <c r="L26" s="2016"/>
      <c r="M26" s="2016"/>
      <c r="N26" s="2016"/>
      <c r="O26" s="2016"/>
      <c r="P26" s="2016"/>
      <c r="Q26" s="2016"/>
      <c r="R26" s="2016"/>
      <c r="S26" s="2016"/>
      <c r="T26" s="2016"/>
      <c r="U26" s="2016"/>
      <c r="V26" s="2016"/>
      <c r="W26" s="2016"/>
      <c r="X26" s="2016"/>
      <c r="Y26" s="1591"/>
      <c r="Z26" s="1592"/>
      <c r="AA26" s="632" t="s">
        <v>89</v>
      </c>
      <c r="AB26" s="629"/>
      <c r="AC26" s="639"/>
      <c r="AE26" s="640"/>
      <c r="AF26" s="645"/>
    </row>
    <row r="27" spans="2:32" s="1" customFormat="1" ht="27" customHeight="1" x14ac:dyDescent="0.2">
      <c r="B27" s="639"/>
      <c r="C27" s="653"/>
      <c r="D27" s="845"/>
      <c r="E27" s="831" t="s">
        <v>251</v>
      </c>
      <c r="F27" s="2016" t="s">
        <v>350</v>
      </c>
      <c r="G27" s="2016"/>
      <c r="H27" s="2016"/>
      <c r="I27" s="2016"/>
      <c r="J27" s="2016"/>
      <c r="K27" s="2016"/>
      <c r="L27" s="2016"/>
      <c r="M27" s="2016"/>
      <c r="N27" s="2016"/>
      <c r="O27" s="2016"/>
      <c r="P27" s="2016"/>
      <c r="Q27" s="2016"/>
      <c r="R27" s="2016"/>
      <c r="S27" s="2016"/>
      <c r="T27" s="2016"/>
      <c r="U27" s="2016"/>
      <c r="V27" s="2016"/>
      <c r="W27" s="2016"/>
      <c r="X27" s="2016"/>
      <c r="Y27" s="1591"/>
      <c r="Z27" s="1592"/>
      <c r="AA27" s="632" t="s">
        <v>89</v>
      </c>
      <c r="AB27" s="629"/>
      <c r="AC27" s="639"/>
      <c r="AE27" s="640"/>
      <c r="AF27" s="645"/>
    </row>
    <row r="28" spans="2:32" s="1" customFormat="1" ht="27" customHeight="1" x14ac:dyDescent="0.2">
      <c r="B28" s="639"/>
      <c r="C28" s="653"/>
      <c r="D28" s="845"/>
      <c r="E28" s="831" t="s">
        <v>254</v>
      </c>
      <c r="F28" s="2016" t="s">
        <v>351</v>
      </c>
      <c r="G28" s="2016"/>
      <c r="H28" s="2016"/>
      <c r="I28" s="2016"/>
      <c r="J28" s="2016"/>
      <c r="K28" s="2016"/>
      <c r="L28" s="2016"/>
      <c r="M28" s="2016"/>
      <c r="N28" s="2016"/>
      <c r="O28" s="2016"/>
      <c r="P28" s="2016"/>
      <c r="Q28" s="2016"/>
      <c r="R28" s="2016"/>
      <c r="S28" s="2016"/>
      <c r="T28" s="2016"/>
      <c r="U28" s="2016"/>
      <c r="V28" s="2016"/>
      <c r="W28" s="2016"/>
      <c r="X28" s="2016"/>
      <c r="Y28" s="1591"/>
      <c r="Z28" s="1592"/>
      <c r="AA28" s="632" t="s">
        <v>89</v>
      </c>
      <c r="AB28" s="629"/>
      <c r="AC28" s="639"/>
      <c r="AE28" s="640"/>
      <c r="AF28" s="645"/>
    </row>
    <row r="29" spans="2:32" s="1" customFormat="1" ht="27" customHeight="1" x14ac:dyDescent="0.2">
      <c r="B29" s="639"/>
      <c r="C29" s="653"/>
      <c r="D29" s="845"/>
      <c r="E29" s="831" t="s">
        <v>346</v>
      </c>
      <c r="F29" s="2016" t="s">
        <v>352</v>
      </c>
      <c r="G29" s="2016"/>
      <c r="H29" s="2016"/>
      <c r="I29" s="2016"/>
      <c r="J29" s="2016"/>
      <c r="K29" s="2016"/>
      <c r="L29" s="2016"/>
      <c r="M29" s="2016"/>
      <c r="N29" s="2016"/>
      <c r="O29" s="2016"/>
      <c r="P29" s="2016"/>
      <c r="Q29" s="2016"/>
      <c r="R29" s="2016"/>
      <c r="S29" s="2016"/>
      <c r="T29" s="2016"/>
      <c r="U29" s="2016"/>
      <c r="V29" s="2016"/>
      <c r="W29" s="2016"/>
      <c r="X29" s="2016"/>
      <c r="Y29" s="1591"/>
      <c r="Z29" s="1592"/>
      <c r="AA29" s="632" t="s">
        <v>344</v>
      </c>
      <c r="AB29" s="629"/>
      <c r="AC29" s="639"/>
      <c r="AE29" s="640"/>
      <c r="AF29" s="645"/>
    </row>
    <row r="30" spans="2:32" s="1" customFormat="1" ht="33.75" customHeight="1" x14ac:dyDescent="0.2">
      <c r="B30" s="639"/>
      <c r="C30" s="653"/>
      <c r="D30" s="634"/>
      <c r="F30" s="837"/>
      <c r="G30" s="838"/>
      <c r="H30" s="838"/>
      <c r="I30" s="838"/>
      <c r="J30" s="838"/>
      <c r="K30" s="838"/>
      <c r="L30" s="838"/>
      <c r="M30" s="838"/>
      <c r="N30" s="838"/>
      <c r="O30" s="838"/>
      <c r="P30" s="838"/>
      <c r="Q30" s="838"/>
      <c r="T30" s="629"/>
      <c r="U30" s="629"/>
      <c r="V30" s="847"/>
      <c r="W30" s="847"/>
      <c r="Y30" s="2"/>
      <c r="Z30" s="2"/>
      <c r="AC30" s="832" t="s">
        <v>1122</v>
      </c>
      <c r="AD30" s="833" t="s">
        <v>442</v>
      </c>
      <c r="AE30" s="834" t="s">
        <v>726</v>
      </c>
      <c r="AF30" s="645"/>
    </row>
    <row r="31" spans="2:32" s="1" customFormat="1" ht="33.75" customHeight="1" x14ac:dyDescent="0.2">
      <c r="B31" s="639"/>
      <c r="C31" s="653"/>
      <c r="D31" s="1690" t="s">
        <v>870</v>
      </c>
      <c r="E31" s="1690"/>
      <c r="F31" s="1690"/>
      <c r="G31" s="1690"/>
      <c r="H31" s="1690"/>
      <c r="I31" s="1690"/>
      <c r="J31" s="1690"/>
      <c r="K31" s="1690"/>
      <c r="L31" s="1690"/>
      <c r="M31" s="1690"/>
      <c r="N31" s="1690"/>
      <c r="O31" s="1690"/>
      <c r="P31" s="1690"/>
      <c r="Q31" s="1690"/>
      <c r="R31" s="1690"/>
      <c r="S31" s="1690"/>
      <c r="T31" s="1690"/>
      <c r="U31" s="1690"/>
      <c r="V31" s="1690"/>
      <c r="W31" s="1690"/>
      <c r="X31" s="1690"/>
      <c r="Y31" s="1690"/>
      <c r="Z31" s="1690"/>
      <c r="AA31" s="1690"/>
      <c r="AB31" s="629" t="s">
        <v>280</v>
      </c>
      <c r="AC31" s="827" t="s">
        <v>117</v>
      </c>
      <c r="AD31" s="823" t="s">
        <v>442</v>
      </c>
      <c r="AE31" s="835" t="s">
        <v>117</v>
      </c>
      <c r="AF31" s="645"/>
    </row>
    <row r="32" spans="2:32" s="1" customFormat="1" ht="33.75" customHeight="1" x14ac:dyDescent="0.2">
      <c r="B32" s="639"/>
      <c r="C32" s="653"/>
      <c r="D32" s="634"/>
      <c r="AC32" s="639"/>
      <c r="AE32" s="640"/>
      <c r="AF32" s="645"/>
    </row>
    <row r="33" spans="1:32" s="1" customFormat="1" ht="10.5" customHeight="1" x14ac:dyDescent="0.2">
      <c r="B33" s="639"/>
      <c r="C33" s="648"/>
      <c r="D33" s="654"/>
      <c r="E33" s="654"/>
      <c r="F33" s="654"/>
      <c r="G33" s="654"/>
      <c r="H33" s="654"/>
      <c r="AC33" s="639"/>
      <c r="AE33" s="645"/>
      <c r="AF33" s="645"/>
    </row>
    <row r="34" spans="1:32" s="1" customFormat="1" ht="11.25" customHeight="1" x14ac:dyDescent="0.2">
      <c r="B34" s="639"/>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645"/>
    </row>
    <row r="35" spans="1:32" s="1" customFormat="1" ht="27" customHeight="1" x14ac:dyDescent="0.2">
      <c r="B35" s="639"/>
      <c r="C35" s="639"/>
      <c r="AC35" s="832" t="s">
        <v>1122</v>
      </c>
      <c r="AD35" s="833" t="s">
        <v>442</v>
      </c>
      <c r="AE35" s="834" t="s">
        <v>726</v>
      </c>
      <c r="AF35" s="645"/>
    </row>
    <row r="36" spans="1:32" s="1" customFormat="1" ht="27" customHeight="1" x14ac:dyDescent="0.2">
      <c r="B36" s="639"/>
      <c r="C36" s="1661" t="s">
        <v>353</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1662"/>
      <c r="AC36" s="827" t="s">
        <v>117</v>
      </c>
      <c r="AD36" s="823" t="s">
        <v>442</v>
      </c>
      <c r="AE36" s="835" t="s">
        <v>117</v>
      </c>
      <c r="AF36" s="645"/>
    </row>
    <row r="37" spans="1:32" s="1" customFormat="1" ht="11.25" customHeight="1" x14ac:dyDescent="0.2">
      <c r="B37" s="639"/>
      <c r="C37" s="648"/>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48"/>
      <c r="AD37" s="654"/>
      <c r="AE37" s="650"/>
      <c r="AF37" s="645"/>
    </row>
    <row r="38" spans="1:32" s="1" customFormat="1" ht="11.25" customHeight="1" x14ac:dyDescent="0.2">
      <c r="A38" s="645"/>
      <c r="B38" s="648"/>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c r="AD38" s="654"/>
      <c r="AE38" s="654"/>
      <c r="AF38" s="650"/>
    </row>
    <row r="39" spans="1:32" s="1" customFormat="1" ht="18" customHeight="1" x14ac:dyDescent="0.2">
      <c r="C39" s="1856" t="s">
        <v>354</v>
      </c>
      <c r="D39" s="1912"/>
      <c r="E39" s="1912"/>
      <c r="F39" s="1912"/>
      <c r="G39" s="1912"/>
      <c r="H39" s="1912"/>
      <c r="I39" s="1912"/>
      <c r="J39" s="1912"/>
      <c r="K39" s="1912"/>
      <c r="L39" s="1912"/>
      <c r="M39" s="1912"/>
      <c r="N39" s="1912"/>
      <c r="O39" s="1912"/>
      <c r="P39" s="1912"/>
      <c r="Q39" s="1912"/>
      <c r="R39" s="1912"/>
      <c r="S39" s="1912"/>
      <c r="T39" s="1912"/>
      <c r="U39" s="1912"/>
      <c r="V39" s="1912"/>
      <c r="W39" s="1912"/>
      <c r="X39" s="1912"/>
      <c r="Y39" s="1912"/>
      <c r="Z39" s="1912"/>
      <c r="AA39" s="1912"/>
      <c r="AB39" s="1912"/>
      <c r="AC39" s="1912"/>
      <c r="AD39" s="1912"/>
      <c r="AE39" s="1912"/>
    </row>
    <row r="40" spans="1:32" s="844" customFormat="1" ht="61.5" customHeight="1" x14ac:dyDescent="0.15">
      <c r="C40" s="1662" t="s">
        <v>871</v>
      </c>
      <c r="D40" s="1662"/>
      <c r="E40" s="1662"/>
      <c r="F40" s="1662"/>
      <c r="G40" s="1662"/>
      <c r="H40" s="1662"/>
      <c r="I40" s="1662"/>
      <c r="J40" s="1662"/>
      <c r="K40" s="1662"/>
      <c r="L40" s="1662"/>
      <c r="M40" s="1662"/>
      <c r="N40" s="1662"/>
      <c r="O40" s="1662"/>
      <c r="P40" s="1662"/>
      <c r="Q40" s="1662"/>
      <c r="R40" s="1662"/>
      <c r="S40" s="1662"/>
      <c r="T40" s="1662"/>
      <c r="U40" s="1662"/>
      <c r="V40" s="1662"/>
      <c r="W40" s="1662"/>
      <c r="X40" s="1662"/>
      <c r="Y40" s="1662"/>
      <c r="Z40" s="1662"/>
      <c r="AA40" s="1662"/>
      <c r="AB40" s="1662"/>
      <c r="AC40" s="1662"/>
      <c r="AD40" s="1662"/>
      <c r="AE40" s="1662"/>
    </row>
    <row r="41" spans="1:32" s="844" customFormat="1" ht="52.5" customHeight="1" x14ac:dyDescent="0.15">
      <c r="C41" s="1662" t="s">
        <v>872</v>
      </c>
      <c r="D41" s="1662"/>
      <c r="E41" s="1662"/>
      <c r="F41" s="1662"/>
      <c r="G41" s="1662"/>
      <c r="H41" s="1662"/>
      <c r="I41" s="1662"/>
      <c r="J41" s="1662"/>
      <c r="K41" s="1662"/>
      <c r="L41" s="1662"/>
      <c r="M41" s="1662"/>
      <c r="N41" s="1662"/>
      <c r="O41" s="1662"/>
      <c r="P41" s="1662"/>
      <c r="Q41" s="1662"/>
      <c r="R41" s="1662"/>
      <c r="S41" s="1662"/>
      <c r="T41" s="1662"/>
      <c r="U41" s="1662"/>
      <c r="V41" s="1662"/>
      <c r="W41" s="1662"/>
      <c r="X41" s="1662"/>
      <c r="Y41" s="1662"/>
      <c r="Z41" s="1662"/>
      <c r="AA41" s="1662"/>
      <c r="AB41" s="1662"/>
      <c r="AC41" s="1662"/>
      <c r="AD41" s="1662"/>
      <c r="AE41" s="1662"/>
    </row>
    <row r="42" spans="1:32" s="844" customFormat="1" ht="18.75" customHeight="1" x14ac:dyDescent="0.15">
      <c r="C42" s="1662" t="s">
        <v>355</v>
      </c>
      <c r="D42" s="1662"/>
      <c r="E42" s="1662"/>
      <c r="F42" s="1662"/>
      <c r="G42" s="1662"/>
      <c r="H42" s="1662"/>
      <c r="I42" s="1662"/>
      <c r="J42" s="1662"/>
      <c r="K42" s="1662"/>
      <c r="L42" s="1662"/>
      <c r="M42" s="1662"/>
      <c r="N42" s="1662"/>
      <c r="O42" s="1662"/>
      <c r="P42" s="1662"/>
      <c r="Q42" s="1662"/>
      <c r="R42" s="1662"/>
      <c r="S42" s="1662"/>
      <c r="T42" s="1662"/>
      <c r="U42" s="1662"/>
      <c r="V42" s="1662"/>
      <c r="W42" s="1662"/>
      <c r="X42" s="1662"/>
      <c r="Y42" s="1662"/>
      <c r="Z42" s="1662"/>
      <c r="AA42" s="1662"/>
      <c r="AB42" s="1662"/>
      <c r="AC42" s="1662"/>
      <c r="AD42" s="1662"/>
      <c r="AE42" s="1662"/>
    </row>
    <row r="43" spans="1:32" s="844" customFormat="1" ht="18.75" customHeight="1" x14ac:dyDescent="0.15">
      <c r="C43" s="1662" t="s">
        <v>356</v>
      </c>
      <c r="D43" s="1662"/>
      <c r="E43" s="1662"/>
      <c r="F43" s="1662"/>
      <c r="G43" s="1662"/>
      <c r="H43" s="1662"/>
      <c r="I43" s="1662"/>
      <c r="J43" s="1662"/>
      <c r="K43" s="1662"/>
      <c r="L43" s="1662"/>
      <c r="M43" s="1662"/>
      <c r="N43" s="1662"/>
      <c r="O43" s="1662"/>
      <c r="P43" s="1662"/>
      <c r="Q43" s="1662"/>
      <c r="R43" s="1662"/>
      <c r="S43" s="1662"/>
      <c r="T43" s="1662"/>
      <c r="U43" s="1662"/>
      <c r="V43" s="1662"/>
      <c r="W43" s="1662"/>
      <c r="X43" s="1662"/>
      <c r="Y43" s="1662"/>
      <c r="Z43" s="1662"/>
      <c r="AA43" s="1662"/>
      <c r="AB43" s="1662"/>
      <c r="AC43" s="1662"/>
      <c r="AD43" s="1662"/>
      <c r="AE43" s="1662"/>
    </row>
    <row r="44" spans="1:32" s="844" customFormat="1" ht="18.75" customHeight="1" x14ac:dyDescent="0.15">
      <c r="C44" s="1662" t="s">
        <v>357</v>
      </c>
      <c r="D44" s="1662"/>
      <c r="E44" s="1662"/>
      <c r="F44" s="1662"/>
      <c r="G44" s="1662"/>
      <c r="H44" s="1662"/>
      <c r="I44" s="1662"/>
      <c r="J44" s="1662"/>
      <c r="K44" s="1662"/>
      <c r="L44" s="1662"/>
      <c r="M44" s="1662"/>
      <c r="N44" s="1662"/>
      <c r="O44" s="1662"/>
      <c r="P44" s="1662"/>
      <c r="Q44" s="1662"/>
      <c r="R44" s="1662"/>
      <c r="S44" s="1662"/>
      <c r="T44" s="1662"/>
      <c r="U44" s="1662"/>
      <c r="V44" s="1662"/>
      <c r="W44" s="1662"/>
      <c r="X44" s="1662"/>
      <c r="Y44" s="1662"/>
      <c r="Z44" s="1662"/>
      <c r="AA44" s="1662"/>
      <c r="AB44" s="1662"/>
      <c r="AC44" s="1662"/>
      <c r="AD44" s="1662"/>
      <c r="AE44" s="1662"/>
    </row>
    <row r="45" spans="1:32" s="844" customFormat="1" ht="29.25" customHeight="1" x14ac:dyDescent="0.15">
      <c r="C45" s="1662" t="s">
        <v>170</v>
      </c>
      <c r="D45" s="1662"/>
      <c r="E45" s="1662"/>
      <c r="F45" s="1662"/>
      <c r="G45" s="1662"/>
      <c r="H45" s="1662"/>
      <c r="I45" s="1662"/>
      <c r="J45" s="1662"/>
      <c r="K45" s="1662"/>
      <c r="L45" s="1662"/>
      <c r="M45" s="1662"/>
      <c r="N45" s="1662"/>
      <c r="O45" s="1662"/>
      <c r="P45" s="1662"/>
      <c r="Q45" s="1662"/>
      <c r="R45" s="1662"/>
      <c r="S45" s="1662"/>
      <c r="T45" s="1662"/>
      <c r="U45" s="1662"/>
      <c r="V45" s="1662"/>
      <c r="W45" s="1662"/>
      <c r="X45" s="1662"/>
      <c r="Y45" s="1662"/>
      <c r="Z45" s="1662"/>
      <c r="AA45" s="1662"/>
      <c r="AB45" s="1662"/>
      <c r="AC45" s="1662"/>
      <c r="AD45" s="1662"/>
      <c r="AE45" s="1662"/>
    </row>
    <row r="46" spans="1:32" s="848" customFormat="1" ht="15.75" customHeight="1" x14ac:dyDescent="0.15">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6986CC7A-3AEB-42D9-AACC-35D73FD1D5CC}">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E3AA4-C2CA-47CA-9D5A-B1CD83DB69AE}">
  <sheetPr>
    <tabColor rgb="FFFFFF00"/>
    <pageSetUpPr fitToPage="1"/>
  </sheetPr>
  <dimension ref="B1:AD122"/>
  <sheetViews>
    <sheetView view="pageBreakPreview" zoomScale="70" zoomScaleNormal="100" zoomScaleSheetLayoutView="70" workbookViewId="0">
      <selection activeCell="AM70" sqref="AM70"/>
    </sheetView>
  </sheetViews>
  <sheetFormatPr defaultColWidth="3.44140625" defaultRowHeight="13.2" x14ac:dyDescent="0.2"/>
  <cols>
    <col min="1" max="1" width="1.21875" style="3" customWidth="1"/>
    <col min="2" max="2" width="4.109375" style="656" customWidth="1"/>
    <col min="3" max="29" width="4.33203125" style="3" customWidth="1"/>
    <col min="30" max="30" width="0.77734375" style="3" customWidth="1"/>
    <col min="31" max="256" width="3.44140625" style="3"/>
    <col min="257" max="257" width="1.21875" style="3" customWidth="1"/>
    <col min="258" max="258" width="4.109375" style="3" customWidth="1"/>
    <col min="259" max="285" width="4.33203125" style="3" customWidth="1"/>
    <col min="286" max="286" width="0.77734375" style="3" customWidth="1"/>
    <col min="287" max="512" width="3.44140625" style="3"/>
    <col min="513" max="513" width="1.21875" style="3" customWidth="1"/>
    <col min="514" max="514" width="4.109375" style="3" customWidth="1"/>
    <col min="515" max="541" width="4.33203125" style="3" customWidth="1"/>
    <col min="542" max="542" width="0.77734375" style="3" customWidth="1"/>
    <col min="543" max="768" width="3.44140625" style="3"/>
    <col min="769" max="769" width="1.21875" style="3" customWidth="1"/>
    <col min="770" max="770" width="4.109375" style="3" customWidth="1"/>
    <col min="771" max="797" width="4.33203125" style="3" customWidth="1"/>
    <col min="798" max="798" width="0.77734375" style="3" customWidth="1"/>
    <col min="799" max="1024" width="3.44140625" style="3"/>
    <col min="1025" max="1025" width="1.21875" style="3" customWidth="1"/>
    <col min="1026" max="1026" width="4.109375" style="3" customWidth="1"/>
    <col min="1027" max="1053" width="4.33203125" style="3" customWidth="1"/>
    <col min="1054" max="1054" width="0.77734375" style="3" customWidth="1"/>
    <col min="1055" max="1280" width="3.44140625" style="3"/>
    <col min="1281" max="1281" width="1.21875" style="3" customWidth="1"/>
    <col min="1282" max="1282" width="4.109375" style="3" customWidth="1"/>
    <col min="1283" max="1309" width="4.33203125" style="3" customWidth="1"/>
    <col min="1310" max="1310" width="0.77734375" style="3" customWidth="1"/>
    <col min="1311" max="1536" width="3.44140625" style="3"/>
    <col min="1537" max="1537" width="1.21875" style="3" customWidth="1"/>
    <col min="1538" max="1538" width="4.109375" style="3" customWidth="1"/>
    <col min="1539" max="1565" width="4.33203125" style="3" customWidth="1"/>
    <col min="1566" max="1566" width="0.77734375" style="3" customWidth="1"/>
    <col min="1567" max="1792" width="3.44140625" style="3"/>
    <col min="1793" max="1793" width="1.21875" style="3" customWidth="1"/>
    <col min="1794" max="1794" width="4.109375" style="3" customWidth="1"/>
    <col min="1795" max="1821" width="4.33203125" style="3" customWidth="1"/>
    <col min="1822" max="1822" width="0.77734375" style="3" customWidth="1"/>
    <col min="1823" max="2048" width="3.44140625" style="3"/>
    <col min="2049" max="2049" width="1.21875" style="3" customWidth="1"/>
    <col min="2050" max="2050" width="4.109375" style="3" customWidth="1"/>
    <col min="2051" max="2077" width="4.33203125" style="3" customWidth="1"/>
    <col min="2078" max="2078" width="0.77734375" style="3" customWidth="1"/>
    <col min="2079" max="2304" width="3.44140625" style="3"/>
    <col min="2305" max="2305" width="1.21875" style="3" customWidth="1"/>
    <col min="2306" max="2306" width="4.109375" style="3" customWidth="1"/>
    <col min="2307" max="2333" width="4.33203125" style="3" customWidth="1"/>
    <col min="2334" max="2334" width="0.77734375" style="3" customWidth="1"/>
    <col min="2335" max="2560" width="3.44140625" style="3"/>
    <col min="2561" max="2561" width="1.21875" style="3" customWidth="1"/>
    <col min="2562" max="2562" width="4.109375" style="3" customWidth="1"/>
    <col min="2563" max="2589" width="4.33203125" style="3" customWidth="1"/>
    <col min="2590" max="2590" width="0.77734375" style="3" customWidth="1"/>
    <col min="2591" max="2816" width="3.44140625" style="3"/>
    <col min="2817" max="2817" width="1.21875" style="3" customWidth="1"/>
    <col min="2818" max="2818" width="4.109375" style="3" customWidth="1"/>
    <col min="2819" max="2845" width="4.33203125" style="3" customWidth="1"/>
    <col min="2846" max="2846" width="0.77734375" style="3" customWidth="1"/>
    <col min="2847" max="3072" width="3.44140625" style="3"/>
    <col min="3073" max="3073" width="1.21875" style="3" customWidth="1"/>
    <col min="3074" max="3074" width="4.109375" style="3" customWidth="1"/>
    <col min="3075" max="3101" width="4.33203125" style="3" customWidth="1"/>
    <col min="3102" max="3102" width="0.77734375" style="3" customWidth="1"/>
    <col min="3103" max="3328" width="3.44140625" style="3"/>
    <col min="3329" max="3329" width="1.21875" style="3" customWidth="1"/>
    <col min="3330" max="3330" width="4.109375" style="3" customWidth="1"/>
    <col min="3331" max="3357" width="4.33203125" style="3" customWidth="1"/>
    <col min="3358" max="3358" width="0.77734375" style="3" customWidth="1"/>
    <col min="3359" max="3584" width="3.44140625" style="3"/>
    <col min="3585" max="3585" width="1.21875" style="3" customWidth="1"/>
    <col min="3586" max="3586" width="4.109375" style="3" customWidth="1"/>
    <col min="3587" max="3613" width="4.33203125" style="3" customWidth="1"/>
    <col min="3614" max="3614" width="0.77734375" style="3" customWidth="1"/>
    <col min="3615" max="3840" width="3.44140625" style="3"/>
    <col min="3841" max="3841" width="1.21875" style="3" customWidth="1"/>
    <col min="3842" max="3842" width="4.109375" style="3" customWidth="1"/>
    <col min="3843" max="3869" width="4.33203125" style="3" customWidth="1"/>
    <col min="3870" max="3870" width="0.77734375" style="3" customWidth="1"/>
    <col min="3871" max="4096" width="3.44140625" style="3"/>
    <col min="4097" max="4097" width="1.21875" style="3" customWidth="1"/>
    <col min="4098" max="4098" width="4.109375" style="3" customWidth="1"/>
    <col min="4099" max="4125" width="4.33203125" style="3" customWidth="1"/>
    <col min="4126" max="4126" width="0.77734375" style="3" customWidth="1"/>
    <col min="4127" max="4352" width="3.44140625" style="3"/>
    <col min="4353" max="4353" width="1.21875" style="3" customWidth="1"/>
    <col min="4354" max="4354" width="4.109375" style="3" customWidth="1"/>
    <col min="4355" max="4381" width="4.33203125" style="3" customWidth="1"/>
    <col min="4382" max="4382" width="0.77734375" style="3" customWidth="1"/>
    <col min="4383" max="4608" width="3.44140625" style="3"/>
    <col min="4609" max="4609" width="1.21875" style="3" customWidth="1"/>
    <col min="4610" max="4610" width="4.109375" style="3" customWidth="1"/>
    <col min="4611" max="4637" width="4.33203125" style="3" customWidth="1"/>
    <col min="4638" max="4638" width="0.77734375" style="3" customWidth="1"/>
    <col min="4639" max="4864" width="3.44140625" style="3"/>
    <col min="4865" max="4865" width="1.21875" style="3" customWidth="1"/>
    <col min="4866" max="4866" width="4.109375" style="3" customWidth="1"/>
    <col min="4867" max="4893" width="4.33203125" style="3" customWidth="1"/>
    <col min="4894" max="4894" width="0.77734375" style="3" customWidth="1"/>
    <col min="4895" max="5120" width="3.44140625" style="3"/>
    <col min="5121" max="5121" width="1.21875" style="3" customWidth="1"/>
    <col min="5122" max="5122" width="4.109375" style="3" customWidth="1"/>
    <col min="5123" max="5149" width="4.33203125" style="3" customWidth="1"/>
    <col min="5150" max="5150" width="0.77734375" style="3" customWidth="1"/>
    <col min="5151" max="5376" width="3.44140625" style="3"/>
    <col min="5377" max="5377" width="1.21875" style="3" customWidth="1"/>
    <col min="5378" max="5378" width="4.109375" style="3" customWidth="1"/>
    <col min="5379" max="5405" width="4.33203125" style="3" customWidth="1"/>
    <col min="5406" max="5406" width="0.77734375" style="3" customWidth="1"/>
    <col min="5407" max="5632" width="3.44140625" style="3"/>
    <col min="5633" max="5633" width="1.21875" style="3" customWidth="1"/>
    <col min="5634" max="5634" width="4.109375" style="3" customWidth="1"/>
    <col min="5635" max="5661" width="4.33203125" style="3" customWidth="1"/>
    <col min="5662" max="5662" width="0.77734375" style="3" customWidth="1"/>
    <col min="5663" max="5888" width="3.44140625" style="3"/>
    <col min="5889" max="5889" width="1.21875" style="3" customWidth="1"/>
    <col min="5890" max="5890" width="4.109375" style="3" customWidth="1"/>
    <col min="5891" max="5917" width="4.33203125" style="3" customWidth="1"/>
    <col min="5918" max="5918" width="0.77734375" style="3" customWidth="1"/>
    <col min="5919" max="6144" width="3.44140625" style="3"/>
    <col min="6145" max="6145" width="1.21875" style="3" customWidth="1"/>
    <col min="6146" max="6146" width="4.109375" style="3" customWidth="1"/>
    <col min="6147" max="6173" width="4.33203125" style="3" customWidth="1"/>
    <col min="6174" max="6174" width="0.77734375" style="3" customWidth="1"/>
    <col min="6175" max="6400" width="3.44140625" style="3"/>
    <col min="6401" max="6401" width="1.21875" style="3" customWidth="1"/>
    <col min="6402" max="6402" width="4.109375" style="3" customWidth="1"/>
    <col min="6403" max="6429" width="4.33203125" style="3" customWidth="1"/>
    <col min="6430" max="6430" width="0.77734375" style="3" customWidth="1"/>
    <col min="6431" max="6656" width="3.44140625" style="3"/>
    <col min="6657" max="6657" width="1.21875" style="3" customWidth="1"/>
    <col min="6658" max="6658" width="4.109375" style="3" customWidth="1"/>
    <col min="6659" max="6685" width="4.33203125" style="3" customWidth="1"/>
    <col min="6686" max="6686" width="0.77734375" style="3" customWidth="1"/>
    <col min="6687" max="6912" width="3.44140625" style="3"/>
    <col min="6913" max="6913" width="1.21875" style="3" customWidth="1"/>
    <col min="6914" max="6914" width="4.109375" style="3" customWidth="1"/>
    <col min="6915" max="6941" width="4.33203125" style="3" customWidth="1"/>
    <col min="6942" max="6942" width="0.77734375" style="3" customWidth="1"/>
    <col min="6943" max="7168" width="3.44140625" style="3"/>
    <col min="7169" max="7169" width="1.21875" style="3" customWidth="1"/>
    <col min="7170" max="7170" width="4.109375" style="3" customWidth="1"/>
    <col min="7171" max="7197" width="4.33203125" style="3" customWidth="1"/>
    <col min="7198" max="7198" width="0.77734375" style="3" customWidth="1"/>
    <col min="7199" max="7424" width="3.44140625" style="3"/>
    <col min="7425" max="7425" width="1.21875" style="3" customWidth="1"/>
    <col min="7426" max="7426" width="4.109375" style="3" customWidth="1"/>
    <col min="7427" max="7453" width="4.33203125" style="3" customWidth="1"/>
    <col min="7454" max="7454" width="0.77734375" style="3" customWidth="1"/>
    <col min="7455" max="7680" width="3.44140625" style="3"/>
    <col min="7681" max="7681" width="1.21875" style="3" customWidth="1"/>
    <col min="7682" max="7682" width="4.109375" style="3" customWidth="1"/>
    <col min="7683" max="7709" width="4.33203125" style="3" customWidth="1"/>
    <col min="7710" max="7710" width="0.77734375" style="3" customWidth="1"/>
    <col min="7711" max="7936" width="3.44140625" style="3"/>
    <col min="7937" max="7937" width="1.21875" style="3" customWidth="1"/>
    <col min="7938" max="7938" width="4.109375" style="3" customWidth="1"/>
    <col min="7939" max="7965" width="4.33203125" style="3" customWidth="1"/>
    <col min="7966" max="7966" width="0.77734375" style="3" customWidth="1"/>
    <col min="7967" max="8192" width="3.44140625" style="3"/>
    <col min="8193" max="8193" width="1.21875" style="3" customWidth="1"/>
    <col min="8194" max="8194" width="4.109375" style="3" customWidth="1"/>
    <col min="8195" max="8221" width="4.33203125" style="3" customWidth="1"/>
    <col min="8222" max="8222" width="0.77734375" style="3" customWidth="1"/>
    <col min="8223" max="8448" width="3.44140625" style="3"/>
    <col min="8449" max="8449" width="1.21875" style="3" customWidth="1"/>
    <col min="8450" max="8450" width="4.109375" style="3" customWidth="1"/>
    <col min="8451" max="8477" width="4.33203125" style="3" customWidth="1"/>
    <col min="8478" max="8478" width="0.77734375" style="3" customWidth="1"/>
    <col min="8479" max="8704" width="3.44140625" style="3"/>
    <col min="8705" max="8705" width="1.21875" style="3" customWidth="1"/>
    <col min="8706" max="8706" width="4.109375" style="3" customWidth="1"/>
    <col min="8707" max="8733" width="4.33203125" style="3" customWidth="1"/>
    <col min="8734" max="8734" width="0.77734375" style="3" customWidth="1"/>
    <col min="8735" max="8960" width="3.44140625" style="3"/>
    <col min="8961" max="8961" width="1.21875" style="3" customWidth="1"/>
    <col min="8962" max="8962" width="4.109375" style="3" customWidth="1"/>
    <col min="8963" max="8989" width="4.33203125" style="3" customWidth="1"/>
    <col min="8990" max="8990" width="0.77734375" style="3" customWidth="1"/>
    <col min="8991" max="9216" width="3.44140625" style="3"/>
    <col min="9217" max="9217" width="1.21875" style="3" customWidth="1"/>
    <col min="9218" max="9218" width="4.109375" style="3" customWidth="1"/>
    <col min="9219" max="9245" width="4.33203125" style="3" customWidth="1"/>
    <col min="9246" max="9246" width="0.77734375" style="3" customWidth="1"/>
    <col min="9247" max="9472" width="3.44140625" style="3"/>
    <col min="9473" max="9473" width="1.21875" style="3" customWidth="1"/>
    <col min="9474" max="9474" width="4.109375" style="3" customWidth="1"/>
    <col min="9475" max="9501" width="4.33203125" style="3" customWidth="1"/>
    <col min="9502" max="9502" width="0.77734375" style="3" customWidth="1"/>
    <col min="9503" max="9728" width="3.44140625" style="3"/>
    <col min="9729" max="9729" width="1.21875" style="3" customWidth="1"/>
    <col min="9730" max="9730" width="4.109375" style="3" customWidth="1"/>
    <col min="9731" max="9757" width="4.33203125" style="3" customWidth="1"/>
    <col min="9758" max="9758" width="0.77734375" style="3" customWidth="1"/>
    <col min="9759" max="9984" width="3.44140625" style="3"/>
    <col min="9985" max="9985" width="1.21875" style="3" customWidth="1"/>
    <col min="9986" max="9986" width="4.109375" style="3" customWidth="1"/>
    <col min="9987" max="10013" width="4.33203125" style="3" customWidth="1"/>
    <col min="10014" max="10014" width="0.77734375" style="3" customWidth="1"/>
    <col min="10015" max="10240" width="3.44140625" style="3"/>
    <col min="10241" max="10241" width="1.21875" style="3" customWidth="1"/>
    <col min="10242" max="10242" width="4.109375" style="3" customWidth="1"/>
    <col min="10243" max="10269" width="4.33203125" style="3" customWidth="1"/>
    <col min="10270" max="10270" width="0.77734375" style="3" customWidth="1"/>
    <col min="10271" max="10496" width="3.44140625" style="3"/>
    <col min="10497" max="10497" width="1.21875" style="3" customWidth="1"/>
    <col min="10498" max="10498" width="4.109375" style="3" customWidth="1"/>
    <col min="10499" max="10525" width="4.33203125" style="3" customWidth="1"/>
    <col min="10526" max="10526" width="0.77734375" style="3" customWidth="1"/>
    <col min="10527" max="10752" width="3.44140625" style="3"/>
    <col min="10753" max="10753" width="1.21875" style="3" customWidth="1"/>
    <col min="10754" max="10754" width="4.109375" style="3" customWidth="1"/>
    <col min="10755" max="10781" width="4.33203125" style="3" customWidth="1"/>
    <col min="10782" max="10782" width="0.77734375" style="3" customWidth="1"/>
    <col min="10783" max="11008" width="3.44140625" style="3"/>
    <col min="11009" max="11009" width="1.21875" style="3" customWidth="1"/>
    <col min="11010" max="11010" width="4.109375" style="3" customWidth="1"/>
    <col min="11011" max="11037" width="4.33203125" style="3" customWidth="1"/>
    <col min="11038" max="11038" width="0.77734375" style="3" customWidth="1"/>
    <col min="11039" max="11264" width="3.44140625" style="3"/>
    <col min="11265" max="11265" width="1.21875" style="3" customWidth="1"/>
    <col min="11266" max="11266" width="4.109375" style="3" customWidth="1"/>
    <col min="11267" max="11293" width="4.33203125" style="3" customWidth="1"/>
    <col min="11294" max="11294" width="0.77734375" style="3" customWidth="1"/>
    <col min="11295" max="11520" width="3.44140625" style="3"/>
    <col min="11521" max="11521" width="1.21875" style="3" customWidth="1"/>
    <col min="11522" max="11522" width="4.109375" style="3" customWidth="1"/>
    <col min="11523" max="11549" width="4.33203125" style="3" customWidth="1"/>
    <col min="11550" max="11550" width="0.77734375" style="3" customWidth="1"/>
    <col min="11551" max="11776" width="3.44140625" style="3"/>
    <col min="11777" max="11777" width="1.21875" style="3" customWidth="1"/>
    <col min="11778" max="11778" width="4.109375" style="3" customWidth="1"/>
    <col min="11779" max="11805" width="4.33203125" style="3" customWidth="1"/>
    <col min="11806" max="11806" width="0.77734375" style="3" customWidth="1"/>
    <col min="11807" max="12032" width="3.44140625" style="3"/>
    <col min="12033" max="12033" width="1.21875" style="3" customWidth="1"/>
    <col min="12034" max="12034" width="4.109375" style="3" customWidth="1"/>
    <col min="12035" max="12061" width="4.33203125" style="3" customWidth="1"/>
    <col min="12062" max="12062" width="0.77734375" style="3" customWidth="1"/>
    <col min="12063" max="12288" width="3.44140625" style="3"/>
    <col min="12289" max="12289" width="1.21875" style="3" customWidth="1"/>
    <col min="12290" max="12290" width="4.109375" style="3" customWidth="1"/>
    <col min="12291" max="12317" width="4.33203125" style="3" customWidth="1"/>
    <col min="12318" max="12318" width="0.77734375" style="3" customWidth="1"/>
    <col min="12319" max="12544" width="3.44140625" style="3"/>
    <col min="12545" max="12545" width="1.21875" style="3" customWidth="1"/>
    <col min="12546" max="12546" width="4.109375" style="3" customWidth="1"/>
    <col min="12547" max="12573" width="4.33203125" style="3" customWidth="1"/>
    <col min="12574" max="12574" width="0.77734375" style="3" customWidth="1"/>
    <col min="12575" max="12800" width="3.44140625" style="3"/>
    <col min="12801" max="12801" width="1.21875" style="3" customWidth="1"/>
    <col min="12802" max="12802" width="4.109375" style="3" customWidth="1"/>
    <col min="12803" max="12829" width="4.33203125" style="3" customWidth="1"/>
    <col min="12830" max="12830" width="0.77734375" style="3" customWidth="1"/>
    <col min="12831" max="13056" width="3.44140625" style="3"/>
    <col min="13057" max="13057" width="1.21875" style="3" customWidth="1"/>
    <col min="13058" max="13058" width="4.109375" style="3" customWidth="1"/>
    <col min="13059" max="13085" width="4.33203125" style="3" customWidth="1"/>
    <col min="13086" max="13086" width="0.77734375" style="3" customWidth="1"/>
    <col min="13087" max="13312" width="3.44140625" style="3"/>
    <col min="13313" max="13313" width="1.21875" style="3" customWidth="1"/>
    <col min="13314" max="13314" width="4.109375" style="3" customWidth="1"/>
    <col min="13315" max="13341" width="4.33203125" style="3" customWidth="1"/>
    <col min="13342" max="13342" width="0.77734375" style="3" customWidth="1"/>
    <col min="13343" max="13568" width="3.44140625" style="3"/>
    <col min="13569" max="13569" width="1.21875" style="3" customWidth="1"/>
    <col min="13570" max="13570" width="4.109375" style="3" customWidth="1"/>
    <col min="13571" max="13597" width="4.33203125" style="3" customWidth="1"/>
    <col min="13598" max="13598" width="0.77734375" style="3" customWidth="1"/>
    <col min="13599" max="13824" width="3.44140625" style="3"/>
    <col min="13825" max="13825" width="1.21875" style="3" customWidth="1"/>
    <col min="13826" max="13826" width="4.109375" style="3" customWidth="1"/>
    <col min="13827" max="13853" width="4.33203125" style="3" customWidth="1"/>
    <col min="13854" max="13854" width="0.77734375" style="3" customWidth="1"/>
    <col min="13855" max="14080" width="3.44140625" style="3"/>
    <col min="14081" max="14081" width="1.21875" style="3" customWidth="1"/>
    <col min="14082" max="14082" width="4.109375" style="3" customWidth="1"/>
    <col min="14083" max="14109" width="4.33203125" style="3" customWidth="1"/>
    <col min="14110" max="14110" width="0.77734375" style="3" customWidth="1"/>
    <col min="14111" max="14336" width="3.44140625" style="3"/>
    <col min="14337" max="14337" width="1.21875" style="3" customWidth="1"/>
    <col min="14338" max="14338" width="4.109375" style="3" customWidth="1"/>
    <col min="14339" max="14365" width="4.33203125" style="3" customWidth="1"/>
    <col min="14366" max="14366" width="0.77734375" style="3" customWidth="1"/>
    <col min="14367" max="14592" width="3.44140625" style="3"/>
    <col min="14593" max="14593" width="1.21875" style="3" customWidth="1"/>
    <col min="14594" max="14594" width="4.109375" style="3" customWidth="1"/>
    <col min="14595" max="14621" width="4.33203125" style="3" customWidth="1"/>
    <col min="14622" max="14622" width="0.77734375" style="3" customWidth="1"/>
    <col min="14623" max="14848" width="3.44140625" style="3"/>
    <col min="14849" max="14849" width="1.21875" style="3" customWidth="1"/>
    <col min="14850" max="14850" width="4.109375" style="3" customWidth="1"/>
    <col min="14851" max="14877" width="4.33203125" style="3" customWidth="1"/>
    <col min="14878" max="14878" width="0.77734375" style="3" customWidth="1"/>
    <col min="14879" max="15104" width="3.44140625" style="3"/>
    <col min="15105" max="15105" width="1.21875" style="3" customWidth="1"/>
    <col min="15106" max="15106" width="4.109375" style="3" customWidth="1"/>
    <col min="15107" max="15133" width="4.33203125" style="3" customWidth="1"/>
    <col min="15134" max="15134" width="0.77734375" style="3" customWidth="1"/>
    <col min="15135" max="15360" width="3.44140625" style="3"/>
    <col min="15361" max="15361" width="1.21875" style="3" customWidth="1"/>
    <col min="15362" max="15362" width="4.109375" style="3" customWidth="1"/>
    <col min="15363" max="15389" width="4.33203125" style="3" customWidth="1"/>
    <col min="15390" max="15390" width="0.77734375" style="3" customWidth="1"/>
    <col min="15391" max="15616" width="3.44140625" style="3"/>
    <col min="15617" max="15617" width="1.21875" style="3" customWidth="1"/>
    <col min="15618" max="15618" width="4.109375" style="3" customWidth="1"/>
    <col min="15619" max="15645" width="4.33203125" style="3" customWidth="1"/>
    <col min="15646" max="15646" width="0.77734375" style="3" customWidth="1"/>
    <col min="15647" max="15872" width="3.44140625" style="3"/>
    <col min="15873" max="15873" width="1.21875" style="3" customWidth="1"/>
    <col min="15874" max="15874" width="4.109375" style="3" customWidth="1"/>
    <col min="15875" max="15901" width="4.33203125" style="3" customWidth="1"/>
    <col min="15902" max="15902" width="0.77734375" style="3" customWidth="1"/>
    <col min="15903" max="16128" width="3.44140625" style="3"/>
    <col min="16129" max="16129" width="1.21875" style="3" customWidth="1"/>
    <col min="16130" max="16130" width="4.109375" style="3" customWidth="1"/>
    <col min="16131" max="16157" width="4.33203125" style="3" customWidth="1"/>
    <col min="16158" max="16158" width="0.77734375" style="3" customWidth="1"/>
    <col min="16159" max="16384" width="3.44140625" style="3"/>
  </cols>
  <sheetData>
    <row r="1" spans="2:29" s="1" customFormat="1" ht="10.5" customHeight="1" x14ac:dyDescent="0.2"/>
    <row r="2" spans="2:29" s="1" customFormat="1" x14ac:dyDescent="0.2">
      <c r="B2" s="1" t="s">
        <v>1592</v>
      </c>
    </row>
    <row r="3" spans="2:29" s="1" customFormat="1" x14ac:dyDescent="0.2">
      <c r="W3" s="45" t="s">
        <v>648</v>
      </c>
      <c r="X3" s="629"/>
      <c r="Y3" s="629" t="s">
        <v>34</v>
      </c>
      <c r="Z3" s="629"/>
      <c r="AA3" s="629" t="s">
        <v>384</v>
      </c>
      <c r="AB3" s="629"/>
      <c r="AC3" s="629" t="s">
        <v>168</v>
      </c>
    </row>
    <row r="4" spans="2:29" s="1" customFormat="1" ht="4.5" customHeight="1" x14ac:dyDescent="0.2"/>
    <row r="5" spans="2:29" s="1" customFormat="1" ht="15.75" customHeight="1" x14ac:dyDescent="0.2">
      <c r="B5" s="1883" t="s">
        <v>1593</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row>
    <row r="6" spans="2:29" s="1" customFormat="1" x14ac:dyDescent="0.2"/>
    <row r="7" spans="2:29" s="1" customFormat="1" ht="30" customHeight="1" x14ac:dyDescent="0.2">
      <c r="B7" s="1854" t="s">
        <v>275</v>
      </c>
      <c r="C7" s="1854"/>
      <c r="D7" s="1854"/>
      <c r="E7" s="1854"/>
      <c r="F7" s="1591"/>
      <c r="G7" s="1872"/>
      <c r="H7" s="1873"/>
      <c r="I7" s="1873"/>
      <c r="J7" s="1873"/>
      <c r="K7" s="1873"/>
      <c r="L7" s="1873"/>
      <c r="M7" s="1873"/>
      <c r="N7" s="1873"/>
      <c r="O7" s="1873"/>
      <c r="P7" s="1873"/>
      <c r="Q7" s="1873"/>
      <c r="R7" s="1873"/>
      <c r="S7" s="1873"/>
      <c r="T7" s="1873"/>
      <c r="U7" s="1873"/>
      <c r="V7" s="1873"/>
      <c r="W7" s="1873"/>
      <c r="X7" s="1873"/>
      <c r="Y7" s="1873"/>
      <c r="Z7" s="1873"/>
      <c r="AA7" s="1873"/>
      <c r="AB7" s="1873"/>
      <c r="AC7" s="1875"/>
    </row>
    <row r="8" spans="2:29" ht="30" customHeight="1" x14ac:dyDescent="0.2">
      <c r="B8" s="1591" t="s">
        <v>94</v>
      </c>
      <c r="C8" s="1592"/>
      <c r="D8" s="1592"/>
      <c r="E8" s="1592"/>
      <c r="F8" s="1592"/>
      <c r="G8" s="821" t="s">
        <v>117</v>
      </c>
      <c r="H8" s="822" t="s">
        <v>1179</v>
      </c>
      <c r="I8" s="822"/>
      <c r="J8" s="822"/>
      <c r="K8" s="822"/>
      <c r="L8" s="850" t="s">
        <v>117</v>
      </c>
      <c r="M8" s="822" t="s">
        <v>1180</v>
      </c>
      <c r="N8" s="822"/>
      <c r="O8" s="822"/>
      <c r="P8" s="822"/>
      <c r="Q8" s="850" t="s">
        <v>117</v>
      </c>
      <c r="R8" s="822" t="s">
        <v>1181</v>
      </c>
      <c r="S8" s="822"/>
      <c r="T8" s="822"/>
      <c r="U8" s="822"/>
      <c r="V8" s="822"/>
      <c r="W8" s="822"/>
      <c r="X8" s="822"/>
      <c r="Y8" s="822"/>
      <c r="Z8" s="822"/>
      <c r="AA8" s="822"/>
      <c r="AB8" s="822"/>
      <c r="AC8" s="849"/>
    </row>
    <row r="9" spans="2:29" ht="30" customHeight="1" x14ac:dyDescent="0.2">
      <c r="B9" s="1591" t="s">
        <v>174</v>
      </c>
      <c r="C9" s="1592"/>
      <c r="D9" s="1592"/>
      <c r="E9" s="1592"/>
      <c r="F9" s="1592"/>
      <c r="G9" s="821" t="s">
        <v>117</v>
      </c>
      <c r="H9" s="822" t="s">
        <v>1594</v>
      </c>
      <c r="I9" s="822"/>
      <c r="J9" s="822"/>
      <c r="K9" s="822"/>
      <c r="L9" s="822"/>
      <c r="M9" s="822"/>
      <c r="N9" s="822"/>
      <c r="O9" s="822"/>
      <c r="P9" s="822"/>
      <c r="Q9" s="850" t="s">
        <v>117</v>
      </c>
      <c r="R9" s="822" t="s">
        <v>1595</v>
      </c>
      <c r="S9" s="822"/>
      <c r="T9" s="822"/>
      <c r="U9" s="651"/>
      <c r="V9" s="651"/>
      <c r="W9" s="822"/>
      <c r="X9" s="822"/>
      <c r="Y9" s="822"/>
      <c r="Z9" s="822"/>
      <c r="AA9" s="822"/>
      <c r="AB9" s="822"/>
      <c r="AC9" s="849"/>
    </row>
    <row r="10" spans="2:29" s="1" customFormat="1" x14ac:dyDescent="0.2"/>
    <row r="11" spans="2:29" s="1" customFormat="1" ht="26.25" customHeight="1" x14ac:dyDescent="0.2">
      <c r="B11" s="6" t="s">
        <v>276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639"/>
      <c r="C12" s="867"/>
      <c r="D12" s="868"/>
      <c r="E12" s="868"/>
      <c r="F12" s="868"/>
      <c r="G12" s="867"/>
      <c r="H12" s="868"/>
      <c r="I12" s="868"/>
      <c r="J12" s="868"/>
      <c r="K12" s="868"/>
      <c r="L12" s="868"/>
      <c r="M12" s="868"/>
      <c r="N12" s="868"/>
      <c r="O12" s="868"/>
      <c r="P12" s="868"/>
      <c r="Q12" s="868"/>
      <c r="R12" s="868"/>
      <c r="S12" s="868"/>
      <c r="T12" s="868"/>
      <c r="U12" s="868"/>
      <c r="V12" s="868"/>
      <c r="W12" s="868"/>
      <c r="X12" s="868"/>
      <c r="Y12" s="868"/>
      <c r="Z12" s="868"/>
      <c r="AA12" s="869" t="s">
        <v>1122</v>
      </c>
      <c r="AB12" s="833" t="s">
        <v>442</v>
      </c>
      <c r="AC12" s="834" t="s">
        <v>726</v>
      </c>
    </row>
    <row r="13" spans="2:29" s="1" customFormat="1" ht="20.25" customHeight="1" x14ac:dyDescent="0.2">
      <c r="B13" s="639"/>
      <c r="C13" s="2036" t="s">
        <v>277</v>
      </c>
      <c r="D13" s="2037"/>
      <c r="E13" s="2037"/>
      <c r="F13" s="2038"/>
      <c r="G13" s="870"/>
      <c r="H13" s="831" t="s">
        <v>104</v>
      </c>
      <c r="I13" s="2034" t="s">
        <v>278</v>
      </c>
      <c r="J13" s="1708"/>
      <c r="K13" s="1708"/>
      <c r="L13" s="1708"/>
      <c r="M13" s="1708"/>
      <c r="N13" s="1708"/>
      <c r="O13" s="1708"/>
      <c r="P13" s="1708"/>
      <c r="Q13" s="1708"/>
      <c r="R13" s="1708"/>
      <c r="S13" s="1708"/>
      <c r="T13" s="1708"/>
      <c r="U13" s="1709"/>
      <c r="V13" s="846"/>
      <c r="W13" s="846"/>
      <c r="X13" s="846"/>
      <c r="Y13" s="846"/>
      <c r="Z13" s="870"/>
      <c r="AA13" s="827" t="s">
        <v>117</v>
      </c>
      <c r="AB13" s="823" t="s">
        <v>442</v>
      </c>
      <c r="AC13" s="835" t="s">
        <v>117</v>
      </c>
    </row>
    <row r="14" spans="2:29" s="1" customFormat="1" ht="20.25" customHeight="1" x14ac:dyDescent="0.2">
      <c r="B14" s="653"/>
      <c r="C14" s="871"/>
      <c r="D14" s="846"/>
      <c r="E14" s="846"/>
      <c r="F14" s="872"/>
      <c r="G14" s="870"/>
      <c r="H14" s="831" t="s">
        <v>105</v>
      </c>
      <c r="I14" s="1950" t="s">
        <v>279</v>
      </c>
      <c r="J14" s="1951"/>
      <c r="K14" s="1951"/>
      <c r="L14" s="1951"/>
      <c r="M14" s="1951"/>
      <c r="N14" s="1951"/>
      <c r="O14" s="1951"/>
      <c r="P14" s="1951"/>
      <c r="Q14" s="1951"/>
      <c r="R14" s="1951"/>
      <c r="S14" s="2001"/>
      <c r="T14" s="2002"/>
      <c r="U14" s="873" t="s">
        <v>89</v>
      </c>
      <c r="V14" s="837" t="s">
        <v>280</v>
      </c>
      <c r="W14" s="2033" t="s">
        <v>281</v>
      </c>
      <c r="X14" s="2033"/>
      <c r="Y14" s="2033"/>
      <c r="Z14" s="870"/>
      <c r="AA14" s="827" t="s">
        <v>117</v>
      </c>
      <c r="AB14" s="823" t="s">
        <v>442</v>
      </c>
      <c r="AC14" s="835" t="s">
        <v>117</v>
      </c>
    </row>
    <row r="15" spans="2:29" s="1" customFormat="1" ht="20.25" customHeight="1" x14ac:dyDescent="0.2">
      <c r="B15" s="653"/>
      <c r="C15" s="871"/>
      <c r="D15" s="846"/>
      <c r="E15" s="846"/>
      <c r="F15" s="872"/>
      <c r="G15" s="870"/>
      <c r="H15" s="831" t="s">
        <v>121</v>
      </c>
      <c r="I15" s="2034" t="s">
        <v>282</v>
      </c>
      <c r="J15" s="1708"/>
      <c r="K15" s="1708"/>
      <c r="L15" s="1708"/>
      <c r="M15" s="1708"/>
      <c r="N15" s="1708"/>
      <c r="O15" s="1708"/>
      <c r="P15" s="1708"/>
      <c r="Q15" s="1708"/>
      <c r="R15" s="1709"/>
      <c r="S15" s="2001"/>
      <c r="T15" s="2002"/>
      <c r="U15" s="873" t="s">
        <v>89</v>
      </c>
      <c r="V15" s="837" t="s">
        <v>280</v>
      </c>
      <c r="W15" s="2033" t="s">
        <v>281</v>
      </c>
      <c r="X15" s="2033"/>
      <c r="Y15" s="2033"/>
      <c r="Z15" s="870"/>
      <c r="AA15" s="827" t="s">
        <v>117</v>
      </c>
      <c r="AB15" s="823" t="s">
        <v>442</v>
      </c>
      <c r="AC15" s="835" t="s">
        <v>117</v>
      </c>
    </row>
    <row r="16" spans="2:29" s="1" customFormat="1" x14ac:dyDescent="0.2">
      <c r="B16" s="639"/>
      <c r="C16" s="874"/>
      <c r="D16" s="875"/>
      <c r="E16" s="875"/>
      <c r="F16" s="876"/>
      <c r="G16" s="875"/>
      <c r="H16" s="877"/>
      <c r="I16" s="875"/>
      <c r="J16" s="875"/>
      <c r="K16" s="875"/>
      <c r="L16" s="875"/>
      <c r="M16" s="875"/>
      <c r="N16" s="875"/>
      <c r="O16" s="875"/>
      <c r="P16" s="875"/>
      <c r="Q16" s="875"/>
      <c r="R16" s="875"/>
      <c r="S16" s="875"/>
      <c r="T16" s="875"/>
      <c r="U16" s="875"/>
      <c r="V16" s="875"/>
      <c r="W16" s="875"/>
      <c r="X16" s="875"/>
      <c r="Y16" s="875"/>
      <c r="Z16" s="875"/>
      <c r="AA16" s="874"/>
      <c r="AB16" s="875"/>
      <c r="AC16" s="876"/>
    </row>
    <row r="17" spans="2:29" s="1" customFormat="1" ht="10.5" customHeight="1" x14ac:dyDescent="0.2">
      <c r="B17" s="639"/>
      <c r="C17" s="867"/>
      <c r="D17" s="868"/>
      <c r="E17" s="868"/>
      <c r="F17" s="868"/>
      <c r="G17" s="867"/>
      <c r="H17" s="878"/>
      <c r="I17" s="868"/>
      <c r="J17" s="868"/>
      <c r="K17" s="868"/>
      <c r="L17" s="868"/>
      <c r="M17" s="868"/>
      <c r="N17" s="868"/>
      <c r="O17" s="868"/>
      <c r="P17" s="868"/>
      <c r="Q17" s="868"/>
      <c r="R17" s="868"/>
      <c r="S17" s="868"/>
      <c r="T17" s="868"/>
      <c r="U17" s="868"/>
      <c r="V17" s="868"/>
      <c r="W17" s="868"/>
      <c r="X17" s="868"/>
      <c r="Y17" s="868"/>
      <c r="Z17" s="868"/>
      <c r="AA17" s="867"/>
      <c r="AB17" s="868"/>
      <c r="AC17" s="879"/>
    </row>
    <row r="18" spans="2:29" s="1" customFormat="1" ht="18" customHeight="1" x14ac:dyDescent="0.2">
      <c r="B18" s="653"/>
      <c r="C18" s="2021" t="s">
        <v>283</v>
      </c>
      <c r="D18" s="1955"/>
      <c r="E18" s="1955"/>
      <c r="F18" s="2015"/>
      <c r="G18" s="870"/>
      <c r="H18" s="831" t="s">
        <v>104</v>
      </c>
      <c r="I18" s="1952" t="s">
        <v>284</v>
      </c>
      <c r="J18" s="1953"/>
      <c r="K18" s="1953"/>
      <c r="L18" s="1953"/>
      <c r="M18" s="1953"/>
      <c r="N18" s="1953"/>
      <c r="O18" s="1953"/>
      <c r="P18" s="1953"/>
      <c r="Q18" s="1953"/>
      <c r="R18" s="1954"/>
      <c r="S18" s="2001"/>
      <c r="T18" s="2002"/>
      <c r="U18" s="873" t="s">
        <v>89</v>
      </c>
      <c r="V18" s="837"/>
      <c r="W18" s="837"/>
      <c r="X18" s="837"/>
      <c r="Y18" s="837"/>
      <c r="Z18" s="870"/>
      <c r="AA18" s="832" t="s">
        <v>1122</v>
      </c>
      <c r="AB18" s="833" t="s">
        <v>442</v>
      </c>
      <c r="AC18" s="834" t="s">
        <v>726</v>
      </c>
    </row>
    <row r="19" spans="2:29" s="1" customFormat="1" ht="18" customHeight="1" x14ac:dyDescent="0.2">
      <c r="B19" s="653"/>
      <c r="C19" s="2021"/>
      <c r="D19" s="1955"/>
      <c r="E19" s="1955"/>
      <c r="F19" s="2015"/>
      <c r="G19" s="870"/>
      <c r="H19" s="831" t="s">
        <v>105</v>
      </c>
      <c r="I19" s="1952" t="s">
        <v>285</v>
      </c>
      <c r="J19" s="1953"/>
      <c r="K19" s="1953"/>
      <c r="L19" s="1953"/>
      <c r="M19" s="1953"/>
      <c r="N19" s="1953"/>
      <c r="O19" s="1953"/>
      <c r="P19" s="1953"/>
      <c r="Q19" s="1953"/>
      <c r="R19" s="1954"/>
      <c r="S19" s="2001"/>
      <c r="T19" s="2002"/>
      <c r="U19" s="873" t="s">
        <v>89</v>
      </c>
      <c r="V19" s="870"/>
      <c r="W19" s="2039"/>
      <c r="X19" s="1955"/>
      <c r="Y19" s="1955"/>
      <c r="Z19" s="870"/>
      <c r="AA19" s="880"/>
      <c r="AB19" s="870"/>
      <c r="AC19" s="881"/>
    </row>
    <row r="20" spans="2:29" s="1" customFormat="1" ht="18" customHeight="1" x14ac:dyDescent="0.2">
      <c r="B20" s="653"/>
      <c r="C20" s="871"/>
      <c r="D20" s="846"/>
      <c r="E20" s="846"/>
      <c r="F20" s="872"/>
      <c r="G20" s="870"/>
      <c r="H20" s="831" t="s">
        <v>121</v>
      </c>
      <c r="I20" s="1952" t="s">
        <v>286</v>
      </c>
      <c r="J20" s="1953"/>
      <c r="K20" s="1953"/>
      <c r="L20" s="1953"/>
      <c r="M20" s="1953"/>
      <c r="N20" s="1953"/>
      <c r="O20" s="1953"/>
      <c r="P20" s="1953"/>
      <c r="Q20" s="1953"/>
      <c r="R20" s="1954"/>
      <c r="S20" s="2001"/>
      <c r="T20" s="2002"/>
      <c r="U20" s="873" t="s">
        <v>60</v>
      </c>
      <c r="V20" s="870" t="s">
        <v>280</v>
      </c>
      <c r="W20" s="2032" t="s">
        <v>287</v>
      </c>
      <c r="X20" s="2033"/>
      <c r="Y20" s="2033"/>
      <c r="Z20" s="870"/>
      <c r="AA20" s="827" t="s">
        <v>117</v>
      </c>
      <c r="AB20" s="823" t="s">
        <v>442</v>
      </c>
      <c r="AC20" s="835" t="s">
        <v>117</v>
      </c>
    </row>
    <row r="21" spans="2:29" s="1" customFormat="1" ht="18" customHeight="1" x14ac:dyDescent="0.2">
      <c r="B21" s="653"/>
      <c r="C21" s="871"/>
      <c r="D21" s="846"/>
      <c r="E21" s="846"/>
      <c r="F21" s="872"/>
      <c r="G21" s="870"/>
      <c r="H21" s="831" t="s">
        <v>122</v>
      </c>
      <c r="I21" s="1950" t="s">
        <v>288</v>
      </c>
      <c r="J21" s="1951"/>
      <c r="K21" s="1951"/>
      <c r="L21" s="1951"/>
      <c r="M21" s="1951"/>
      <c r="N21" s="1951"/>
      <c r="O21" s="1951"/>
      <c r="P21" s="1951"/>
      <c r="Q21" s="1951"/>
      <c r="R21" s="1951"/>
      <c r="S21" s="2001"/>
      <c r="T21" s="2002"/>
      <c r="U21" s="873" t="s">
        <v>89</v>
      </c>
      <c r="V21" s="870"/>
      <c r="W21" s="882"/>
      <c r="X21" s="847"/>
      <c r="Y21" s="847"/>
      <c r="Z21" s="870"/>
      <c r="AA21" s="862"/>
      <c r="AB21" s="837"/>
      <c r="AC21" s="883"/>
    </row>
    <row r="22" spans="2:29" s="1" customFormat="1" ht="27" customHeight="1" x14ac:dyDescent="0.2">
      <c r="B22" s="653"/>
      <c r="C22" s="871"/>
      <c r="D22" s="846"/>
      <c r="E22" s="846"/>
      <c r="F22" s="872"/>
      <c r="G22" s="870"/>
      <c r="H22" s="831" t="s">
        <v>235</v>
      </c>
      <c r="I22" s="1950" t="s">
        <v>289</v>
      </c>
      <c r="J22" s="1951"/>
      <c r="K22" s="1951"/>
      <c r="L22" s="1951"/>
      <c r="M22" s="1951"/>
      <c r="N22" s="1951"/>
      <c r="O22" s="1951"/>
      <c r="P22" s="1951"/>
      <c r="Q22" s="1951"/>
      <c r="R22" s="1951"/>
      <c r="S22" s="2001"/>
      <c r="T22" s="2002"/>
      <c r="U22" s="873" t="s">
        <v>89</v>
      </c>
      <c r="V22" s="837"/>
      <c r="W22" s="845"/>
      <c r="X22" s="845"/>
      <c r="Y22" s="845"/>
      <c r="Z22" s="870"/>
      <c r="AA22" s="880"/>
      <c r="AB22" s="870"/>
      <c r="AC22" s="881"/>
    </row>
    <row r="23" spans="2:29" s="1" customFormat="1" ht="18" customHeight="1" x14ac:dyDescent="0.2">
      <c r="B23" s="639"/>
      <c r="C23" s="871"/>
      <c r="D23" s="846"/>
      <c r="E23" s="846"/>
      <c r="F23" s="872"/>
      <c r="G23" s="870"/>
      <c r="H23" s="831" t="s">
        <v>290</v>
      </c>
      <c r="I23" s="1952" t="s">
        <v>291</v>
      </c>
      <c r="J23" s="1953"/>
      <c r="K23" s="1953"/>
      <c r="L23" s="1953"/>
      <c r="M23" s="1953"/>
      <c r="N23" s="1953"/>
      <c r="O23" s="1953"/>
      <c r="P23" s="1953"/>
      <c r="Q23" s="1953"/>
      <c r="R23" s="1954"/>
      <c r="S23" s="2001"/>
      <c r="T23" s="2002"/>
      <c r="U23" s="873" t="s">
        <v>60</v>
      </c>
      <c r="V23" s="837" t="s">
        <v>280</v>
      </c>
      <c r="W23" s="2033" t="s">
        <v>169</v>
      </c>
      <c r="X23" s="2033"/>
      <c r="Y23" s="2033"/>
      <c r="Z23" s="836"/>
      <c r="AA23" s="827" t="s">
        <v>117</v>
      </c>
      <c r="AB23" s="823" t="s">
        <v>442</v>
      </c>
      <c r="AC23" s="835" t="s">
        <v>117</v>
      </c>
    </row>
    <row r="24" spans="2:29" s="1" customFormat="1" x14ac:dyDescent="0.2">
      <c r="B24" s="639"/>
      <c r="C24" s="874"/>
      <c r="D24" s="875"/>
      <c r="E24" s="875"/>
      <c r="F24" s="876"/>
      <c r="G24" s="875"/>
      <c r="H24" s="875"/>
      <c r="I24" s="875"/>
      <c r="J24" s="875"/>
      <c r="K24" s="875"/>
      <c r="L24" s="875"/>
      <c r="M24" s="875"/>
      <c r="N24" s="875"/>
      <c r="O24" s="875"/>
      <c r="P24" s="875"/>
      <c r="Q24" s="875"/>
      <c r="R24" s="875"/>
      <c r="S24" s="875"/>
      <c r="T24" s="875"/>
      <c r="U24" s="875"/>
      <c r="V24" s="875"/>
      <c r="W24" s="875"/>
      <c r="X24" s="875"/>
      <c r="Y24" s="875"/>
      <c r="Z24" s="875"/>
      <c r="AA24" s="874"/>
      <c r="AB24" s="875"/>
      <c r="AC24" s="876"/>
    </row>
    <row r="25" spans="2:29" s="1" customFormat="1" ht="10.5" customHeight="1" x14ac:dyDescent="0.2">
      <c r="B25" s="639"/>
      <c r="C25" s="867"/>
      <c r="D25" s="868"/>
      <c r="E25" s="868"/>
      <c r="F25" s="879"/>
      <c r="G25" s="868"/>
      <c r="H25" s="868"/>
      <c r="I25" s="868"/>
      <c r="J25" s="868"/>
      <c r="K25" s="868"/>
      <c r="L25" s="868"/>
      <c r="M25" s="868"/>
      <c r="N25" s="868"/>
      <c r="O25" s="868"/>
      <c r="P25" s="868"/>
      <c r="Q25" s="868"/>
      <c r="R25" s="868"/>
      <c r="S25" s="868"/>
      <c r="T25" s="868"/>
      <c r="U25" s="868"/>
      <c r="V25" s="868"/>
      <c r="W25" s="868"/>
      <c r="X25" s="868"/>
      <c r="Y25" s="868"/>
      <c r="Z25" s="868"/>
      <c r="AA25" s="867"/>
      <c r="AB25" s="868"/>
      <c r="AC25" s="879"/>
    </row>
    <row r="26" spans="2:29" s="1" customFormat="1" ht="18" customHeight="1" x14ac:dyDescent="0.2">
      <c r="B26" s="653"/>
      <c r="C26" s="2021" t="s">
        <v>292</v>
      </c>
      <c r="D26" s="1955"/>
      <c r="E26" s="1955"/>
      <c r="F26" s="2015"/>
      <c r="G26" s="870"/>
      <c r="H26" s="2001" t="s">
        <v>293</v>
      </c>
      <c r="I26" s="2002"/>
      <c r="J26" s="2002"/>
      <c r="K26" s="2002"/>
      <c r="L26" s="2002"/>
      <c r="M26" s="2002"/>
      <c r="N26" s="2002"/>
      <c r="O26" s="2002"/>
      <c r="P26" s="2002"/>
      <c r="Q26" s="2002"/>
      <c r="R26" s="2002"/>
      <c r="S26" s="2002"/>
      <c r="T26" s="2002"/>
      <c r="U26" s="2002"/>
      <c r="V26" s="2002"/>
      <c r="W26" s="2003"/>
      <c r="X26" s="870"/>
      <c r="Y26" s="870"/>
      <c r="Z26" s="870"/>
      <c r="AA26" s="832" t="s">
        <v>1122</v>
      </c>
      <c r="AB26" s="833" t="s">
        <v>442</v>
      </c>
      <c r="AC26" s="834" t="s">
        <v>726</v>
      </c>
    </row>
    <row r="27" spans="2:29" s="1" customFormat="1" ht="18" customHeight="1" x14ac:dyDescent="0.2">
      <c r="B27" s="653"/>
      <c r="C27" s="871"/>
      <c r="D27" s="846"/>
      <c r="E27" s="846"/>
      <c r="F27" s="872"/>
      <c r="G27" s="870"/>
      <c r="H27" s="2001"/>
      <c r="I27" s="2002"/>
      <c r="J27" s="2002"/>
      <c r="K27" s="2002"/>
      <c r="L27" s="2002"/>
      <c r="M27" s="2002"/>
      <c r="N27" s="2002"/>
      <c r="O27" s="2002"/>
      <c r="P27" s="2002"/>
      <c r="Q27" s="2002"/>
      <c r="R27" s="2002"/>
      <c r="S27" s="2002"/>
      <c r="T27" s="2002"/>
      <c r="U27" s="2002"/>
      <c r="V27" s="2002"/>
      <c r="W27" s="2003"/>
      <c r="X27" s="870"/>
      <c r="Y27" s="870"/>
      <c r="Z27" s="870"/>
      <c r="AA27" s="880"/>
      <c r="AB27" s="870"/>
      <c r="AC27" s="881"/>
    </row>
    <row r="28" spans="2:29" s="1" customFormat="1" ht="18" customHeight="1" x14ac:dyDescent="0.2">
      <c r="B28" s="639"/>
      <c r="C28" s="880"/>
      <c r="D28" s="870"/>
      <c r="E28" s="870"/>
      <c r="F28" s="881"/>
      <c r="G28" s="870"/>
      <c r="H28" s="2001"/>
      <c r="I28" s="2002"/>
      <c r="J28" s="2002"/>
      <c r="K28" s="2002"/>
      <c r="L28" s="2002"/>
      <c r="M28" s="2002"/>
      <c r="N28" s="2002"/>
      <c r="O28" s="2002"/>
      <c r="P28" s="2002"/>
      <c r="Q28" s="2002"/>
      <c r="R28" s="2002"/>
      <c r="S28" s="2002"/>
      <c r="T28" s="2002"/>
      <c r="U28" s="2002"/>
      <c r="V28" s="2002"/>
      <c r="W28" s="2003"/>
      <c r="X28" s="870"/>
      <c r="Y28" s="870"/>
      <c r="Z28" s="870"/>
      <c r="AA28" s="827" t="s">
        <v>117</v>
      </c>
      <c r="AB28" s="823" t="s">
        <v>442</v>
      </c>
      <c r="AC28" s="835" t="s">
        <v>117</v>
      </c>
    </row>
    <row r="29" spans="2:29" s="1" customFormat="1" ht="10.5" customHeight="1" x14ac:dyDescent="0.2">
      <c r="B29" s="639"/>
      <c r="C29" s="874"/>
      <c r="D29" s="875"/>
      <c r="E29" s="875"/>
      <c r="F29" s="876"/>
      <c r="G29" s="875"/>
      <c r="H29" s="877"/>
      <c r="I29" s="877"/>
      <c r="J29" s="877"/>
      <c r="K29" s="877"/>
      <c r="L29" s="877"/>
      <c r="M29" s="877"/>
      <c r="N29" s="877"/>
      <c r="O29" s="877"/>
      <c r="P29" s="877"/>
      <c r="Q29" s="877"/>
      <c r="R29" s="877"/>
      <c r="S29" s="877"/>
      <c r="T29" s="877"/>
      <c r="U29" s="877"/>
      <c r="V29" s="877"/>
      <c r="W29" s="877"/>
      <c r="X29" s="875"/>
      <c r="Y29" s="875"/>
      <c r="Z29" s="875"/>
      <c r="AA29" s="874"/>
      <c r="AB29" s="875"/>
      <c r="AC29" s="876"/>
    </row>
    <row r="30" spans="2:29" s="1" customFormat="1" ht="10.5" customHeight="1" x14ac:dyDescent="0.2">
      <c r="B30" s="639"/>
      <c r="C30" s="867"/>
      <c r="D30" s="868"/>
      <c r="E30" s="868"/>
      <c r="F30" s="879"/>
      <c r="G30" s="868"/>
      <c r="H30" s="878"/>
      <c r="I30" s="878"/>
      <c r="J30" s="878"/>
      <c r="K30" s="878"/>
      <c r="L30" s="878"/>
      <c r="M30" s="878"/>
      <c r="N30" s="878"/>
      <c r="O30" s="878"/>
      <c r="P30" s="878"/>
      <c r="Q30" s="878"/>
      <c r="R30" s="878"/>
      <c r="S30" s="878"/>
      <c r="T30" s="878"/>
      <c r="U30" s="878"/>
      <c r="V30" s="878"/>
      <c r="W30" s="878"/>
      <c r="X30" s="868"/>
      <c r="Y30" s="868"/>
      <c r="Z30" s="868"/>
      <c r="AA30" s="867"/>
      <c r="AB30" s="868"/>
      <c r="AC30" s="879"/>
    </row>
    <row r="31" spans="2:29" s="1" customFormat="1" ht="15.75" customHeight="1" x14ac:dyDescent="0.2">
      <c r="B31" s="639"/>
      <c r="C31" s="2021" t="s">
        <v>294</v>
      </c>
      <c r="D31" s="1955"/>
      <c r="E31" s="1955"/>
      <c r="F31" s="2015"/>
      <c r="G31" s="870"/>
      <c r="H31" s="837"/>
      <c r="I31" s="837"/>
      <c r="J31" s="837"/>
      <c r="K31" s="837"/>
      <c r="L31" s="837"/>
      <c r="M31" s="837"/>
      <c r="N31" s="837"/>
      <c r="O31" s="837"/>
      <c r="P31" s="2022" t="s">
        <v>171</v>
      </c>
      <c r="Q31" s="2023"/>
      <c r="R31" s="2022" t="s">
        <v>172</v>
      </c>
      <c r="S31" s="2023"/>
      <c r="T31" s="2022" t="s">
        <v>173</v>
      </c>
      <c r="U31" s="2023"/>
      <c r="V31" s="870"/>
      <c r="W31" s="870"/>
      <c r="X31" s="870"/>
      <c r="Y31" s="870"/>
      <c r="Z31" s="870"/>
      <c r="AA31" s="832" t="s">
        <v>1122</v>
      </c>
      <c r="AB31" s="833" t="s">
        <v>442</v>
      </c>
      <c r="AC31" s="834" t="s">
        <v>726</v>
      </c>
    </row>
    <row r="32" spans="2:29" s="1" customFormat="1" ht="26.25" customHeight="1" x14ac:dyDescent="0.2">
      <c r="B32" s="639"/>
      <c r="C32" s="2021"/>
      <c r="D32" s="1955"/>
      <c r="E32" s="1955"/>
      <c r="F32" s="2015"/>
      <c r="G32" s="870"/>
      <c r="H32" s="2024" t="s">
        <v>104</v>
      </c>
      <c r="I32" s="2043" t="s">
        <v>295</v>
      </c>
      <c r="J32" s="2026"/>
      <c r="K32" s="2026"/>
      <c r="L32" s="2026"/>
      <c r="M32" s="2026"/>
      <c r="N32" s="2026"/>
      <c r="O32" s="2027"/>
      <c r="P32" s="2001" t="s">
        <v>95</v>
      </c>
      <c r="Q32" s="2003"/>
      <c r="R32" s="2001" t="s">
        <v>95</v>
      </c>
      <c r="S32" s="2003"/>
      <c r="T32" s="2001" t="s">
        <v>95</v>
      </c>
      <c r="U32" s="2003"/>
      <c r="V32" s="2019" t="s">
        <v>280</v>
      </c>
      <c r="W32" s="2020" t="s">
        <v>1596</v>
      </c>
      <c r="X32" s="2020"/>
      <c r="Y32" s="2020"/>
      <c r="Z32" s="870"/>
      <c r="AA32" s="1869" t="s">
        <v>117</v>
      </c>
      <c r="AB32" s="1643" t="s">
        <v>442</v>
      </c>
      <c r="AC32" s="1870" t="s">
        <v>117</v>
      </c>
    </row>
    <row r="33" spans="2:29" s="1" customFormat="1" ht="26.25" customHeight="1" x14ac:dyDescent="0.2">
      <c r="B33" s="639"/>
      <c r="C33" s="884"/>
      <c r="D33" s="836"/>
      <c r="E33" s="836"/>
      <c r="F33" s="885"/>
      <c r="G33" s="870"/>
      <c r="H33" s="2025"/>
      <c r="I33" s="2035"/>
      <c r="J33" s="2028"/>
      <c r="K33" s="2028"/>
      <c r="L33" s="2028"/>
      <c r="M33" s="2028"/>
      <c r="N33" s="2028"/>
      <c r="O33" s="2029"/>
      <c r="P33" s="829" t="s">
        <v>117</v>
      </c>
      <c r="Q33" s="886" t="s">
        <v>117</v>
      </c>
      <c r="R33" s="829" t="s">
        <v>117</v>
      </c>
      <c r="S33" s="886" t="s">
        <v>117</v>
      </c>
      <c r="T33" s="829" t="s">
        <v>117</v>
      </c>
      <c r="U33" s="886" t="s">
        <v>117</v>
      </c>
      <c r="V33" s="2019"/>
      <c r="W33" s="2020"/>
      <c r="X33" s="2020"/>
      <c r="Y33" s="2020"/>
      <c r="Z33" s="870"/>
      <c r="AA33" s="1869"/>
      <c r="AB33" s="1643"/>
      <c r="AC33" s="1870"/>
    </row>
    <row r="34" spans="2:29" s="1" customFormat="1" ht="10.5" customHeight="1" x14ac:dyDescent="0.2">
      <c r="B34" s="655"/>
      <c r="C34" s="887"/>
      <c r="D34" s="887"/>
      <c r="E34" s="887"/>
      <c r="F34" s="888"/>
      <c r="G34" s="889"/>
      <c r="H34" s="877"/>
      <c r="I34" s="889"/>
      <c r="J34" s="889"/>
      <c r="K34" s="889"/>
      <c r="L34" s="889"/>
      <c r="M34" s="889"/>
      <c r="N34" s="889"/>
      <c r="O34" s="889"/>
      <c r="P34" s="889"/>
      <c r="Q34" s="889"/>
      <c r="R34" s="889"/>
      <c r="S34" s="875"/>
      <c r="T34" s="875"/>
      <c r="U34" s="877"/>
      <c r="V34" s="889"/>
      <c r="W34" s="889"/>
      <c r="X34" s="889"/>
      <c r="Y34" s="889"/>
      <c r="Z34" s="889"/>
      <c r="AA34" s="890"/>
      <c r="AB34" s="877"/>
      <c r="AC34" s="883"/>
    </row>
    <row r="35" spans="2:29" s="1" customFormat="1" ht="9.75" customHeight="1" x14ac:dyDescent="0.2">
      <c r="B35" s="639"/>
      <c r="AC35" s="4"/>
    </row>
    <row r="36" spans="2:29" s="1" customFormat="1" ht="26.25" customHeight="1" x14ac:dyDescent="0.2">
      <c r="B36" s="639" t="s">
        <v>296</v>
      </c>
      <c r="AC36" s="650"/>
    </row>
    <row r="37" spans="2:29" s="1" customFormat="1" x14ac:dyDescent="0.2">
      <c r="B37" s="639"/>
      <c r="C37" s="867"/>
      <c r="D37" s="868"/>
      <c r="E37" s="868"/>
      <c r="F37" s="879"/>
      <c r="G37" s="867"/>
      <c r="H37" s="868"/>
      <c r="I37" s="868"/>
      <c r="J37" s="868"/>
      <c r="K37" s="868"/>
      <c r="L37" s="868"/>
      <c r="M37" s="868"/>
      <c r="N37" s="868"/>
      <c r="O37" s="868"/>
      <c r="P37" s="868"/>
      <c r="Q37" s="868"/>
      <c r="R37" s="868"/>
      <c r="S37" s="868"/>
      <c r="T37" s="868"/>
      <c r="U37" s="868"/>
      <c r="V37" s="868"/>
      <c r="W37" s="868"/>
      <c r="X37" s="868"/>
      <c r="Y37" s="868"/>
      <c r="Z37" s="879"/>
      <c r="AA37" s="869" t="s">
        <v>1122</v>
      </c>
      <c r="AB37" s="891" t="s">
        <v>442</v>
      </c>
      <c r="AC37" s="834" t="s">
        <v>726</v>
      </c>
    </row>
    <row r="38" spans="2:29" s="1" customFormat="1" ht="19.5" customHeight="1" x14ac:dyDescent="0.2">
      <c r="B38" s="639"/>
      <c r="C38" s="2036" t="s">
        <v>277</v>
      </c>
      <c r="D38" s="2037"/>
      <c r="E38" s="2037"/>
      <c r="F38" s="2038"/>
      <c r="G38" s="880"/>
      <c r="H38" s="831" t="s">
        <v>104</v>
      </c>
      <c r="I38" s="2034" t="s">
        <v>297</v>
      </c>
      <c r="J38" s="1708"/>
      <c r="K38" s="1708"/>
      <c r="L38" s="1708"/>
      <c r="M38" s="1708"/>
      <c r="N38" s="1708"/>
      <c r="O38" s="1708"/>
      <c r="P38" s="1708"/>
      <c r="Q38" s="1708"/>
      <c r="R38" s="1708"/>
      <c r="S38" s="1708"/>
      <c r="T38" s="1708"/>
      <c r="U38" s="1709"/>
      <c r="V38" s="846"/>
      <c r="W38" s="846"/>
      <c r="X38" s="846"/>
      <c r="Y38" s="846"/>
      <c r="Z38" s="881"/>
      <c r="AA38" s="827" t="s">
        <v>117</v>
      </c>
      <c r="AB38" s="823" t="s">
        <v>442</v>
      </c>
      <c r="AC38" s="835" t="s">
        <v>117</v>
      </c>
    </row>
    <row r="39" spans="2:29" s="1" customFormat="1" ht="18" customHeight="1" x14ac:dyDescent="0.2">
      <c r="B39" s="653"/>
      <c r="C39" s="2036"/>
      <c r="D39" s="2037"/>
      <c r="E39" s="2037"/>
      <c r="F39" s="2038"/>
      <c r="G39" s="880"/>
      <c r="H39" s="892" t="s">
        <v>105</v>
      </c>
      <c r="I39" s="2040" t="s">
        <v>298</v>
      </c>
      <c r="J39" s="2041"/>
      <c r="K39" s="2041"/>
      <c r="L39" s="2041"/>
      <c r="M39" s="2041"/>
      <c r="N39" s="2041"/>
      <c r="O39" s="2041"/>
      <c r="P39" s="2041"/>
      <c r="Q39" s="2041"/>
      <c r="R39" s="2041"/>
      <c r="S39" s="2030"/>
      <c r="T39" s="2042"/>
      <c r="U39" s="883" t="s">
        <v>89</v>
      </c>
      <c r="V39" s="837" t="s">
        <v>280</v>
      </c>
      <c r="W39" s="2033" t="s">
        <v>281</v>
      </c>
      <c r="X39" s="2033"/>
      <c r="Y39" s="2033"/>
      <c r="Z39" s="881"/>
      <c r="AA39" s="827" t="s">
        <v>117</v>
      </c>
      <c r="AB39" s="823" t="s">
        <v>442</v>
      </c>
      <c r="AC39" s="835" t="s">
        <v>117</v>
      </c>
    </row>
    <row r="40" spans="2:29" s="1" customFormat="1" ht="18" customHeight="1" x14ac:dyDescent="0.2">
      <c r="B40" s="653"/>
      <c r="C40" s="871"/>
      <c r="D40" s="846"/>
      <c r="E40" s="846"/>
      <c r="F40" s="872"/>
      <c r="G40" s="880"/>
      <c r="H40" s="831" t="s">
        <v>121</v>
      </c>
      <c r="I40" s="2034" t="s">
        <v>299</v>
      </c>
      <c r="J40" s="1708"/>
      <c r="K40" s="1708"/>
      <c r="L40" s="1708"/>
      <c r="M40" s="1708"/>
      <c r="N40" s="1708"/>
      <c r="O40" s="1708"/>
      <c r="P40" s="1708"/>
      <c r="Q40" s="1708"/>
      <c r="R40" s="1709"/>
      <c r="S40" s="1971"/>
      <c r="T40" s="2001"/>
      <c r="U40" s="873" t="s">
        <v>89</v>
      </c>
      <c r="V40" s="837" t="s">
        <v>280</v>
      </c>
      <c r="W40" s="2033" t="s">
        <v>281</v>
      </c>
      <c r="X40" s="2033"/>
      <c r="Y40" s="2033"/>
      <c r="Z40" s="881"/>
      <c r="AA40" s="827" t="s">
        <v>117</v>
      </c>
      <c r="AB40" s="823" t="s">
        <v>442</v>
      </c>
      <c r="AC40" s="835" t="s">
        <v>117</v>
      </c>
    </row>
    <row r="41" spans="2:29" s="1" customFormat="1" ht="10.5" customHeight="1" x14ac:dyDescent="0.2">
      <c r="B41" s="639"/>
      <c r="C41" s="874"/>
      <c r="D41" s="875"/>
      <c r="E41" s="875"/>
      <c r="F41" s="876"/>
      <c r="G41" s="874"/>
      <c r="H41" s="877"/>
      <c r="I41" s="893"/>
      <c r="J41" s="893"/>
      <c r="K41" s="893"/>
      <c r="L41" s="893"/>
      <c r="M41" s="893"/>
      <c r="N41" s="893"/>
      <c r="O41" s="893"/>
      <c r="P41" s="893"/>
      <c r="Q41" s="893"/>
      <c r="R41" s="893"/>
      <c r="S41" s="875"/>
      <c r="T41" s="875"/>
      <c r="U41" s="875"/>
      <c r="V41" s="875"/>
      <c r="W41" s="875"/>
      <c r="X41" s="875"/>
      <c r="Y41" s="875"/>
      <c r="Z41" s="876"/>
      <c r="AA41" s="874"/>
      <c r="AB41" s="875"/>
      <c r="AC41" s="876"/>
    </row>
    <row r="42" spans="2:29" s="1" customFormat="1" x14ac:dyDescent="0.2">
      <c r="B42" s="639"/>
      <c r="C42" s="867"/>
      <c r="D42" s="868"/>
      <c r="E42" s="868"/>
      <c r="F42" s="868"/>
      <c r="G42" s="868"/>
      <c r="H42" s="878"/>
      <c r="I42" s="894"/>
      <c r="J42" s="894"/>
      <c r="K42" s="894"/>
      <c r="L42" s="894"/>
      <c r="M42" s="894"/>
      <c r="N42" s="894"/>
      <c r="O42" s="894"/>
      <c r="P42" s="894"/>
      <c r="Q42" s="894"/>
      <c r="R42" s="894"/>
      <c r="S42" s="868"/>
      <c r="T42" s="868"/>
      <c r="U42" s="868"/>
      <c r="V42" s="868"/>
      <c r="W42" s="868"/>
      <c r="X42" s="868"/>
      <c r="Y42" s="868"/>
      <c r="Z42" s="868"/>
      <c r="AA42" s="869" t="s">
        <v>1122</v>
      </c>
      <c r="AB42" s="891" t="s">
        <v>442</v>
      </c>
      <c r="AC42" s="895" t="s">
        <v>726</v>
      </c>
    </row>
    <row r="43" spans="2:29" s="1" customFormat="1" ht="19.5" customHeight="1" x14ac:dyDescent="0.2">
      <c r="B43" s="639"/>
      <c r="C43" s="2035" t="s">
        <v>300</v>
      </c>
      <c r="D43" s="2028"/>
      <c r="E43" s="2028"/>
      <c r="F43" s="2028"/>
      <c r="G43" s="2028"/>
      <c r="H43" s="2028"/>
      <c r="I43" s="2028"/>
      <c r="J43" s="2028"/>
      <c r="K43" s="2028"/>
      <c r="L43" s="2028"/>
      <c r="M43" s="2028"/>
      <c r="N43" s="2028"/>
      <c r="O43" s="2028"/>
      <c r="P43" s="2028"/>
      <c r="Q43" s="2028"/>
      <c r="R43" s="2028"/>
      <c r="S43" s="2028"/>
      <c r="T43" s="2028"/>
      <c r="U43" s="2028"/>
      <c r="V43" s="2028"/>
      <c r="W43" s="2028"/>
      <c r="X43" s="2028"/>
      <c r="Y43" s="2028"/>
      <c r="Z43" s="2029"/>
      <c r="AA43" s="827" t="s">
        <v>117</v>
      </c>
      <c r="AB43" s="823" t="s">
        <v>442</v>
      </c>
      <c r="AC43" s="835" t="s">
        <v>117</v>
      </c>
    </row>
    <row r="44" spans="2:29" s="1" customFormat="1" ht="10.5" customHeight="1" x14ac:dyDescent="0.2">
      <c r="B44" s="639"/>
      <c r="C44" s="867"/>
      <c r="D44" s="868"/>
      <c r="E44" s="868"/>
      <c r="F44" s="868"/>
      <c r="G44" s="867"/>
      <c r="H44" s="868"/>
      <c r="I44" s="868"/>
      <c r="J44" s="868"/>
      <c r="K44" s="868"/>
      <c r="L44" s="868"/>
      <c r="M44" s="868"/>
      <c r="N44" s="868"/>
      <c r="O44" s="868"/>
      <c r="P44" s="868"/>
      <c r="Q44" s="868"/>
      <c r="R44" s="868"/>
      <c r="S44" s="868"/>
      <c r="T44" s="868"/>
      <c r="U44" s="868"/>
      <c r="V44" s="868"/>
      <c r="W44" s="868"/>
      <c r="X44" s="868"/>
      <c r="Y44" s="868"/>
      <c r="Z44" s="879"/>
      <c r="AA44" s="868"/>
      <c r="AB44" s="868"/>
      <c r="AC44" s="879"/>
    </row>
    <row r="45" spans="2:29" s="1" customFormat="1" ht="18" customHeight="1" x14ac:dyDescent="0.2">
      <c r="B45" s="653"/>
      <c r="C45" s="2036" t="s">
        <v>301</v>
      </c>
      <c r="D45" s="2037"/>
      <c r="E45" s="2037"/>
      <c r="F45" s="2038"/>
      <c r="G45" s="870"/>
      <c r="H45" s="831" t="s">
        <v>104</v>
      </c>
      <c r="I45" s="1952" t="s">
        <v>302</v>
      </c>
      <c r="J45" s="1953"/>
      <c r="K45" s="1953"/>
      <c r="L45" s="1953"/>
      <c r="M45" s="1953"/>
      <c r="N45" s="1953"/>
      <c r="O45" s="1953"/>
      <c r="P45" s="1953"/>
      <c r="Q45" s="1953"/>
      <c r="R45" s="1954"/>
      <c r="S45" s="2001"/>
      <c r="T45" s="2002"/>
      <c r="U45" s="873" t="s">
        <v>89</v>
      </c>
      <c r="V45" s="837"/>
      <c r="W45" s="837"/>
      <c r="X45" s="837"/>
      <c r="Y45" s="837"/>
      <c r="Z45" s="870"/>
      <c r="AA45" s="832" t="s">
        <v>1122</v>
      </c>
      <c r="AB45" s="833" t="s">
        <v>442</v>
      </c>
      <c r="AC45" s="834" t="s">
        <v>726</v>
      </c>
    </row>
    <row r="46" spans="2:29" s="1" customFormat="1" ht="18" customHeight="1" x14ac:dyDescent="0.2">
      <c r="B46" s="653"/>
      <c r="C46" s="2036"/>
      <c r="D46" s="2037"/>
      <c r="E46" s="2037"/>
      <c r="F46" s="2038"/>
      <c r="G46" s="870"/>
      <c r="H46" s="831" t="s">
        <v>105</v>
      </c>
      <c r="I46" s="1952" t="s">
        <v>303</v>
      </c>
      <c r="J46" s="1953"/>
      <c r="K46" s="1953"/>
      <c r="L46" s="1953"/>
      <c r="M46" s="1953"/>
      <c r="N46" s="1953"/>
      <c r="O46" s="1953"/>
      <c r="P46" s="1953"/>
      <c r="Q46" s="1953"/>
      <c r="R46" s="1954"/>
      <c r="S46" s="2001"/>
      <c r="T46" s="2002"/>
      <c r="U46" s="873" t="s">
        <v>89</v>
      </c>
      <c r="V46" s="870"/>
      <c r="W46" s="2039"/>
      <c r="X46" s="1955"/>
      <c r="Y46" s="1955"/>
      <c r="Z46" s="870"/>
      <c r="AA46" s="880"/>
      <c r="AB46" s="870"/>
      <c r="AC46" s="881"/>
    </row>
    <row r="47" spans="2:29" s="1" customFormat="1" ht="18" customHeight="1" x14ac:dyDescent="0.2">
      <c r="B47" s="653"/>
      <c r="C47" s="871"/>
      <c r="D47" s="846"/>
      <c r="E47" s="846"/>
      <c r="F47" s="872"/>
      <c r="G47" s="870"/>
      <c r="H47" s="831" t="s">
        <v>121</v>
      </c>
      <c r="I47" s="1952" t="s">
        <v>286</v>
      </c>
      <c r="J47" s="1953"/>
      <c r="K47" s="1953"/>
      <c r="L47" s="1953"/>
      <c r="M47" s="1953"/>
      <c r="N47" s="1953"/>
      <c r="O47" s="1953"/>
      <c r="P47" s="1953"/>
      <c r="Q47" s="1953"/>
      <c r="R47" s="1954"/>
      <c r="S47" s="2001"/>
      <c r="T47" s="2002"/>
      <c r="U47" s="873" t="s">
        <v>60</v>
      </c>
      <c r="V47" s="870" t="s">
        <v>280</v>
      </c>
      <c r="W47" s="2032" t="s">
        <v>287</v>
      </c>
      <c r="X47" s="2033"/>
      <c r="Y47" s="2033"/>
      <c r="Z47" s="870"/>
      <c r="AA47" s="827" t="s">
        <v>117</v>
      </c>
      <c r="AB47" s="823" t="s">
        <v>442</v>
      </c>
      <c r="AC47" s="835" t="s">
        <v>117</v>
      </c>
    </row>
    <row r="48" spans="2:29" s="1" customFormat="1" ht="18" customHeight="1" x14ac:dyDescent="0.2">
      <c r="B48" s="653"/>
      <c r="C48" s="871"/>
      <c r="D48" s="846"/>
      <c r="E48" s="846"/>
      <c r="F48" s="872"/>
      <c r="G48" s="870"/>
      <c r="H48" s="831" t="s">
        <v>122</v>
      </c>
      <c r="I48" s="1950" t="s">
        <v>288</v>
      </c>
      <c r="J48" s="1951"/>
      <c r="K48" s="1951"/>
      <c r="L48" s="1951"/>
      <c r="M48" s="1951"/>
      <c r="N48" s="1951"/>
      <c r="O48" s="1951"/>
      <c r="P48" s="1951"/>
      <c r="Q48" s="1951"/>
      <c r="R48" s="1951"/>
      <c r="S48" s="2001"/>
      <c r="T48" s="2002"/>
      <c r="U48" s="873" t="s">
        <v>89</v>
      </c>
      <c r="V48" s="870"/>
      <c r="W48" s="882"/>
      <c r="X48" s="847"/>
      <c r="Y48" s="847"/>
      <c r="Z48" s="870"/>
      <c r="AA48" s="862"/>
      <c r="AB48" s="837"/>
      <c r="AC48" s="883"/>
    </row>
    <row r="49" spans="2:30" s="1" customFormat="1" ht="27" customHeight="1" x14ac:dyDescent="0.2">
      <c r="B49" s="653"/>
      <c r="C49" s="871"/>
      <c r="D49" s="846"/>
      <c r="E49" s="846"/>
      <c r="F49" s="872"/>
      <c r="G49" s="870"/>
      <c r="H49" s="831" t="s">
        <v>235</v>
      </c>
      <c r="I49" s="1950" t="s">
        <v>304</v>
      </c>
      <c r="J49" s="1951"/>
      <c r="K49" s="1951"/>
      <c r="L49" s="1951"/>
      <c r="M49" s="1951"/>
      <c r="N49" s="1951"/>
      <c r="O49" s="1951"/>
      <c r="P49" s="1951"/>
      <c r="Q49" s="1951"/>
      <c r="R49" s="1951"/>
      <c r="S49" s="2001"/>
      <c r="T49" s="2002"/>
      <c r="U49" s="873" t="s">
        <v>89</v>
      </c>
      <c r="V49" s="837"/>
      <c r="W49" s="845"/>
      <c r="X49" s="845"/>
      <c r="Y49" s="845"/>
      <c r="Z49" s="870"/>
      <c r="AA49" s="880"/>
      <c r="AB49" s="870"/>
      <c r="AC49" s="881"/>
    </row>
    <row r="50" spans="2:30" s="1" customFormat="1" ht="18" customHeight="1" x14ac:dyDescent="0.2">
      <c r="B50" s="639"/>
      <c r="C50" s="880"/>
      <c r="D50" s="870"/>
      <c r="E50" s="870"/>
      <c r="F50" s="881"/>
      <c r="G50" s="870"/>
      <c r="H50" s="831" t="s">
        <v>290</v>
      </c>
      <c r="I50" s="1952" t="s">
        <v>291</v>
      </c>
      <c r="J50" s="1953"/>
      <c r="K50" s="1953"/>
      <c r="L50" s="1953"/>
      <c r="M50" s="1953"/>
      <c r="N50" s="1953"/>
      <c r="O50" s="1953"/>
      <c r="P50" s="1953"/>
      <c r="Q50" s="1953"/>
      <c r="R50" s="1954"/>
      <c r="S50" s="2001"/>
      <c r="T50" s="2002"/>
      <c r="U50" s="873" t="s">
        <v>60</v>
      </c>
      <c r="V50" s="870" t="s">
        <v>280</v>
      </c>
      <c r="W50" s="2033" t="s">
        <v>169</v>
      </c>
      <c r="X50" s="2033"/>
      <c r="Y50" s="2033"/>
      <c r="Z50" s="836"/>
      <c r="AA50" s="827" t="s">
        <v>117</v>
      </c>
      <c r="AB50" s="823" t="s">
        <v>442</v>
      </c>
      <c r="AC50" s="835" t="s">
        <v>117</v>
      </c>
    </row>
    <row r="51" spans="2:30" s="1" customFormat="1" x14ac:dyDescent="0.2">
      <c r="B51" s="639"/>
      <c r="C51" s="874"/>
      <c r="D51" s="875"/>
      <c r="E51" s="875"/>
      <c r="F51" s="876"/>
      <c r="G51" s="875"/>
      <c r="H51" s="875"/>
      <c r="I51" s="875"/>
      <c r="J51" s="875"/>
      <c r="K51" s="875"/>
      <c r="L51" s="875"/>
      <c r="M51" s="875"/>
      <c r="N51" s="875"/>
      <c r="O51" s="875"/>
      <c r="P51" s="875"/>
      <c r="Q51" s="875"/>
      <c r="R51" s="875"/>
      <c r="S51" s="875"/>
      <c r="T51" s="875"/>
      <c r="U51" s="875"/>
      <c r="V51" s="875"/>
      <c r="W51" s="875"/>
      <c r="X51" s="875"/>
      <c r="Y51" s="875"/>
      <c r="Z51" s="875"/>
      <c r="AA51" s="874"/>
      <c r="AB51" s="875"/>
      <c r="AC51" s="876"/>
    </row>
    <row r="52" spans="2:30" s="1" customFormat="1" ht="10.5" customHeight="1" x14ac:dyDescent="0.2">
      <c r="B52" s="639"/>
      <c r="C52" s="867"/>
      <c r="D52" s="868"/>
      <c r="E52" s="868"/>
      <c r="F52" s="868"/>
      <c r="G52" s="867"/>
      <c r="H52" s="868"/>
      <c r="I52" s="868"/>
      <c r="J52" s="868"/>
      <c r="K52" s="868"/>
      <c r="L52" s="868"/>
      <c r="M52" s="868"/>
      <c r="N52" s="868"/>
      <c r="O52" s="868"/>
      <c r="P52" s="868"/>
      <c r="Q52" s="868"/>
      <c r="R52" s="868"/>
      <c r="S52" s="868"/>
      <c r="T52" s="868"/>
      <c r="U52" s="868"/>
      <c r="V52" s="868"/>
      <c r="W52" s="868"/>
      <c r="X52" s="868"/>
      <c r="Y52" s="868"/>
      <c r="Z52" s="879"/>
      <c r="AA52" s="867"/>
      <c r="AB52" s="868"/>
      <c r="AC52" s="879"/>
    </row>
    <row r="53" spans="2:30" s="1" customFormat="1" ht="18" customHeight="1" x14ac:dyDescent="0.2">
      <c r="B53" s="653"/>
      <c r="C53" s="2021" t="s">
        <v>305</v>
      </c>
      <c r="D53" s="1955"/>
      <c r="E53" s="1955"/>
      <c r="F53" s="2015"/>
      <c r="G53" s="880"/>
      <c r="H53" s="2001" t="s">
        <v>293</v>
      </c>
      <c r="I53" s="2002"/>
      <c r="J53" s="2002"/>
      <c r="K53" s="2002"/>
      <c r="L53" s="2002"/>
      <c r="M53" s="2002"/>
      <c r="N53" s="2002"/>
      <c r="O53" s="2002"/>
      <c r="P53" s="2002"/>
      <c r="Q53" s="2002"/>
      <c r="R53" s="2002"/>
      <c r="S53" s="2002"/>
      <c r="T53" s="2002"/>
      <c r="U53" s="2002"/>
      <c r="V53" s="2002"/>
      <c r="W53" s="2003"/>
      <c r="X53" s="870"/>
      <c r="Y53" s="870"/>
      <c r="Z53" s="881"/>
      <c r="AA53" s="832" t="s">
        <v>1122</v>
      </c>
      <c r="AB53" s="833" t="s">
        <v>442</v>
      </c>
      <c r="AC53" s="834" t="s">
        <v>726</v>
      </c>
    </row>
    <row r="54" spans="2:30" s="1" customFormat="1" ht="18" customHeight="1" x14ac:dyDescent="0.2">
      <c r="B54" s="653"/>
      <c r="C54" s="871"/>
      <c r="D54" s="846"/>
      <c r="E54" s="846"/>
      <c r="F54" s="872"/>
      <c r="G54" s="880"/>
      <c r="H54" s="2001"/>
      <c r="I54" s="2002"/>
      <c r="J54" s="2002"/>
      <c r="K54" s="2002"/>
      <c r="L54" s="2002"/>
      <c r="M54" s="2002"/>
      <c r="N54" s="2002"/>
      <c r="O54" s="2002"/>
      <c r="P54" s="2002"/>
      <c r="Q54" s="2002"/>
      <c r="R54" s="2002"/>
      <c r="S54" s="2002"/>
      <c r="T54" s="2002"/>
      <c r="U54" s="2002"/>
      <c r="V54" s="2002"/>
      <c r="W54" s="2003"/>
      <c r="X54" s="870"/>
      <c r="Y54" s="870"/>
      <c r="Z54" s="881"/>
      <c r="AA54" s="880"/>
      <c r="AB54" s="870"/>
      <c r="AC54" s="881"/>
    </row>
    <row r="55" spans="2:30" s="1" customFormat="1" ht="18" customHeight="1" x14ac:dyDescent="0.2">
      <c r="B55" s="639"/>
      <c r="C55" s="880"/>
      <c r="D55" s="870"/>
      <c r="E55" s="870"/>
      <c r="F55" s="881"/>
      <c r="G55" s="880"/>
      <c r="H55" s="2001"/>
      <c r="I55" s="2002"/>
      <c r="J55" s="2002"/>
      <c r="K55" s="2002"/>
      <c r="L55" s="2002"/>
      <c r="M55" s="2002"/>
      <c r="N55" s="2002"/>
      <c r="O55" s="2002"/>
      <c r="P55" s="2002"/>
      <c r="Q55" s="2002"/>
      <c r="R55" s="2002"/>
      <c r="S55" s="2002"/>
      <c r="T55" s="2002"/>
      <c r="U55" s="2002"/>
      <c r="V55" s="2002"/>
      <c r="W55" s="2003"/>
      <c r="X55" s="870"/>
      <c r="Y55" s="870"/>
      <c r="Z55" s="870"/>
      <c r="AA55" s="827" t="s">
        <v>117</v>
      </c>
      <c r="AB55" s="823" t="s">
        <v>442</v>
      </c>
      <c r="AC55" s="835" t="s">
        <v>117</v>
      </c>
    </row>
    <row r="56" spans="2:30" s="1" customFormat="1" ht="10.5" customHeight="1" x14ac:dyDescent="0.2">
      <c r="B56" s="639"/>
      <c r="C56" s="874"/>
      <c r="D56" s="875"/>
      <c r="E56" s="875"/>
      <c r="F56" s="876"/>
      <c r="G56" s="875"/>
      <c r="H56" s="877"/>
      <c r="I56" s="877"/>
      <c r="J56" s="877"/>
      <c r="K56" s="877"/>
      <c r="L56" s="877"/>
      <c r="M56" s="877"/>
      <c r="N56" s="877"/>
      <c r="O56" s="877"/>
      <c r="P56" s="877"/>
      <c r="Q56" s="877"/>
      <c r="R56" s="877"/>
      <c r="S56" s="877"/>
      <c r="T56" s="877"/>
      <c r="U56" s="877"/>
      <c r="V56" s="877"/>
      <c r="W56" s="877"/>
      <c r="X56" s="875"/>
      <c r="Y56" s="875"/>
      <c r="Z56" s="875"/>
      <c r="AA56" s="874"/>
      <c r="AB56" s="875"/>
      <c r="AC56" s="876"/>
    </row>
    <row r="57" spans="2:30" s="1" customFormat="1" ht="9.75" customHeight="1" x14ac:dyDescent="0.2">
      <c r="B57" s="639"/>
      <c r="C57" s="867"/>
      <c r="D57" s="868"/>
      <c r="E57" s="868"/>
      <c r="F57" s="879"/>
      <c r="G57" s="868"/>
      <c r="H57" s="878"/>
      <c r="I57" s="878"/>
      <c r="J57" s="878"/>
      <c r="K57" s="878"/>
      <c r="L57" s="878"/>
      <c r="M57" s="878"/>
      <c r="N57" s="878"/>
      <c r="O57" s="878"/>
      <c r="P57" s="878"/>
      <c r="Q57" s="878"/>
      <c r="R57" s="878"/>
      <c r="S57" s="878"/>
      <c r="T57" s="878"/>
      <c r="U57" s="878"/>
      <c r="V57" s="878"/>
      <c r="W57" s="878"/>
      <c r="X57" s="868"/>
      <c r="Y57" s="868"/>
      <c r="Z57" s="868"/>
      <c r="AA57" s="867"/>
      <c r="AB57" s="868"/>
      <c r="AC57" s="879"/>
    </row>
    <row r="58" spans="2:30" s="1" customFormat="1" ht="18" customHeight="1" x14ac:dyDescent="0.2">
      <c r="B58" s="639"/>
      <c r="C58" s="2021" t="s">
        <v>306</v>
      </c>
      <c r="D58" s="1955"/>
      <c r="E58" s="1955"/>
      <c r="F58" s="2015"/>
      <c r="G58" s="870"/>
      <c r="H58" s="837"/>
      <c r="I58" s="837"/>
      <c r="J58" s="837"/>
      <c r="K58" s="837"/>
      <c r="L58" s="837"/>
      <c r="M58" s="837"/>
      <c r="N58" s="837"/>
      <c r="O58" s="837"/>
      <c r="P58" s="2022" t="s">
        <v>171</v>
      </c>
      <c r="Q58" s="2023"/>
      <c r="R58" s="2022" t="s">
        <v>172</v>
      </c>
      <c r="S58" s="2023"/>
      <c r="T58" s="2022" t="s">
        <v>173</v>
      </c>
      <c r="U58" s="2023"/>
      <c r="V58" s="870"/>
      <c r="W58" s="870"/>
      <c r="X58" s="870"/>
      <c r="Y58" s="870"/>
      <c r="Z58" s="870"/>
      <c r="AA58" s="832" t="s">
        <v>1122</v>
      </c>
      <c r="AB58" s="833" t="s">
        <v>442</v>
      </c>
      <c r="AC58" s="834" t="s">
        <v>726</v>
      </c>
    </row>
    <row r="59" spans="2:30" s="1" customFormat="1" ht="26.25" customHeight="1" x14ac:dyDescent="0.2">
      <c r="B59" s="626"/>
      <c r="C59" s="2021"/>
      <c r="D59" s="1955"/>
      <c r="E59" s="1955"/>
      <c r="F59" s="2015"/>
      <c r="G59" s="870"/>
      <c r="H59" s="2024" t="s">
        <v>104</v>
      </c>
      <c r="I59" s="2026" t="s">
        <v>295</v>
      </c>
      <c r="J59" s="2026"/>
      <c r="K59" s="2026"/>
      <c r="L59" s="2026"/>
      <c r="M59" s="2026"/>
      <c r="N59" s="2026"/>
      <c r="O59" s="2027"/>
      <c r="P59" s="2001" t="s">
        <v>95</v>
      </c>
      <c r="Q59" s="2003"/>
      <c r="R59" s="2001" t="s">
        <v>95</v>
      </c>
      <c r="S59" s="2003"/>
      <c r="T59" s="2030" t="s">
        <v>95</v>
      </c>
      <c r="U59" s="2031"/>
      <c r="V59" s="2019" t="s">
        <v>280</v>
      </c>
      <c r="W59" s="2020" t="s">
        <v>1596</v>
      </c>
      <c r="X59" s="2020"/>
      <c r="Y59" s="2020"/>
      <c r="Z59" s="870"/>
      <c r="AA59" s="1869" t="s">
        <v>117</v>
      </c>
      <c r="AB59" s="1643" t="s">
        <v>442</v>
      </c>
      <c r="AC59" s="1870" t="s">
        <v>117</v>
      </c>
    </row>
    <row r="60" spans="2:30" s="1" customFormat="1" ht="26.25" customHeight="1" x14ac:dyDescent="0.2">
      <c r="B60" s="626"/>
      <c r="C60" s="884"/>
      <c r="D60" s="836"/>
      <c r="E60" s="836"/>
      <c r="F60" s="885"/>
      <c r="G60" s="870"/>
      <c r="H60" s="2025"/>
      <c r="I60" s="2028"/>
      <c r="J60" s="2028"/>
      <c r="K60" s="2028"/>
      <c r="L60" s="2028"/>
      <c r="M60" s="2028"/>
      <c r="N60" s="2028"/>
      <c r="O60" s="2029"/>
      <c r="P60" s="829" t="s">
        <v>117</v>
      </c>
      <c r="Q60" s="886" t="s">
        <v>117</v>
      </c>
      <c r="R60" s="829" t="s">
        <v>117</v>
      </c>
      <c r="S60" s="886" t="s">
        <v>117</v>
      </c>
      <c r="T60" s="829" t="s">
        <v>117</v>
      </c>
      <c r="U60" s="886" t="s">
        <v>117</v>
      </c>
      <c r="V60" s="2019"/>
      <c r="W60" s="2020"/>
      <c r="X60" s="2020"/>
      <c r="Y60" s="2020"/>
      <c r="Z60" s="870"/>
      <c r="AA60" s="1869"/>
      <c r="AB60" s="1643"/>
      <c r="AC60" s="1870"/>
    </row>
    <row r="61" spans="2:30" s="1" customFormat="1" ht="10.5" customHeight="1" x14ac:dyDescent="0.2">
      <c r="B61" s="655"/>
      <c r="C61" s="887"/>
      <c r="D61" s="887"/>
      <c r="E61" s="887"/>
      <c r="F61" s="888"/>
      <c r="G61" s="889"/>
      <c r="H61" s="877"/>
      <c r="I61" s="889"/>
      <c r="J61" s="889"/>
      <c r="K61" s="889"/>
      <c r="L61" s="889"/>
      <c r="M61" s="889"/>
      <c r="N61" s="889"/>
      <c r="O61" s="889"/>
      <c r="P61" s="889"/>
      <c r="Q61" s="889"/>
      <c r="R61" s="889"/>
      <c r="S61" s="875"/>
      <c r="T61" s="875"/>
      <c r="U61" s="877"/>
      <c r="V61" s="889"/>
      <c r="W61" s="889"/>
      <c r="X61" s="889"/>
      <c r="Y61" s="889"/>
      <c r="Z61" s="889"/>
      <c r="AA61" s="890"/>
      <c r="AB61" s="877"/>
      <c r="AC61" s="896"/>
    </row>
    <row r="62" spans="2:30" ht="8.25" customHeight="1" x14ac:dyDescent="0.2"/>
    <row r="63" spans="2:30" ht="42.75" customHeight="1" x14ac:dyDescent="0.2">
      <c r="B63" s="1918" t="s">
        <v>2082</v>
      </c>
      <c r="C63" s="1918"/>
      <c r="D63" s="1918"/>
      <c r="E63" s="1918"/>
      <c r="F63" s="1918"/>
      <c r="G63" s="1918"/>
      <c r="H63" s="1918"/>
      <c r="I63" s="1918"/>
      <c r="J63" s="1918"/>
      <c r="K63" s="1918"/>
      <c r="L63" s="1918"/>
      <c r="M63" s="1918"/>
      <c r="N63" s="1918"/>
      <c r="O63" s="1918"/>
      <c r="P63" s="1918"/>
      <c r="Q63" s="1918"/>
      <c r="R63" s="1918"/>
      <c r="S63" s="1918"/>
      <c r="T63" s="1918"/>
      <c r="U63" s="1918"/>
      <c r="V63" s="1918"/>
      <c r="W63" s="1918"/>
      <c r="X63" s="1918"/>
      <c r="Y63" s="1918"/>
      <c r="Z63" s="1918"/>
      <c r="AA63" s="1918"/>
      <c r="AB63" s="1918"/>
      <c r="AC63" s="1918"/>
      <c r="AD63" s="897"/>
    </row>
    <row r="64" spans="2:30" ht="19.5" customHeight="1" x14ac:dyDescent="0.2">
      <c r="B64" s="1918" t="s">
        <v>876</v>
      </c>
      <c r="C64" s="1918"/>
      <c r="D64" s="1918"/>
      <c r="E64" s="1918"/>
      <c r="F64" s="1918"/>
      <c r="G64" s="1918"/>
      <c r="H64" s="1918"/>
      <c r="I64" s="1918"/>
      <c r="J64" s="1918"/>
      <c r="K64" s="1918"/>
      <c r="L64" s="1918"/>
      <c r="M64" s="1918"/>
      <c r="N64" s="1918"/>
      <c r="O64" s="1918"/>
      <c r="P64" s="1918"/>
      <c r="Q64" s="1918"/>
      <c r="R64" s="1918"/>
      <c r="S64" s="1918"/>
      <c r="T64" s="1918"/>
      <c r="U64" s="1918"/>
      <c r="V64" s="1918"/>
      <c r="W64" s="1918"/>
      <c r="X64" s="1918"/>
      <c r="Y64" s="1918"/>
      <c r="Z64" s="1918"/>
      <c r="AA64" s="1918"/>
      <c r="AB64" s="1918"/>
      <c r="AC64" s="1918"/>
      <c r="AD64" s="897"/>
    </row>
    <row r="65" spans="2:29" ht="46.8" customHeight="1" x14ac:dyDescent="0.2">
      <c r="B65" s="1918" t="s">
        <v>2080</v>
      </c>
      <c r="C65" s="1918"/>
      <c r="D65" s="1918"/>
      <c r="E65" s="1918"/>
      <c r="F65" s="1918"/>
      <c r="G65" s="1918"/>
      <c r="H65" s="1918"/>
      <c r="I65" s="1918"/>
      <c r="J65" s="1918"/>
      <c r="K65" s="1918"/>
      <c r="L65" s="1918"/>
      <c r="M65" s="1918"/>
      <c r="N65" s="1918"/>
      <c r="O65" s="1918"/>
      <c r="P65" s="1918"/>
      <c r="Q65" s="1918"/>
      <c r="R65" s="1918"/>
      <c r="S65" s="1918"/>
      <c r="T65" s="1918"/>
      <c r="U65" s="1918"/>
      <c r="V65" s="1918"/>
      <c r="W65" s="1918"/>
      <c r="X65" s="1918"/>
      <c r="Y65" s="1918"/>
      <c r="Z65" s="1918"/>
      <c r="AA65" s="1918"/>
      <c r="AB65" s="1918"/>
      <c r="AC65" s="1918"/>
    </row>
    <row r="66" spans="2:29" ht="46.8" customHeight="1" x14ac:dyDescent="0.2">
      <c r="B66" s="1918" t="s">
        <v>2081</v>
      </c>
      <c r="C66" s="1918"/>
      <c r="D66" s="1918"/>
      <c r="E66" s="1918"/>
      <c r="F66" s="1918"/>
      <c r="G66" s="1918"/>
      <c r="H66" s="1918"/>
      <c r="I66" s="1918"/>
      <c r="J66" s="1918"/>
      <c r="K66" s="1918"/>
      <c r="L66" s="1918"/>
      <c r="M66" s="1918"/>
      <c r="N66" s="1918"/>
      <c r="O66" s="1918"/>
      <c r="P66" s="1918"/>
      <c r="Q66" s="1918"/>
      <c r="R66" s="1918"/>
      <c r="S66" s="1918"/>
      <c r="T66" s="1918"/>
      <c r="U66" s="1918"/>
      <c r="V66" s="1918"/>
      <c r="W66" s="1918"/>
      <c r="X66" s="1918"/>
      <c r="Y66" s="1918"/>
      <c r="Z66" s="1918"/>
      <c r="AA66" s="1918"/>
      <c r="AB66" s="1918"/>
      <c r="AC66" s="1918"/>
    </row>
    <row r="121" spans="3:7" x14ac:dyDescent="0.2">
      <c r="C121" s="60"/>
      <c r="D121" s="60"/>
      <c r="E121" s="60"/>
      <c r="F121" s="60"/>
      <c r="G121" s="60"/>
    </row>
    <row r="122" spans="3:7" x14ac:dyDescent="0.2">
      <c r="C122" s="58"/>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printOptions horizontalCentered="1"/>
  <pageMargins left="0.70866141732283472" right="0.39370078740157483" top="0.51181102362204722" bottom="0.35433070866141736"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B9CDC8-962B-4A09-949E-3F2D184305AD}">
          <x14:formula1>
            <xm:f>"□,■"</xm:f>
          </x14:formula1>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D581-22B0-43CA-AD63-E4B762FC61F3}">
  <sheetPr>
    <tabColor rgb="FFFFFF00"/>
    <pageSetUpPr fitToPage="1"/>
  </sheetPr>
  <dimension ref="A1:AK123"/>
  <sheetViews>
    <sheetView view="pageBreakPreview" zoomScale="70" zoomScaleNormal="100" zoomScaleSheetLayoutView="70" workbookViewId="0">
      <selection activeCell="B5" sqref="B5:AH5"/>
    </sheetView>
  </sheetViews>
  <sheetFormatPr defaultColWidth="3.44140625" defaultRowHeight="13.2" x14ac:dyDescent="0.2"/>
  <cols>
    <col min="1" max="1" width="1.21875" style="3" customWidth="1"/>
    <col min="2" max="2" width="3.109375" style="656" customWidth="1"/>
    <col min="3" max="30" width="3.109375" style="3" customWidth="1"/>
    <col min="31" max="33" width="3.21875" style="3" customWidth="1"/>
    <col min="34" max="34" width="3.109375" style="3" customWidth="1"/>
    <col min="35" max="35" width="1.21875" style="3" customWidth="1"/>
    <col min="36" max="256" width="3.44140625" style="3"/>
    <col min="257" max="257" width="1.21875" style="3" customWidth="1"/>
    <col min="258" max="286" width="3.109375" style="3" customWidth="1"/>
    <col min="287" max="289" width="3.21875" style="3" customWidth="1"/>
    <col min="290" max="290" width="3.109375" style="3" customWidth="1"/>
    <col min="291" max="291" width="1.21875" style="3" customWidth="1"/>
    <col min="292" max="512" width="3.44140625" style="3"/>
    <col min="513" max="513" width="1.21875" style="3" customWidth="1"/>
    <col min="514" max="542" width="3.109375" style="3" customWidth="1"/>
    <col min="543" max="545" width="3.21875" style="3" customWidth="1"/>
    <col min="546" max="546" width="3.109375" style="3" customWidth="1"/>
    <col min="547" max="547" width="1.21875" style="3" customWidth="1"/>
    <col min="548" max="768" width="3.44140625" style="3"/>
    <col min="769" max="769" width="1.21875" style="3" customWidth="1"/>
    <col min="770" max="798" width="3.109375" style="3" customWidth="1"/>
    <col min="799" max="801" width="3.21875" style="3" customWidth="1"/>
    <col min="802" max="802" width="3.109375" style="3" customWidth="1"/>
    <col min="803" max="803" width="1.21875" style="3" customWidth="1"/>
    <col min="804" max="1024" width="3.44140625" style="3"/>
    <col min="1025" max="1025" width="1.21875" style="3" customWidth="1"/>
    <col min="1026" max="1054" width="3.109375" style="3" customWidth="1"/>
    <col min="1055" max="1057" width="3.21875" style="3" customWidth="1"/>
    <col min="1058" max="1058" width="3.109375" style="3" customWidth="1"/>
    <col min="1059" max="1059" width="1.21875" style="3" customWidth="1"/>
    <col min="1060" max="1280" width="3.44140625" style="3"/>
    <col min="1281" max="1281" width="1.21875" style="3" customWidth="1"/>
    <col min="1282" max="1310" width="3.109375" style="3" customWidth="1"/>
    <col min="1311" max="1313" width="3.21875" style="3" customWidth="1"/>
    <col min="1314" max="1314" width="3.109375" style="3" customWidth="1"/>
    <col min="1315" max="1315" width="1.21875" style="3" customWidth="1"/>
    <col min="1316" max="1536" width="3.44140625" style="3"/>
    <col min="1537" max="1537" width="1.21875" style="3" customWidth="1"/>
    <col min="1538" max="1566" width="3.109375" style="3" customWidth="1"/>
    <col min="1567" max="1569" width="3.21875" style="3" customWidth="1"/>
    <col min="1570" max="1570" width="3.109375" style="3" customWidth="1"/>
    <col min="1571" max="1571" width="1.21875" style="3" customWidth="1"/>
    <col min="1572" max="1792" width="3.44140625" style="3"/>
    <col min="1793" max="1793" width="1.21875" style="3" customWidth="1"/>
    <col min="1794" max="1822" width="3.109375" style="3" customWidth="1"/>
    <col min="1823" max="1825" width="3.21875" style="3" customWidth="1"/>
    <col min="1826" max="1826" width="3.109375" style="3" customWidth="1"/>
    <col min="1827" max="1827" width="1.21875" style="3" customWidth="1"/>
    <col min="1828" max="2048" width="3.44140625" style="3"/>
    <col min="2049" max="2049" width="1.21875" style="3" customWidth="1"/>
    <col min="2050" max="2078" width="3.109375" style="3" customWidth="1"/>
    <col min="2079" max="2081" width="3.21875" style="3" customWidth="1"/>
    <col min="2082" max="2082" width="3.109375" style="3" customWidth="1"/>
    <col min="2083" max="2083" width="1.21875" style="3" customWidth="1"/>
    <col min="2084" max="2304" width="3.44140625" style="3"/>
    <col min="2305" max="2305" width="1.21875" style="3" customWidth="1"/>
    <col min="2306" max="2334" width="3.109375" style="3" customWidth="1"/>
    <col min="2335" max="2337" width="3.21875" style="3" customWidth="1"/>
    <col min="2338" max="2338" width="3.109375" style="3" customWidth="1"/>
    <col min="2339" max="2339" width="1.21875" style="3" customWidth="1"/>
    <col min="2340" max="2560" width="3.44140625" style="3"/>
    <col min="2561" max="2561" width="1.21875" style="3" customWidth="1"/>
    <col min="2562" max="2590" width="3.109375" style="3" customWidth="1"/>
    <col min="2591" max="2593" width="3.21875" style="3" customWidth="1"/>
    <col min="2594" max="2594" width="3.109375" style="3" customWidth="1"/>
    <col min="2595" max="2595" width="1.21875" style="3" customWidth="1"/>
    <col min="2596" max="2816" width="3.44140625" style="3"/>
    <col min="2817" max="2817" width="1.21875" style="3" customWidth="1"/>
    <col min="2818" max="2846" width="3.109375" style="3" customWidth="1"/>
    <col min="2847" max="2849" width="3.21875" style="3" customWidth="1"/>
    <col min="2850" max="2850" width="3.109375" style="3" customWidth="1"/>
    <col min="2851" max="2851" width="1.21875" style="3" customWidth="1"/>
    <col min="2852" max="3072" width="3.44140625" style="3"/>
    <col min="3073" max="3073" width="1.21875" style="3" customWidth="1"/>
    <col min="3074" max="3102" width="3.109375" style="3" customWidth="1"/>
    <col min="3103" max="3105" width="3.21875" style="3" customWidth="1"/>
    <col min="3106" max="3106" width="3.109375" style="3" customWidth="1"/>
    <col min="3107" max="3107" width="1.21875" style="3" customWidth="1"/>
    <col min="3108" max="3328" width="3.44140625" style="3"/>
    <col min="3329" max="3329" width="1.21875" style="3" customWidth="1"/>
    <col min="3330" max="3358" width="3.109375" style="3" customWidth="1"/>
    <col min="3359" max="3361" width="3.21875" style="3" customWidth="1"/>
    <col min="3362" max="3362" width="3.109375" style="3" customWidth="1"/>
    <col min="3363" max="3363" width="1.21875" style="3" customWidth="1"/>
    <col min="3364" max="3584" width="3.44140625" style="3"/>
    <col min="3585" max="3585" width="1.21875" style="3" customWidth="1"/>
    <col min="3586" max="3614" width="3.109375" style="3" customWidth="1"/>
    <col min="3615" max="3617" width="3.21875" style="3" customWidth="1"/>
    <col min="3618" max="3618" width="3.109375" style="3" customWidth="1"/>
    <col min="3619" max="3619" width="1.21875" style="3" customWidth="1"/>
    <col min="3620" max="3840" width="3.44140625" style="3"/>
    <col min="3841" max="3841" width="1.21875" style="3" customWidth="1"/>
    <col min="3842" max="3870" width="3.109375" style="3" customWidth="1"/>
    <col min="3871" max="3873" width="3.21875" style="3" customWidth="1"/>
    <col min="3874" max="3874" width="3.109375" style="3" customWidth="1"/>
    <col min="3875" max="3875" width="1.21875" style="3" customWidth="1"/>
    <col min="3876" max="4096" width="3.44140625" style="3"/>
    <col min="4097" max="4097" width="1.21875" style="3" customWidth="1"/>
    <col min="4098" max="4126" width="3.109375" style="3" customWidth="1"/>
    <col min="4127" max="4129" width="3.21875" style="3" customWidth="1"/>
    <col min="4130" max="4130" width="3.109375" style="3" customWidth="1"/>
    <col min="4131" max="4131" width="1.21875" style="3" customWidth="1"/>
    <col min="4132" max="4352" width="3.44140625" style="3"/>
    <col min="4353" max="4353" width="1.21875" style="3" customWidth="1"/>
    <col min="4354" max="4382" width="3.109375" style="3" customWidth="1"/>
    <col min="4383" max="4385" width="3.21875" style="3" customWidth="1"/>
    <col min="4386" max="4386" width="3.109375" style="3" customWidth="1"/>
    <col min="4387" max="4387" width="1.21875" style="3" customWidth="1"/>
    <col min="4388" max="4608" width="3.44140625" style="3"/>
    <col min="4609" max="4609" width="1.21875" style="3" customWidth="1"/>
    <col min="4610" max="4638" width="3.109375" style="3" customWidth="1"/>
    <col min="4639" max="4641" width="3.21875" style="3" customWidth="1"/>
    <col min="4642" max="4642" width="3.109375" style="3" customWidth="1"/>
    <col min="4643" max="4643" width="1.21875" style="3" customWidth="1"/>
    <col min="4644" max="4864" width="3.44140625" style="3"/>
    <col min="4865" max="4865" width="1.21875" style="3" customWidth="1"/>
    <col min="4866" max="4894" width="3.109375" style="3" customWidth="1"/>
    <col min="4895" max="4897" width="3.21875" style="3" customWidth="1"/>
    <col min="4898" max="4898" width="3.109375" style="3" customWidth="1"/>
    <col min="4899" max="4899" width="1.21875" style="3" customWidth="1"/>
    <col min="4900" max="5120" width="3.44140625" style="3"/>
    <col min="5121" max="5121" width="1.21875" style="3" customWidth="1"/>
    <col min="5122" max="5150" width="3.109375" style="3" customWidth="1"/>
    <col min="5151" max="5153" width="3.21875" style="3" customWidth="1"/>
    <col min="5154" max="5154" width="3.109375" style="3" customWidth="1"/>
    <col min="5155" max="5155" width="1.21875" style="3" customWidth="1"/>
    <col min="5156" max="5376" width="3.44140625" style="3"/>
    <col min="5377" max="5377" width="1.21875" style="3" customWidth="1"/>
    <col min="5378" max="5406" width="3.109375" style="3" customWidth="1"/>
    <col min="5407" max="5409" width="3.21875" style="3" customWidth="1"/>
    <col min="5410" max="5410" width="3.109375" style="3" customWidth="1"/>
    <col min="5411" max="5411" width="1.21875" style="3" customWidth="1"/>
    <col min="5412" max="5632" width="3.44140625" style="3"/>
    <col min="5633" max="5633" width="1.21875" style="3" customWidth="1"/>
    <col min="5634" max="5662" width="3.109375" style="3" customWidth="1"/>
    <col min="5663" max="5665" width="3.21875" style="3" customWidth="1"/>
    <col min="5666" max="5666" width="3.109375" style="3" customWidth="1"/>
    <col min="5667" max="5667" width="1.21875" style="3" customWidth="1"/>
    <col min="5668" max="5888" width="3.44140625" style="3"/>
    <col min="5889" max="5889" width="1.21875" style="3" customWidth="1"/>
    <col min="5890" max="5918" width="3.109375" style="3" customWidth="1"/>
    <col min="5919" max="5921" width="3.21875" style="3" customWidth="1"/>
    <col min="5922" max="5922" width="3.109375" style="3" customWidth="1"/>
    <col min="5923" max="5923" width="1.21875" style="3" customWidth="1"/>
    <col min="5924" max="6144" width="3.44140625" style="3"/>
    <col min="6145" max="6145" width="1.21875" style="3" customWidth="1"/>
    <col min="6146" max="6174" width="3.109375" style="3" customWidth="1"/>
    <col min="6175" max="6177" width="3.21875" style="3" customWidth="1"/>
    <col min="6178" max="6178" width="3.109375" style="3" customWidth="1"/>
    <col min="6179" max="6179" width="1.21875" style="3" customWidth="1"/>
    <col min="6180" max="6400" width="3.44140625" style="3"/>
    <col min="6401" max="6401" width="1.21875" style="3" customWidth="1"/>
    <col min="6402" max="6430" width="3.109375" style="3" customWidth="1"/>
    <col min="6431" max="6433" width="3.21875" style="3" customWidth="1"/>
    <col min="6434" max="6434" width="3.109375" style="3" customWidth="1"/>
    <col min="6435" max="6435" width="1.21875" style="3" customWidth="1"/>
    <col min="6436" max="6656" width="3.44140625" style="3"/>
    <col min="6657" max="6657" width="1.21875" style="3" customWidth="1"/>
    <col min="6658" max="6686" width="3.109375" style="3" customWidth="1"/>
    <col min="6687" max="6689" width="3.21875" style="3" customWidth="1"/>
    <col min="6690" max="6690" width="3.109375" style="3" customWidth="1"/>
    <col min="6691" max="6691" width="1.21875" style="3" customWidth="1"/>
    <col min="6692" max="6912" width="3.44140625" style="3"/>
    <col min="6913" max="6913" width="1.21875" style="3" customWidth="1"/>
    <col min="6914" max="6942" width="3.109375" style="3" customWidth="1"/>
    <col min="6943" max="6945" width="3.21875" style="3" customWidth="1"/>
    <col min="6946" max="6946" width="3.109375" style="3" customWidth="1"/>
    <col min="6947" max="6947" width="1.21875" style="3" customWidth="1"/>
    <col min="6948" max="7168" width="3.44140625" style="3"/>
    <col min="7169" max="7169" width="1.21875" style="3" customWidth="1"/>
    <col min="7170" max="7198" width="3.109375" style="3" customWidth="1"/>
    <col min="7199" max="7201" width="3.21875" style="3" customWidth="1"/>
    <col min="7202" max="7202" width="3.109375" style="3" customWidth="1"/>
    <col min="7203" max="7203" width="1.21875" style="3" customWidth="1"/>
    <col min="7204" max="7424" width="3.44140625" style="3"/>
    <col min="7425" max="7425" width="1.21875" style="3" customWidth="1"/>
    <col min="7426" max="7454" width="3.109375" style="3" customWidth="1"/>
    <col min="7455" max="7457" width="3.21875" style="3" customWidth="1"/>
    <col min="7458" max="7458" width="3.109375" style="3" customWidth="1"/>
    <col min="7459" max="7459" width="1.21875" style="3" customWidth="1"/>
    <col min="7460" max="7680" width="3.44140625" style="3"/>
    <col min="7681" max="7681" width="1.21875" style="3" customWidth="1"/>
    <col min="7682" max="7710" width="3.109375" style="3" customWidth="1"/>
    <col min="7711" max="7713" width="3.21875" style="3" customWidth="1"/>
    <col min="7714" max="7714" width="3.109375" style="3" customWidth="1"/>
    <col min="7715" max="7715" width="1.21875" style="3" customWidth="1"/>
    <col min="7716" max="7936" width="3.44140625" style="3"/>
    <col min="7937" max="7937" width="1.21875" style="3" customWidth="1"/>
    <col min="7938" max="7966" width="3.109375" style="3" customWidth="1"/>
    <col min="7967" max="7969" width="3.21875" style="3" customWidth="1"/>
    <col min="7970" max="7970" width="3.109375" style="3" customWidth="1"/>
    <col min="7971" max="7971" width="1.21875" style="3" customWidth="1"/>
    <col min="7972" max="8192" width="3.44140625" style="3"/>
    <col min="8193" max="8193" width="1.21875" style="3" customWidth="1"/>
    <col min="8194" max="8222" width="3.109375" style="3" customWidth="1"/>
    <col min="8223" max="8225" width="3.21875" style="3" customWidth="1"/>
    <col min="8226" max="8226" width="3.109375" style="3" customWidth="1"/>
    <col min="8227" max="8227" width="1.21875" style="3" customWidth="1"/>
    <col min="8228" max="8448" width="3.44140625" style="3"/>
    <col min="8449" max="8449" width="1.21875" style="3" customWidth="1"/>
    <col min="8450" max="8478" width="3.109375" style="3" customWidth="1"/>
    <col min="8479" max="8481" width="3.21875" style="3" customWidth="1"/>
    <col min="8482" max="8482" width="3.109375" style="3" customWidth="1"/>
    <col min="8483" max="8483" width="1.21875" style="3" customWidth="1"/>
    <col min="8484" max="8704" width="3.44140625" style="3"/>
    <col min="8705" max="8705" width="1.21875" style="3" customWidth="1"/>
    <col min="8706" max="8734" width="3.109375" style="3" customWidth="1"/>
    <col min="8735" max="8737" width="3.21875" style="3" customWidth="1"/>
    <col min="8738" max="8738" width="3.109375" style="3" customWidth="1"/>
    <col min="8739" max="8739" width="1.21875" style="3" customWidth="1"/>
    <col min="8740" max="8960" width="3.44140625" style="3"/>
    <col min="8961" max="8961" width="1.21875" style="3" customWidth="1"/>
    <col min="8962" max="8990" width="3.109375" style="3" customWidth="1"/>
    <col min="8991" max="8993" width="3.21875" style="3" customWidth="1"/>
    <col min="8994" max="8994" width="3.109375" style="3" customWidth="1"/>
    <col min="8995" max="8995" width="1.21875" style="3" customWidth="1"/>
    <col min="8996" max="9216" width="3.44140625" style="3"/>
    <col min="9217" max="9217" width="1.21875" style="3" customWidth="1"/>
    <col min="9218" max="9246" width="3.109375" style="3" customWidth="1"/>
    <col min="9247" max="9249" width="3.21875" style="3" customWidth="1"/>
    <col min="9250" max="9250" width="3.109375" style="3" customWidth="1"/>
    <col min="9251" max="9251" width="1.21875" style="3" customWidth="1"/>
    <col min="9252" max="9472" width="3.44140625" style="3"/>
    <col min="9473" max="9473" width="1.21875" style="3" customWidth="1"/>
    <col min="9474" max="9502" width="3.109375" style="3" customWidth="1"/>
    <col min="9503" max="9505" width="3.21875" style="3" customWidth="1"/>
    <col min="9506" max="9506" width="3.109375" style="3" customWidth="1"/>
    <col min="9507" max="9507" width="1.21875" style="3" customWidth="1"/>
    <col min="9508" max="9728" width="3.44140625" style="3"/>
    <col min="9729" max="9729" width="1.21875" style="3" customWidth="1"/>
    <col min="9730" max="9758" width="3.109375" style="3" customWidth="1"/>
    <col min="9759" max="9761" width="3.21875" style="3" customWidth="1"/>
    <col min="9762" max="9762" width="3.109375" style="3" customWidth="1"/>
    <col min="9763" max="9763" width="1.21875" style="3" customWidth="1"/>
    <col min="9764" max="9984" width="3.44140625" style="3"/>
    <col min="9985" max="9985" width="1.21875" style="3" customWidth="1"/>
    <col min="9986" max="10014" width="3.109375" style="3" customWidth="1"/>
    <col min="10015" max="10017" width="3.21875" style="3" customWidth="1"/>
    <col min="10018" max="10018" width="3.109375" style="3" customWidth="1"/>
    <col min="10019" max="10019" width="1.21875" style="3" customWidth="1"/>
    <col min="10020" max="10240" width="3.44140625" style="3"/>
    <col min="10241" max="10241" width="1.21875" style="3" customWidth="1"/>
    <col min="10242" max="10270" width="3.109375" style="3" customWidth="1"/>
    <col min="10271" max="10273" width="3.21875" style="3" customWidth="1"/>
    <col min="10274" max="10274" width="3.109375" style="3" customWidth="1"/>
    <col min="10275" max="10275" width="1.21875" style="3" customWidth="1"/>
    <col min="10276" max="10496" width="3.44140625" style="3"/>
    <col min="10497" max="10497" width="1.21875" style="3" customWidth="1"/>
    <col min="10498" max="10526" width="3.109375" style="3" customWidth="1"/>
    <col min="10527" max="10529" width="3.21875" style="3" customWidth="1"/>
    <col min="10530" max="10530" width="3.109375" style="3" customWidth="1"/>
    <col min="10531" max="10531" width="1.21875" style="3" customWidth="1"/>
    <col min="10532" max="10752" width="3.44140625" style="3"/>
    <col min="10753" max="10753" width="1.21875" style="3" customWidth="1"/>
    <col min="10754" max="10782" width="3.109375" style="3" customWidth="1"/>
    <col min="10783" max="10785" width="3.21875" style="3" customWidth="1"/>
    <col min="10786" max="10786" width="3.109375" style="3" customWidth="1"/>
    <col min="10787" max="10787" width="1.21875" style="3" customWidth="1"/>
    <col min="10788" max="11008" width="3.44140625" style="3"/>
    <col min="11009" max="11009" width="1.21875" style="3" customWidth="1"/>
    <col min="11010" max="11038" width="3.109375" style="3" customWidth="1"/>
    <col min="11039" max="11041" width="3.21875" style="3" customWidth="1"/>
    <col min="11042" max="11042" width="3.109375" style="3" customWidth="1"/>
    <col min="11043" max="11043" width="1.21875" style="3" customWidth="1"/>
    <col min="11044" max="11264" width="3.44140625" style="3"/>
    <col min="11265" max="11265" width="1.21875" style="3" customWidth="1"/>
    <col min="11266" max="11294" width="3.109375" style="3" customWidth="1"/>
    <col min="11295" max="11297" width="3.21875" style="3" customWidth="1"/>
    <col min="11298" max="11298" width="3.109375" style="3" customWidth="1"/>
    <col min="11299" max="11299" width="1.21875" style="3" customWidth="1"/>
    <col min="11300" max="11520" width="3.44140625" style="3"/>
    <col min="11521" max="11521" width="1.21875" style="3" customWidth="1"/>
    <col min="11522" max="11550" width="3.109375" style="3" customWidth="1"/>
    <col min="11551" max="11553" width="3.21875" style="3" customWidth="1"/>
    <col min="11554" max="11554" width="3.109375" style="3" customWidth="1"/>
    <col min="11555" max="11555" width="1.21875" style="3" customWidth="1"/>
    <col min="11556" max="11776" width="3.44140625" style="3"/>
    <col min="11777" max="11777" width="1.21875" style="3" customWidth="1"/>
    <col min="11778" max="11806" width="3.109375" style="3" customWidth="1"/>
    <col min="11807" max="11809" width="3.21875" style="3" customWidth="1"/>
    <col min="11810" max="11810" width="3.109375" style="3" customWidth="1"/>
    <col min="11811" max="11811" width="1.21875" style="3" customWidth="1"/>
    <col min="11812" max="12032" width="3.44140625" style="3"/>
    <col min="12033" max="12033" width="1.21875" style="3" customWidth="1"/>
    <col min="12034" max="12062" width="3.109375" style="3" customWidth="1"/>
    <col min="12063" max="12065" width="3.21875" style="3" customWidth="1"/>
    <col min="12066" max="12066" width="3.109375" style="3" customWidth="1"/>
    <col min="12067" max="12067" width="1.21875" style="3" customWidth="1"/>
    <col min="12068" max="12288" width="3.44140625" style="3"/>
    <col min="12289" max="12289" width="1.21875" style="3" customWidth="1"/>
    <col min="12290" max="12318" width="3.109375" style="3" customWidth="1"/>
    <col min="12319" max="12321" width="3.21875" style="3" customWidth="1"/>
    <col min="12322" max="12322" width="3.109375" style="3" customWidth="1"/>
    <col min="12323" max="12323" width="1.21875" style="3" customWidth="1"/>
    <col min="12324" max="12544" width="3.44140625" style="3"/>
    <col min="12545" max="12545" width="1.21875" style="3" customWidth="1"/>
    <col min="12546" max="12574" width="3.109375" style="3" customWidth="1"/>
    <col min="12575" max="12577" width="3.21875" style="3" customWidth="1"/>
    <col min="12578" max="12578" width="3.109375" style="3" customWidth="1"/>
    <col min="12579" max="12579" width="1.21875" style="3" customWidth="1"/>
    <col min="12580" max="12800" width="3.44140625" style="3"/>
    <col min="12801" max="12801" width="1.21875" style="3" customWidth="1"/>
    <col min="12802" max="12830" width="3.109375" style="3" customWidth="1"/>
    <col min="12831" max="12833" width="3.21875" style="3" customWidth="1"/>
    <col min="12834" max="12834" width="3.109375" style="3" customWidth="1"/>
    <col min="12835" max="12835" width="1.21875" style="3" customWidth="1"/>
    <col min="12836" max="13056" width="3.44140625" style="3"/>
    <col min="13057" max="13057" width="1.21875" style="3" customWidth="1"/>
    <col min="13058" max="13086" width="3.109375" style="3" customWidth="1"/>
    <col min="13087" max="13089" width="3.21875" style="3" customWidth="1"/>
    <col min="13090" max="13090" width="3.109375" style="3" customWidth="1"/>
    <col min="13091" max="13091" width="1.21875" style="3" customWidth="1"/>
    <col min="13092" max="13312" width="3.44140625" style="3"/>
    <col min="13313" max="13313" width="1.21875" style="3" customWidth="1"/>
    <col min="13314" max="13342" width="3.109375" style="3" customWidth="1"/>
    <col min="13343" max="13345" width="3.21875" style="3" customWidth="1"/>
    <col min="13346" max="13346" width="3.109375" style="3" customWidth="1"/>
    <col min="13347" max="13347" width="1.21875" style="3" customWidth="1"/>
    <col min="13348" max="13568" width="3.44140625" style="3"/>
    <col min="13569" max="13569" width="1.21875" style="3" customWidth="1"/>
    <col min="13570" max="13598" width="3.109375" style="3" customWidth="1"/>
    <col min="13599" max="13601" width="3.21875" style="3" customWidth="1"/>
    <col min="13602" max="13602" width="3.109375" style="3" customWidth="1"/>
    <col min="13603" max="13603" width="1.21875" style="3" customWidth="1"/>
    <col min="13604" max="13824" width="3.44140625" style="3"/>
    <col min="13825" max="13825" width="1.21875" style="3" customWidth="1"/>
    <col min="13826" max="13854" width="3.109375" style="3" customWidth="1"/>
    <col min="13855" max="13857" width="3.21875" style="3" customWidth="1"/>
    <col min="13858" max="13858" width="3.109375" style="3" customWidth="1"/>
    <col min="13859" max="13859" width="1.21875" style="3" customWidth="1"/>
    <col min="13860" max="14080" width="3.44140625" style="3"/>
    <col min="14081" max="14081" width="1.21875" style="3" customWidth="1"/>
    <col min="14082" max="14110" width="3.109375" style="3" customWidth="1"/>
    <col min="14111" max="14113" width="3.21875" style="3" customWidth="1"/>
    <col min="14114" max="14114" width="3.109375" style="3" customWidth="1"/>
    <col min="14115" max="14115" width="1.21875" style="3" customWidth="1"/>
    <col min="14116" max="14336" width="3.44140625" style="3"/>
    <col min="14337" max="14337" width="1.21875" style="3" customWidth="1"/>
    <col min="14338" max="14366" width="3.109375" style="3" customWidth="1"/>
    <col min="14367" max="14369" width="3.21875" style="3" customWidth="1"/>
    <col min="14370" max="14370" width="3.109375" style="3" customWidth="1"/>
    <col min="14371" max="14371" width="1.21875" style="3" customWidth="1"/>
    <col min="14372" max="14592" width="3.44140625" style="3"/>
    <col min="14593" max="14593" width="1.21875" style="3" customWidth="1"/>
    <col min="14594" max="14622" width="3.109375" style="3" customWidth="1"/>
    <col min="14623" max="14625" width="3.21875" style="3" customWidth="1"/>
    <col min="14626" max="14626" width="3.109375" style="3" customWidth="1"/>
    <col min="14627" max="14627" width="1.21875" style="3" customWidth="1"/>
    <col min="14628" max="14848" width="3.44140625" style="3"/>
    <col min="14849" max="14849" width="1.21875" style="3" customWidth="1"/>
    <col min="14850" max="14878" width="3.109375" style="3" customWidth="1"/>
    <col min="14879" max="14881" width="3.21875" style="3" customWidth="1"/>
    <col min="14882" max="14882" width="3.109375" style="3" customWidth="1"/>
    <col min="14883" max="14883" width="1.21875" style="3" customWidth="1"/>
    <col min="14884" max="15104" width="3.44140625" style="3"/>
    <col min="15105" max="15105" width="1.21875" style="3" customWidth="1"/>
    <col min="15106" max="15134" width="3.109375" style="3" customWidth="1"/>
    <col min="15135" max="15137" width="3.21875" style="3" customWidth="1"/>
    <col min="15138" max="15138" width="3.109375" style="3" customWidth="1"/>
    <col min="15139" max="15139" width="1.21875" style="3" customWidth="1"/>
    <col min="15140" max="15360" width="3.44140625" style="3"/>
    <col min="15361" max="15361" width="1.21875" style="3" customWidth="1"/>
    <col min="15362" max="15390" width="3.109375" style="3" customWidth="1"/>
    <col min="15391" max="15393" width="3.21875" style="3" customWidth="1"/>
    <col min="15394" max="15394" width="3.109375" style="3" customWidth="1"/>
    <col min="15395" max="15395" width="1.21875" style="3" customWidth="1"/>
    <col min="15396" max="15616" width="3.44140625" style="3"/>
    <col min="15617" max="15617" width="1.21875" style="3" customWidth="1"/>
    <col min="15618" max="15646" width="3.109375" style="3" customWidth="1"/>
    <col min="15647" max="15649" width="3.21875" style="3" customWidth="1"/>
    <col min="15650" max="15650" width="3.109375" style="3" customWidth="1"/>
    <col min="15651" max="15651" width="1.21875" style="3" customWidth="1"/>
    <col min="15652" max="15872" width="3.44140625" style="3"/>
    <col min="15873" max="15873" width="1.21875" style="3" customWidth="1"/>
    <col min="15874" max="15902" width="3.109375" style="3" customWidth="1"/>
    <col min="15903" max="15905" width="3.21875" style="3" customWidth="1"/>
    <col min="15906" max="15906" width="3.109375" style="3" customWidth="1"/>
    <col min="15907" max="15907" width="1.21875" style="3" customWidth="1"/>
    <col min="15908" max="16128" width="3.44140625" style="3"/>
    <col min="16129" max="16129" width="1.21875" style="3" customWidth="1"/>
    <col min="16130" max="16158" width="3.109375" style="3" customWidth="1"/>
    <col min="16159" max="16161" width="3.21875" style="3" customWidth="1"/>
    <col min="16162" max="16162" width="3.109375" style="3" customWidth="1"/>
    <col min="16163" max="16163" width="1.21875" style="3" customWidth="1"/>
    <col min="16164" max="16384" width="3.44140625" style="3"/>
  </cols>
  <sheetData>
    <row r="1" spans="2:35" s="1" customFormat="1" x14ac:dyDescent="0.2"/>
    <row r="2" spans="2:35" s="1" customFormat="1" x14ac:dyDescent="0.2">
      <c r="B2" s="1" t="s">
        <v>1639</v>
      </c>
    </row>
    <row r="3" spans="2:35" s="1" customFormat="1" x14ac:dyDescent="0.2">
      <c r="Y3" s="45" t="s">
        <v>648</v>
      </c>
      <c r="Z3" s="1643"/>
      <c r="AA3" s="1643"/>
      <c r="AB3" s="45" t="s">
        <v>34</v>
      </c>
      <c r="AC3" s="1643"/>
      <c r="AD3" s="1643"/>
      <c r="AE3" s="45" t="s">
        <v>384</v>
      </c>
      <c r="AF3" s="1643"/>
      <c r="AG3" s="1643"/>
      <c r="AH3" s="45" t="s">
        <v>168</v>
      </c>
    </row>
    <row r="4" spans="2:35" s="1" customFormat="1" x14ac:dyDescent="0.2">
      <c r="AH4" s="45"/>
    </row>
    <row r="5" spans="2:35" s="1" customFormat="1" x14ac:dyDescent="0.2">
      <c r="B5" s="1643" t="s">
        <v>1640</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row>
    <row r="6" spans="2:35" s="1" customFormat="1" x14ac:dyDescent="0.2"/>
    <row r="7" spans="2:35" s="1" customFormat="1" ht="21" customHeight="1" x14ac:dyDescent="0.2">
      <c r="B7" s="1926" t="s">
        <v>275</v>
      </c>
      <c r="C7" s="1926"/>
      <c r="D7" s="1926"/>
      <c r="E7" s="1926"/>
      <c r="F7" s="1872"/>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4"/>
    </row>
    <row r="8" spans="2:35" ht="21" customHeight="1" x14ac:dyDescent="0.2">
      <c r="B8" s="1872" t="s">
        <v>94</v>
      </c>
      <c r="C8" s="1873"/>
      <c r="D8" s="1873"/>
      <c r="E8" s="1873"/>
      <c r="F8" s="1875"/>
      <c r="G8" s="821" t="s">
        <v>117</v>
      </c>
      <c r="H8" s="822" t="s">
        <v>1179</v>
      </c>
      <c r="I8" s="822"/>
      <c r="J8" s="822"/>
      <c r="K8" s="822"/>
      <c r="L8" s="850" t="s">
        <v>117</v>
      </c>
      <c r="M8" s="822" t="s">
        <v>1180</v>
      </c>
      <c r="N8" s="822"/>
      <c r="O8" s="822"/>
      <c r="P8" s="822"/>
      <c r="Q8" s="850" t="s">
        <v>117</v>
      </c>
      <c r="R8" s="822" t="s">
        <v>1181</v>
      </c>
      <c r="S8"/>
      <c r="T8" s="905"/>
      <c r="U8"/>
      <c r="V8" s="906"/>
      <c r="W8" s="906"/>
      <c r="X8" s="906"/>
      <c r="Y8" s="906"/>
      <c r="Z8" s="906"/>
      <c r="AA8" s="906"/>
      <c r="AB8" s="906"/>
      <c r="AC8" s="906"/>
      <c r="AD8" s="906"/>
      <c r="AE8" s="906"/>
      <c r="AF8" s="906"/>
      <c r="AG8" s="906"/>
      <c r="AH8" s="907"/>
    </row>
    <row r="9" spans="2:35" ht="21" customHeight="1" x14ac:dyDescent="0.2">
      <c r="B9" s="1855" t="s">
        <v>833</v>
      </c>
      <c r="C9" s="1856"/>
      <c r="D9" s="1856"/>
      <c r="E9" s="1856"/>
      <c r="F9" s="1857"/>
      <c r="G9" s="824" t="s">
        <v>117</v>
      </c>
      <c r="H9" s="7" t="s">
        <v>1641</v>
      </c>
      <c r="I9" s="22"/>
      <c r="J9" s="22"/>
      <c r="K9" s="22"/>
      <c r="L9" s="22"/>
      <c r="M9" s="22"/>
      <c r="N9" s="22"/>
      <c r="O9" s="22"/>
      <c r="P9" s="22"/>
      <c r="Q9" s="22"/>
      <c r="R9" s="22"/>
      <c r="S9" s="22"/>
      <c r="T9"/>
      <c r="U9" s="908" t="s">
        <v>117</v>
      </c>
      <c r="V9" s="7" t="s">
        <v>1642</v>
      </c>
      <c r="W9" s="7"/>
      <c r="X9" s="909"/>
      <c r="Y9" s="909"/>
      <c r="Z9" s="909"/>
      <c r="AA9" s="909"/>
      <c r="AB9" s="909"/>
      <c r="AC9" s="909"/>
      <c r="AD9" s="909"/>
      <c r="AE9" s="909"/>
      <c r="AF9" s="909"/>
      <c r="AG9" s="909"/>
      <c r="AH9" s="910"/>
    </row>
    <row r="10" spans="2:35" ht="21" customHeight="1" x14ac:dyDescent="0.2">
      <c r="B10" s="1911"/>
      <c r="C10" s="1912"/>
      <c r="D10" s="1912"/>
      <c r="E10" s="1912"/>
      <c r="F10" s="1912"/>
      <c r="G10" s="827" t="s">
        <v>117</v>
      </c>
      <c r="H10" s="1" t="s">
        <v>1643</v>
      </c>
      <c r="I10" s="2"/>
      <c r="J10" s="2"/>
      <c r="K10" s="2"/>
      <c r="L10" s="2"/>
      <c r="M10" s="2"/>
      <c r="N10" s="2"/>
      <c r="O10" s="2"/>
      <c r="P10" s="2"/>
      <c r="Q10" s="2"/>
      <c r="R10" s="2"/>
      <c r="S10" s="2"/>
      <c r="T10"/>
      <c r="U10" s="823" t="s">
        <v>117</v>
      </c>
      <c r="V10" s="1" t="s">
        <v>1644</v>
      </c>
      <c r="W10" s="1"/>
      <c r="X10" s="911"/>
      <c r="Y10" s="911"/>
      <c r="Z10" s="911"/>
      <c r="AA10" s="911"/>
      <c r="AB10" s="911"/>
      <c r="AC10" s="911"/>
      <c r="AD10" s="911"/>
      <c r="AE10" s="911"/>
      <c r="AF10" s="911"/>
      <c r="AG10" s="911"/>
      <c r="AH10" s="912"/>
    </row>
    <row r="11" spans="2:35" ht="21" customHeight="1" x14ac:dyDescent="0.2">
      <c r="B11" s="1911"/>
      <c r="C11" s="1912"/>
      <c r="D11" s="1912"/>
      <c r="E11" s="1912"/>
      <c r="F11" s="1912"/>
      <c r="G11" s="827" t="s">
        <v>117</v>
      </c>
      <c r="H11" s="1" t="s">
        <v>1645</v>
      </c>
      <c r="I11" s="2"/>
      <c r="J11" s="2"/>
      <c r="K11" s="2"/>
      <c r="L11" s="2"/>
      <c r="M11" s="2"/>
      <c r="N11" s="2"/>
      <c r="O11" s="2"/>
      <c r="P11" s="2"/>
      <c r="Q11" s="2"/>
      <c r="R11" s="2"/>
      <c r="S11" s="2"/>
      <c r="T11"/>
      <c r="U11" s="823" t="s">
        <v>117</v>
      </c>
      <c r="V11" s="2" t="s">
        <v>1646</v>
      </c>
      <c r="W11" s="2"/>
      <c r="X11" s="911"/>
      <c r="Y11" s="911"/>
      <c r="Z11" s="911"/>
      <c r="AA11" s="911"/>
      <c r="AB11" s="911"/>
      <c r="AC11" s="911"/>
      <c r="AD11" s="911"/>
      <c r="AE11" s="911"/>
      <c r="AF11" s="911"/>
      <c r="AG11" s="911"/>
      <c r="AH11" s="912"/>
      <c r="AI11" s="825"/>
    </row>
    <row r="12" spans="2:35" ht="21" customHeight="1" x14ac:dyDescent="0.2">
      <c r="B12" s="1858"/>
      <c r="C12" s="1859"/>
      <c r="D12" s="1859"/>
      <c r="E12" s="1859"/>
      <c r="F12" s="1860"/>
      <c r="G12" s="829" t="s">
        <v>117</v>
      </c>
      <c r="H12" s="654" t="s">
        <v>1647</v>
      </c>
      <c r="I12" s="651"/>
      <c r="J12" s="651"/>
      <c r="K12" s="651"/>
      <c r="L12" s="651"/>
      <c r="M12" s="651"/>
      <c r="N12" s="651"/>
      <c r="O12" s="651"/>
      <c r="P12" s="651"/>
      <c r="Q12" s="651"/>
      <c r="R12" s="651"/>
      <c r="S12" s="651"/>
      <c r="T12" s="913"/>
      <c r="U12" s="651"/>
      <c r="V12" s="651"/>
      <c r="W12" s="651"/>
      <c r="X12" s="914"/>
      <c r="Y12" s="914"/>
      <c r="Z12" s="914"/>
      <c r="AA12" s="914"/>
      <c r="AB12" s="914"/>
      <c r="AC12" s="914"/>
      <c r="AD12" s="914"/>
      <c r="AE12" s="914"/>
      <c r="AF12" s="914"/>
      <c r="AG12" s="914"/>
      <c r="AH12" s="915"/>
    </row>
    <row r="13" spans="2:35" ht="21" customHeight="1" x14ac:dyDescent="0.2">
      <c r="B13" s="1855" t="s">
        <v>834</v>
      </c>
      <c r="C13" s="1856"/>
      <c r="D13" s="1856"/>
      <c r="E13" s="1856"/>
      <c r="F13" s="1857"/>
      <c r="G13" s="824" t="s">
        <v>117</v>
      </c>
      <c r="H13" s="7" t="s">
        <v>1648</v>
      </c>
      <c r="I13" s="22"/>
      <c r="J13" s="22"/>
      <c r="K13" s="22"/>
      <c r="L13" s="22"/>
      <c r="M13" s="22"/>
      <c r="N13" s="22"/>
      <c r="O13" s="22"/>
      <c r="P13" s="22"/>
      <c r="Q13" s="22"/>
      <c r="R13" s="22"/>
      <c r="S13" s="2"/>
      <c r="T13" s="22"/>
      <c r="U13" s="908"/>
      <c r="V13" s="908"/>
      <c r="W13" s="908"/>
      <c r="X13" s="7"/>
      <c r="Y13" s="909"/>
      <c r="Z13" s="909"/>
      <c r="AA13" s="909"/>
      <c r="AB13" s="909"/>
      <c r="AC13" s="909"/>
      <c r="AD13" s="909"/>
      <c r="AE13" s="909"/>
      <c r="AF13" s="909"/>
      <c r="AG13" s="909"/>
      <c r="AH13" s="910"/>
    </row>
    <row r="14" spans="2:35" ht="21" customHeight="1" x14ac:dyDescent="0.2">
      <c r="B14" s="1858"/>
      <c r="C14" s="1859"/>
      <c r="D14" s="1859"/>
      <c r="E14" s="1859"/>
      <c r="F14" s="1860"/>
      <c r="G14" s="829" t="s">
        <v>117</v>
      </c>
      <c r="H14" s="654" t="s">
        <v>1649</v>
      </c>
      <c r="I14" s="651"/>
      <c r="J14" s="651"/>
      <c r="K14" s="651"/>
      <c r="L14" s="651"/>
      <c r="M14" s="651"/>
      <c r="N14" s="651"/>
      <c r="O14" s="651"/>
      <c r="P14" s="651"/>
      <c r="Q14" s="651"/>
      <c r="R14" s="651"/>
      <c r="S14" s="651"/>
      <c r="T14" s="651"/>
      <c r="U14" s="914"/>
      <c r="V14" s="914"/>
      <c r="W14" s="914"/>
      <c r="X14" s="914"/>
      <c r="Y14" s="914"/>
      <c r="Z14" s="914"/>
      <c r="AA14" s="914"/>
      <c r="AB14" s="914"/>
      <c r="AC14" s="914"/>
      <c r="AD14" s="914"/>
      <c r="AE14" s="914"/>
      <c r="AF14" s="914"/>
      <c r="AG14" s="914"/>
      <c r="AH14" s="915"/>
    </row>
    <row r="15" spans="2:35" ht="13.5" customHeight="1" x14ac:dyDescent="0.2">
      <c r="B15" s="1"/>
      <c r="C15" s="1"/>
      <c r="D15" s="1"/>
      <c r="E15" s="1"/>
      <c r="F15" s="1"/>
      <c r="G15" s="823"/>
      <c r="H15" s="1"/>
      <c r="I15" s="2"/>
      <c r="J15" s="2"/>
      <c r="K15" s="2"/>
      <c r="L15" s="2"/>
      <c r="M15" s="2"/>
      <c r="N15" s="2"/>
      <c r="O15" s="2"/>
      <c r="P15" s="2"/>
      <c r="Q15" s="2"/>
      <c r="R15" s="2"/>
      <c r="S15" s="2"/>
      <c r="T15" s="2"/>
      <c r="U15" s="911"/>
      <c r="V15" s="911"/>
      <c r="W15" s="911"/>
      <c r="X15" s="911"/>
      <c r="Y15" s="911"/>
      <c r="Z15" s="911"/>
      <c r="AA15" s="911"/>
      <c r="AB15" s="911"/>
      <c r="AC15" s="911"/>
      <c r="AD15" s="911"/>
      <c r="AE15" s="911"/>
      <c r="AF15" s="911"/>
      <c r="AG15" s="911"/>
      <c r="AH15" s="911"/>
    </row>
    <row r="16" spans="2:35" ht="21" customHeight="1" x14ac:dyDescent="0.2">
      <c r="B16" s="6" t="s">
        <v>1650</v>
      </c>
      <c r="C16" s="7"/>
      <c r="D16" s="7"/>
      <c r="E16" s="7"/>
      <c r="F16" s="7"/>
      <c r="G16" s="908"/>
      <c r="H16" s="7"/>
      <c r="I16" s="22"/>
      <c r="J16" s="22"/>
      <c r="K16" s="22"/>
      <c r="L16" s="22"/>
      <c r="M16" s="22"/>
      <c r="N16" s="22"/>
      <c r="O16" s="22"/>
      <c r="P16" s="22"/>
      <c r="Q16" s="22"/>
      <c r="R16" s="22"/>
      <c r="S16" s="22"/>
      <c r="T16" s="22"/>
      <c r="U16" s="909"/>
      <c r="V16" s="909"/>
      <c r="W16" s="909"/>
      <c r="X16" s="909"/>
      <c r="Y16" s="909"/>
      <c r="Z16" s="909"/>
      <c r="AA16" s="909"/>
      <c r="AB16" s="909"/>
      <c r="AC16" s="909"/>
      <c r="AD16" s="909"/>
      <c r="AE16" s="909"/>
      <c r="AF16" s="909"/>
      <c r="AG16" s="909"/>
      <c r="AH16" s="910"/>
    </row>
    <row r="17" spans="2:37" ht="21" customHeight="1" x14ac:dyDescent="0.2">
      <c r="B17" s="639"/>
      <c r="C17" s="1" t="s">
        <v>1651</v>
      </c>
      <c r="D17" s="1"/>
      <c r="E17" s="1"/>
      <c r="F17" s="1"/>
      <c r="G17" s="823"/>
      <c r="H17" s="1"/>
      <c r="I17" s="2"/>
      <c r="J17" s="2"/>
      <c r="K17" s="2"/>
      <c r="L17" s="2"/>
      <c r="M17" s="2"/>
      <c r="N17" s="2"/>
      <c r="O17" s="2"/>
      <c r="P17" s="2"/>
      <c r="Q17" s="2"/>
      <c r="R17" s="2"/>
      <c r="S17" s="2"/>
      <c r="T17" s="2"/>
      <c r="U17" s="911"/>
      <c r="V17" s="911"/>
      <c r="W17" s="911"/>
      <c r="X17" s="911"/>
      <c r="Y17" s="911"/>
      <c r="Z17" s="911"/>
      <c r="AA17" s="911"/>
      <c r="AB17" s="911"/>
      <c r="AC17" s="911"/>
      <c r="AD17" s="911"/>
      <c r="AE17" s="911"/>
      <c r="AF17" s="911"/>
      <c r="AG17" s="911"/>
      <c r="AH17" s="912"/>
    </row>
    <row r="18" spans="2:37" ht="21" customHeight="1" x14ac:dyDescent="0.2">
      <c r="B18" s="653"/>
      <c r="C18" s="2045" t="s">
        <v>1652</v>
      </c>
      <c r="D18" s="2045"/>
      <c r="E18" s="2045"/>
      <c r="F18" s="2045"/>
      <c r="G18" s="2045"/>
      <c r="H18" s="2045"/>
      <c r="I18" s="2045"/>
      <c r="J18" s="2045"/>
      <c r="K18" s="2045"/>
      <c r="L18" s="2045"/>
      <c r="M18" s="2045"/>
      <c r="N18" s="2045"/>
      <c r="O18" s="2045"/>
      <c r="P18" s="2045"/>
      <c r="Q18" s="2045"/>
      <c r="R18" s="2045"/>
      <c r="S18" s="2045"/>
      <c r="T18" s="2045"/>
      <c r="U18" s="2045"/>
      <c r="V18" s="2045"/>
      <c r="W18" s="2045"/>
      <c r="X18" s="2045"/>
      <c r="Y18" s="2045"/>
      <c r="Z18" s="2045"/>
      <c r="AA18" s="2052" t="s">
        <v>1653</v>
      </c>
      <c r="AB18" s="2052"/>
      <c r="AC18" s="2052"/>
      <c r="AD18" s="2052"/>
      <c r="AE18" s="2052"/>
      <c r="AF18" s="2052"/>
      <c r="AG18" s="2052"/>
      <c r="AH18" s="912"/>
      <c r="AK18" s="916"/>
    </row>
    <row r="19" spans="2:37" ht="21" customHeight="1" x14ac:dyDescent="0.2">
      <c r="B19" s="653"/>
      <c r="C19" s="2053"/>
      <c r="D19" s="2053"/>
      <c r="E19" s="2053"/>
      <c r="F19" s="2053"/>
      <c r="G19" s="2053"/>
      <c r="H19" s="2053"/>
      <c r="I19" s="2053"/>
      <c r="J19" s="2053"/>
      <c r="K19" s="2053"/>
      <c r="L19" s="2053"/>
      <c r="M19" s="2053"/>
      <c r="N19" s="2053"/>
      <c r="O19" s="2053"/>
      <c r="P19" s="2053"/>
      <c r="Q19" s="2053"/>
      <c r="R19" s="2053"/>
      <c r="S19" s="2053"/>
      <c r="T19" s="2053"/>
      <c r="U19" s="2053"/>
      <c r="V19" s="2053"/>
      <c r="W19" s="2053"/>
      <c r="X19" s="2053"/>
      <c r="Y19" s="2053"/>
      <c r="Z19" s="2053"/>
      <c r="AA19" s="917"/>
      <c r="AB19" s="917"/>
      <c r="AC19" s="917"/>
      <c r="AD19" s="917"/>
      <c r="AE19" s="917"/>
      <c r="AF19" s="917"/>
      <c r="AG19" s="917"/>
      <c r="AH19" s="912"/>
      <c r="AK19" s="916"/>
    </row>
    <row r="20" spans="2:37" ht="9" customHeight="1" x14ac:dyDescent="0.2">
      <c r="B20" s="65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909"/>
      <c r="AB20" s="909"/>
      <c r="AC20" s="909"/>
      <c r="AD20" s="909"/>
      <c r="AE20" s="909"/>
      <c r="AF20" s="909"/>
      <c r="AG20" s="909"/>
      <c r="AH20" s="912"/>
      <c r="AK20" s="918"/>
    </row>
    <row r="21" spans="2:37" ht="21" customHeight="1" x14ac:dyDescent="0.2">
      <c r="B21" s="653"/>
      <c r="C21" s="649" t="s">
        <v>1654</v>
      </c>
      <c r="D21" s="647"/>
      <c r="E21" s="647"/>
      <c r="F21" s="647"/>
      <c r="G21" s="919"/>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2"/>
    </row>
    <row r="22" spans="2:37" ht="21" customHeight="1" x14ac:dyDescent="0.2">
      <c r="B22" s="653"/>
      <c r="C22" s="2045" t="s">
        <v>1655</v>
      </c>
      <c r="D22" s="2045"/>
      <c r="E22" s="2045"/>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52" t="s">
        <v>1653</v>
      </c>
      <c r="AB22" s="2052"/>
      <c r="AC22" s="2052"/>
      <c r="AD22" s="2052"/>
      <c r="AE22" s="2052"/>
      <c r="AF22" s="2052"/>
      <c r="AG22" s="2052"/>
      <c r="AH22" s="912"/>
    </row>
    <row r="23" spans="2:37" ht="20.100000000000001" customHeight="1" x14ac:dyDescent="0.2">
      <c r="B23" s="636"/>
      <c r="C23" s="2045"/>
      <c r="D23" s="2045"/>
      <c r="E23" s="2045"/>
      <c r="F23" s="2045"/>
      <c r="G23" s="2045"/>
      <c r="H23" s="2045"/>
      <c r="I23" s="2045"/>
      <c r="J23" s="2045"/>
      <c r="K23" s="2045"/>
      <c r="L23" s="2045"/>
      <c r="M23" s="2045"/>
      <c r="N23" s="2045"/>
      <c r="O23" s="2045"/>
      <c r="P23" s="2045"/>
      <c r="Q23" s="2045"/>
      <c r="R23" s="2045"/>
      <c r="S23" s="2045"/>
      <c r="T23" s="2045"/>
      <c r="U23" s="2045"/>
      <c r="V23" s="2045"/>
      <c r="W23" s="2045"/>
      <c r="X23" s="2045"/>
      <c r="Y23" s="2045"/>
      <c r="Z23" s="2053"/>
      <c r="AA23" s="920"/>
      <c r="AB23" s="920"/>
      <c r="AC23" s="920"/>
      <c r="AD23" s="920"/>
      <c r="AE23" s="920"/>
      <c r="AF23" s="920"/>
      <c r="AG23" s="920"/>
      <c r="AH23" s="921"/>
    </row>
    <row r="24" spans="2:37" s="1" customFormat="1" ht="20.100000000000001" customHeight="1" x14ac:dyDescent="0.2">
      <c r="B24" s="636"/>
      <c r="C24" s="1649" t="s">
        <v>1656</v>
      </c>
      <c r="D24" s="1650"/>
      <c r="E24" s="1650"/>
      <c r="F24" s="1650"/>
      <c r="G24" s="1650"/>
      <c r="H24" s="1650"/>
      <c r="I24" s="1650"/>
      <c r="J24" s="1650"/>
      <c r="K24" s="1650"/>
      <c r="L24" s="1650"/>
      <c r="M24" s="824" t="s">
        <v>117</v>
      </c>
      <c r="N24" s="7" t="s">
        <v>1657</v>
      </c>
      <c r="O24" s="7"/>
      <c r="P24" s="7"/>
      <c r="Q24" s="22"/>
      <c r="R24" s="22"/>
      <c r="S24" s="22"/>
      <c r="T24" s="22"/>
      <c r="U24" s="22"/>
      <c r="V24" s="22"/>
      <c r="W24" s="908" t="s">
        <v>117</v>
      </c>
      <c r="X24" s="7" t="s">
        <v>1658</v>
      </c>
      <c r="Y24" s="560"/>
      <c r="Z24" s="560"/>
      <c r="AA24" s="22"/>
      <c r="AB24" s="22"/>
      <c r="AC24" s="22"/>
      <c r="AD24" s="22"/>
      <c r="AE24" s="22"/>
      <c r="AF24" s="22"/>
      <c r="AG24" s="23"/>
      <c r="AH24" s="912"/>
    </row>
    <row r="25" spans="2:37" s="1" customFormat="1" ht="20.100000000000001" customHeight="1" x14ac:dyDescent="0.2">
      <c r="B25" s="653"/>
      <c r="C25" s="1933"/>
      <c r="D25" s="1934"/>
      <c r="E25" s="1934"/>
      <c r="F25" s="1934"/>
      <c r="G25" s="1934"/>
      <c r="H25" s="1934"/>
      <c r="I25" s="1934"/>
      <c r="J25" s="1934"/>
      <c r="K25" s="1934"/>
      <c r="L25" s="1934"/>
      <c r="M25" s="829" t="s">
        <v>117</v>
      </c>
      <c r="N25" s="654" t="s">
        <v>1659</v>
      </c>
      <c r="O25" s="654"/>
      <c r="P25" s="654"/>
      <c r="Q25" s="651"/>
      <c r="R25" s="651"/>
      <c r="S25" s="651"/>
      <c r="T25" s="651"/>
      <c r="U25" s="651"/>
      <c r="V25" s="651"/>
      <c r="W25" s="913" t="s">
        <v>117</v>
      </c>
      <c r="X25" s="654" t="s">
        <v>1660</v>
      </c>
      <c r="Y25" s="922"/>
      <c r="Z25" s="922"/>
      <c r="AA25" s="651"/>
      <c r="AB25" s="651"/>
      <c r="AC25" s="651"/>
      <c r="AD25" s="651"/>
      <c r="AE25" s="651"/>
      <c r="AF25" s="651"/>
      <c r="AG25" s="649"/>
      <c r="AH25" s="912"/>
    </row>
    <row r="26" spans="2:37" s="1" customFormat="1" ht="9" customHeight="1" x14ac:dyDescent="0.2">
      <c r="B26" s="65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c r="AC26" s="2"/>
      <c r="AD26" s="2"/>
      <c r="AE26" s="2"/>
      <c r="AF26" s="2"/>
      <c r="AG26" s="2"/>
      <c r="AH26" s="912"/>
    </row>
    <row r="27" spans="2:37" s="1" customFormat="1" ht="20.100000000000001" customHeight="1" x14ac:dyDescent="0.2">
      <c r="B27" s="653"/>
      <c r="C27" s="2054" t="s">
        <v>1661</v>
      </c>
      <c r="D27" s="2054"/>
      <c r="E27" s="2054"/>
      <c r="F27" s="2054"/>
      <c r="G27" s="2054"/>
      <c r="H27" s="2054"/>
      <c r="I27" s="2054"/>
      <c r="J27" s="2054"/>
      <c r="K27" s="2054"/>
      <c r="L27" s="2054"/>
      <c r="M27" s="2054"/>
      <c r="N27" s="2054"/>
      <c r="O27" s="2054"/>
      <c r="P27" s="2054"/>
      <c r="Q27" s="2054"/>
      <c r="R27" s="2054"/>
      <c r="S27" s="2054"/>
      <c r="T27" s="2054"/>
      <c r="U27" s="2054"/>
      <c r="V27" s="2054"/>
      <c r="W27" s="2054"/>
      <c r="X27" s="2054"/>
      <c r="Y27" s="2054"/>
      <c r="Z27" s="2054"/>
      <c r="AA27" s="911"/>
      <c r="AB27" s="911"/>
      <c r="AC27" s="911"/>
      <c r="AD27" s="911"/>
      <c r="AE27" s="911"/>
      <c r="AF27" s="911"/>
      <c r="AG27" s="911"/>
      <c r="AH27" s="912"/>
    </row>
    <row r="28" spans="2:37" s="1" customFormat="1" ht="20.100000000000001" customHeight="1" x14ac:dyDescent="0.2">
      <c r="B28" s="636"/>
      <c r="C28" s="2055"/>
      <c r="D28" s="2055"/>
      <c r="E28" s="2055"/>
      <c r="F28" s="2055"/>
      <c r="G28" s="2055"/>
      <c r="H28" s="2055"/>
      <c r="I28" s="2055"/>
      <c r="J28" s="2055"/>
      <c r="K28" s="2055"/>
      <c r="L28" s="2055"/>
      <c r="M28" s="2055"/>
      <c r="N28" s="2055"/>
      <c r="O28" s="2055"/>
      <c r="P28" s="2055"/>
      <c r="Q28" s="2055"/>
      <c r="R28" s="2055"/>
      <c r="S28" s="2055"/>
      <c r="T28" s="2055"/>
      <c r="U28" s="2055"/>
      <c r="V28" s="2055"/>
      <c r="W28" s="2055"/>
      <c r="X28" s="2055"/>
      <c r="Y28" s="2055"/>
      <c r="Z28" s="2055"/>
      <c r="AA28" s="924"/>
      <c r="AB28" s="925"/>
      <c r="AC28" s="925"/>
      <c r="AD28" s="925"/>
      <c r="AE28" s="925"/>
      <c r="AF28" s="925"/>
      <c r="AG28" s="925"/>
      <c r="AH28" s="926"/>
    </row>
    <row r="29" spans="2:37" s="1" customFormat="1" ht="9" customHeight="1" x14ac:dyDescent="0.2">
      <c r="B29" s="636"/>
      <c r="C29" s="2"/>
      <c r="D29" s="2"/>
      <c r="E29" s="2"/>
      <c r="F29" s="2"/>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6"/>
    </row>
    <row r="30" spans="2:37" s="1" customFormat="1" ht="20.100000000000001" customHeight="1" x14ac:dyDescent="0.2">
      <c r="B30" s="653"/>
      <c r="C30" s="2045" t="s">
        <v>1662</v>
      </c>
      <c r="D30" s="2045"/>
      <c r="E30" s="2045"/>
      <c r="F30" s="2045"/>
      <c r="G30" s="2045"/>
      <c r="H30" s="2045"/>
      <c r="I30" s="2045"/>
      <c r="J30" s="2045"/>
      <c r="K30" s="2048"/>
      <c r="L30" s="2048"/>
      <c r="M30" s="2048"/>
      <c r="N30" s="2048"/>
      <c r="O30" s="2048"/>
      <c r="P30" s="2048"/>
      <c r="Q30" s="2048"/>
      <c r="R30" s="2048" t="s">
        <v>34</v>
      </c>
      <c r="S30" s="2048"/>
      <c r="T30" s="2048"/>
      <c r="U30" s="2048"/>
      <c r="V30" s="2048"/>
      <c r="W30" s="2048"/>
      <c r="X30" s="2048"/>
      <c r="Y30" s="2048"/>
      <c r="Z30" s="2048" t="s">
        <v>30</v>
      </c>
      <c r="AA30" s="2048"/>
      <c r="AB30" s="2048"/>
      <c r="AC30" s="2048"/>
      <c r="AD30" s="2048"/>
      <c r="AE30" s="2048"/>
      <c r="AF30" s="2048"/>
      <c r="AG30" s="2050" t="s">
        <v>168</v>
      </c>
      <c r="AH30" s="912"/>
    </row>
    <row r="31" spans="2:37" s="1" customFormat="1" ht="20.100000000000001" customHeight="1" x14ac:dyDescent="0.2">
      <c r="B31" s="653"/>
      <c r="C31" s="2045"/>
      <c r="D31" s="2045"/>
      <c r="E31" s="2045"/>
      <c r="F31" s="2045"/>
      <c r="G31" s="2045"/>
      <c r="H31" s="2045"/>
      <c r="I31" s="2045"/>
      <c r="J31" s="2045"/>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51"/>
      <c r="AH31" s="912"/>
    </row>
    <row r="32" spans="2:37" s="1" customFormat="1" ht="13.5" customHeight="1" x14ac:dyDescent="0.2">
      <c r="B32" s="648"/>
      <c r="C32" s="654"/>
      <c r="D32" s="654"/>
      <c r="E32" s="654"/>
      <c r="F32" s="654"/>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8"/>
    </row>
    <row r="33" spans="2:34" s="1" customFormat="1" ht="13.5" customHeight="1" x14ac:dyDescent="0.2">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row>
    <row r="34" spans="2:34" s="1" customFormat="1" ht="20.100000000000001" customHeight="1" x14ac:dyDescent="0.2">
      <c r="B34" s="6" t="s">
        <v>1663</v>
      </c>
      <c r="C34" s="7"/>
      <c r="D34" s="7"/>
      <c r="E34" s="7"/>
      <c r="F34" s="7"/>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1"/>
    </row>
    <row r="35" spans="2:34" s="1" customFormat="1" ht="20.100000000000001" customHeight="1" x14ac:dyDescent="0.2">
      <c r="B35" s="653"/>
      <c r="C35" s="1669" t="s">
        <v>1664</v>
      </c>
      <c r="D35" s="1669"/>
      <c r="E35" s="1669"/>
      <c r="F35" s="1669"/>
      <c r="G35" s="1669"/>
      <c r="H35" s="1669"/>
      <c r="I35" s="1669"/>
      <c r="J35" s="1669"/>
      <c r="K35" s="1669"/>
      <c r="L35" s="1669"/>
      <c r="M35" s="1669"/>
      <c r="N35" s="1669"/>
      <c r="O35" s="1669"/>
      <c r="P35" s="1669"/>
      <c r="Q35" s="1669"/>
      <c r="R35" s="1669"/>
      <c r="S35" s="1669"/>
      <c r="T35" s="1669"/>
      <c r="U35" s="1669"/>
      <c r="V35" s="1669"/>
      <c r="W35" s="1669"/>
      <c r="X35" s="1669"/>
      <c r="Y35" s="1669"/>
      <c r="Z35" s="1669"/>
      <c r="AA35" s="1669"/>
      <c r="AB35" s="1669"/>
      <c r="AC35" s="1669"/>
      <c r="AD35" s="1669"/>
      <c r="AE35" s="1669"/>
      <c r="AF35" s="911"/>
      <c r="AG35" s="911"/>
      <c r="AH35" s="912"/>
    </row>
    <row r="36" spans="2:34" s="1" customFormat="1" ht="20.100000000000001" customHeight="1" x14ac:dyDescent="0.2">
      <c r="B36" s="652"/>
      <c r="C36" s="1647" t="s">
        <v>1652</v>
      </c>
      <c r="D36" s="2045"/>
      <c r="E36" s="2045"/>
      <c r="F36" s="2045"/>
      <c r="G36" s="2045"/>
      <c r="H36" s="2045"/>
      <c r="I36" s="2045"/>
      <c r="J36" s="2045"/>
      <c r="K36" s="2045"/>
      <c r="L36" s="2045"/>
      <c r="M36" s="2045"/>
      <c r="N36" s="2045"/>
      <c r="O36" s="2045"/>
      <c r="P36" s="2045"/>
      <c r="Q36" s="2045"/>
      <c r="R36" s="2045"/>
      <c r="S36" s="2045"/>
      <c r="T36" s="2045"/>
      <c r="U36" s="2045"/>
      <c r="V36" s="2045"/>
      <c r="W36" s="2045"/>
      <c r="X36" s="2045"/>
      <c r="Y36" s="2045"/>
      <c r="Z36" s="2045"/>
      <c r="AA36" s="2052" t="s">
        <v>1653</v>
      </c>
      <c r="AB36" s="2052"/>
      <c r="AC36" s="2052"/>
      <c r="AD36" s="2052"/>
      <c r="AE36" s="2052"/>
      <c r="AF36" s="2052"/>
      <c r="AG36" s="2052"/>
      <c r="AH36" s="932"/>
    </row>
    <row r="37" spans="2:34" s="1" customFormat="1" ht="20.100000000000001" customHeight="1" x14ac:dyDescent="0.2">
      <c r="B37" s="638"/>
      <c r="C37" s="1647"/>
      <c r="D37" s="2045"/>
      <c r="E37" s="2045"/>
      <c r="F37" s="2045"/>
      <c r="G37" s="2045"/>
      <c r="H37" s="2045"/>
      <c r="I37" s="2045"/>
      <c r="J37" s="2045"/>
      <c r="K37" s="2045"/>
      <c r="L37" s="2045"/>
      <c r="M37" s="2045"/>
      <c r="N37" s="2045"/>
      <c r="O37" s="2045"/>
      <c r="P37" s="2045"/>
      <c r="Q37" s="2045"/>
      <c r="R37" s="2045"/>
      <c r="S37" s="2045"/>
      <c r="T37" s="2045"/>
      <c r="U37" s="2045"/>
      <c r="V37" s="2045"/>
      <c r="W37" s="2045"/>
      <c r="X37" s="2045"/>
      <c r="Y37" s="2045"/>
      <c r="Z37" s="2045"/>
      <c r="AA37" s="907"/>
      <c r="AB37" s="920"/>
      <c r="AC37" s="920"/>
      <c r="AD37" s="920"/>
      <c r="AE37" s="920"/>
      <c r="AF37" s="920"/>
      <c r="AG37" s="933"/>
      <c r="AH37" s="932"/>
    </row>
    <row r="38" spans="2:34" s="1" customFormat="1" ht="9" customHeight="1" x14ac:dyDescent="0.2">
      <c r="B38" s="636"/>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14"/>
      <c r="AB38" s="914"/>
      <c r="AC38" s="914"/>
      <c r="AD38" s="914"/>
      <c r="AE38" s="914"/>
      <c r="AF38" s="914"/>
      <c r="AG38" s="911"/>
      <c r="AH38" s="912"/>
    </row>
    <row r="39" spans="2:34" s="1" customFormat="1" ht="20.100000000000001" customHeight="1" x14ac:dyDescent="0.2">
      <c r="B39" s="636"/>
      <c r="C39" s="1649" t="s">
        <v>1656</v>
      </c>
      <c r="D39" s="1883"/>
      <c r="E39" s="1883"/>
      <c r="F39" s="1883"/>
      <c r="G39" s="1883"/>
      <c r="H39" s="1883"/>
      <c r="I39" s="1883"/>
      <c r="J39" s="1883"/>
      <c r="K39" s="1883"/>
      <c r="L39" s="1883"/>
      <c r="M39" s="827" t="s">
        <v>117</v>
      </c>
      <c r="N39" s="1" t="s">
        <v>1657</v>
      </c>
      <c r="Q39" s="2"/>
      <c r="R39" s="2"/>
      <c r="S39" s="2"/>
      <c r="T39" s="2"/>
      <c r="U39" s="2"/>
      <c r="V39" s="2"/>
      <c r="W39" s="823" t="s">
        <v>117</v>
      </c>
      <c r="X39" s="1" t="s">
        <v>1658</v>
      </c>
      <c r="Y39"/>
      <c r="Z39"/>
      <c r="AA39" s="2"/>
      <c r="AB39" s="2"/>
      <c r="AC39" s="2"/>
      <c r="AD39" s="2"/>
      <c r="AE39" s="2"/>
      <c r="AF39" s="2"/>
      <c r="AG39" s="22"/>
      <c r="AH39" s="932"/>
    </row>
    <row r="40" spans="2:34" s="1" customFormat="1" ht="20.100000000000001" customHeight="1" x14ac:dyDescent="0.2">
      <c r="B40" s="636"/>
      <c r="C40" s="1933"/>
      <c r="D40" s="1934"/>
      <c r="E40" s="1934"/>
      <c r="F40" s="1934"/>
      <c r="G40" s="1934"/>
      <c r="H40" s="1934"/>
      <c r="I40" s="1934"/>
      <c r="J40" s="1934"/>
      <c r="K40" s="1934"/>
      <c r="L40" s="1934"/>
      <c r="M40" s="829" t="s">
        <v>117</v>
      </c>
      <c r="N40" s="654" t="s">
        <v>1659</v>
      </c>
      <c r="O40" s="654"/>
      <c r="P40" s="654"/>
      <c r="Q40" s="651"/>
      <c r="R40" s="651"/>
      <c r="S40" s="651"/>
      <c r="T40" s="651"/>
      <c r="U40" s="651"/>
      <c r="V40" s="651"/>
      <c r="W40" s="651"/>
      <c r="X40" s="651"/>
      <c r="Y40" s="913"/>
      <c r="Z40" s="654"/>
      <c r="AA40" s="651"/>
      <c r="AB40" s="922"/>
      <c r="AC40" s="922"/>
      <c r="AD40" s="922"/>
      <c r="AE40" s="922"/>
      <c r="AF40" s="922"/>
      <c r="AG40" s="651"/>
      <c r="AH40" s="932"/>
    </row>
    <row r="41" spans="2:34" s="1" customFormat="1" ht="9" customHeight="1" x14ac:dyDescent="0.2">
      <c r="B41" s="636"/>
      <c r="C41" s="934"/>
      <c r="D41" s="934"/>
      <c r="E41" s="934"/>
      <c r="F41" s="934"/>
      <c r="G41" s="934"/>
      <c r="H41" s="934"/>
      <c r="I41" s="934"/>
      <c r="J41" s="934"/>
      <c r="K41" s="934"/>
      <c r="L41" s="934"/>
      <c r="M41" s="823"/>
      <c r="Q41" s="2"/>
      <c r="R41" s="2"/>
      <c r="S41" s="2"/>
      <c r="T41" s="2"/>
      <c r="U41" s="2"/>
      <c r="V41" s="2"/>
      <c r="W41" s="2"/>
      <c r="X41" s="2"/>
      <c r="Y41" s="823"/>
      <c r="AA41" s="2"/>
      <c r="AB41" s="2"/>
      <c r="AC41" s="2"/>
      <c r="AD41" s="2"/>
      <c r="AE41" s="2"/>
      <c r="AF41" s="2"/>
      <c r="AG41" s="2"/>
      <c r="AH41" s="912"/>
    </row>
    <row r="42" spans="2:34" s="1" customFormat="1" ht="20.100000000000001" customHeight="1" x14ac:dyDescent="0.2">
      <c r="B42" s="653"/>
      <c r="C42" s="2045" t="s">
        <v>1665</v>
      </c>
      <c r="D42" s="2045"/>
      <c r="E42" s="2045"/>
      <c r="F42" s="2045"/>
      <c r="G42" s="2045"/>
      <c r="H42" s="2045"/>
      <c r="I42" s="2045"/>
      <c r="J42" s="2045"/>
      <c r="K42" s="2046"/>
      <c r="L42" s="2047"/>
      <c r="M42" s="2047"/>
      <c r="N42" s="2047"/>
      <c r="O42" s="2047"/>
      <c r="P42" s="2047"/>
      <c r="Q42" s="2047"/>
      <c r="R42" s="935" t="s">
        <v>34</v>
      </c>
      <c r="S42" s="2047"/>
      <c r="T42" s="2047"/>
      <c r="U42" s="2047"/>
      <c r="V42" s="2047"/>
      <c r="W42" s="2047"/>
      <c r="X42" s="2047"/>
      <c r="Y42" s="2047"/>
      <c r="Z42" s="935" t="s">
        <v>30</v>
      </c>
      <c r="AA42" s="2047"/>
      <c r="AB42" s="2047"/>
      <c r="AC42" s="2047"/>
      <c r="AD42" s="2047"/>
      <c r="AE42" s="2047"/>
      <c r="AF42" s="2047"/>
      <c r="AG42" s="936" t="s">
        <v>168</v>
      </c>
      <c r="AH42" s="937"/>
    </row>
    <row r="43" spans="2:34" s="1" customFormat="1" ht="10.5" customHeight="1" x14ac:dyDescent="0.2">
      <c r="B43" s="938"/>
      <c r="C43" s="923"/>
      <c r="D43" s="923"/>
      <c r="E43" s="923"/>
      <c r="F43" s="923"/>
      <c r="G43" s="923"/>
      <c r="H43" s="923"/>
      <c r="I43" s="923"/>
      <c r="J43" s="923"/>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40"/>
    </row>
    <row r="44" spans="2:34" s="1" customFormat="1" ht="6" customHeight="1" x14ac:dyDescent="0.2">
      <c r="B44" s="934"/>
      <c r="C44" s="934"/>
      <c r="D44" s="934"/>
      <c r="E44" s="934"/>
      <c r="F44" s="934"/>
      <c r="X44" s="941"/>
      <c r="Y44" s="941"/>
    </row>
    <row r="45" spans="2:34" s="1" customFormat="1" x14ac:dyDescent="0.2">
      <c r="B45" s="1962" t="s">
        <v>864</v>
      </c>
      <c r="C45" s="1962"/>
      <c r="D45" s="942" t="s">
        <v>1666</v>
      </c>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row>
    <row r="46" spans="2:34" s="1" customFormat="1" ht="13.5" customHeight="1" x14ac:dyDescent="0.2">
      <c r="B46" s="1962" t="s">
        <v>1667</v>
      </c>
      <c r="C46" s="1962"/>
      <c r="D46" s="1888" t="s">
        <v>1668</v>
      </c>
      <c r="E46" s="1888"/>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888"/>
      <c r="AB46" s="1888"/>
      <c r="AC46" s="1888"/>
      <c r="AD46" s="1888"/>
      <c r="AE46" s="1888"/>
      <c r="AF46" s="1888"/>
      <c r="AG46" s="1888"/>
      <c r="AH46" s="1888"/>
    </row>
    <row r="47" spans="2:34" s="1" customFormat="1" ht="13.5" customHeight="1" x14ac:dyDescent="0.2">
      <c r="B47" s="944"/>
      <c r="C47" s="944"/>
      <c r="D47" s="1888"/>
      <c r="E47" s="1888"/>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row>
    <row r="48" spans="2:34" s="1" customFormat="1" x14ac:dyDescent="0.2">
      <c r="B48" s="1962" t="s">
        <v>1669</v>
      </c>
      <c r="C48" s="1962"/>
      <c r="D48" s="945" t="s">
        <v>1670</v>
      </c>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row>
    <row r="49" spans="1:37" ht="13.5" customHeight="1" x14ac:dyDescent="0.2">
      <c r="B49" s="1962" t="s">
        <v>1671</v>
      </c>
      <c r="C49" s="1962"/>
      <c r="D49" s="1888" t="s">
        <v>1672</v>
      </c>
      <c r="E49" s="1888"/>
      <c r="F49" s="1888"/>
      <c r="G49" s="1888"/>
      <c r="H49" s="1888"/>
      <c r="I49" s="1888"/>
      <c r="J49" s="1888"/>
      <c r="K49" s="1888"/>
      <c r="L49" s="1888"/>
      <c r="M49" s="1888"/>
      <c r="N49" s="1888"/>
      <c r="O49" s="1888"/>
      <c r="P49" s="1888"/>
      <c r="Q49" s="1888"/>
      <c r="R49" s="1888"/>
      <c r="S49" s="1888"/>
      <c r="T49" s="1888"/>
      <c r="U49" s="1888"/>
      <c r="V49" s="1888"/>
      <c r="W49" s="1888"/>
      <c r="X49" s="1888"/>
      <c r="Y49" s="1888"/>
      <c r="Z49" s="1888"/>
      <c r="AA49" s="1888"/>
      <c r="AB49" s="1888"/>
      <c r="AC49" s="1888"/>
      <c r="AD49" s="1888"/>
      <c r="AE49" s="1888"/>
      <c r="AF49" s="1888"/>
      <c r="AG49" s="1888"/>
      <c r="AH49" s="1888"/>
    </row>
    <row r="50" spans="1:37" s="14" customFormat="1" ht="25.2" customHeight="1" x14ac:dyDescent="0.2">
      <c r="B50" s="629"/>
      <c r="C50" s="2"/>
      <c r="D50" s="1888"/>
      <c r="E50" s="1888"/>
      <c r="F50" s="1888"/>
      <c r="G50" s="1888"/>
      <c r="H50" s="1888"/>
      <c r="I50" s="1888"/>
      <c r="J50" s="1888"/>
      <c r="K50" s="1888"/>
      <c r="L50" s="1888"/>
      <c r="M50" s="1888"/>
      <c r="N50" s="1888"/>
      <c r="O50" s="1888"/>
      <c r="P50" s="1888"/>
      <c r="Q50" s="1888"/>
      <c r="R50" s="1888"/>
      <c r="S50" s="1888"/>
      <c r="T50" s="1888"/>
      <c r="U50" s="1888"/>
      <c r="V50" s="1888"/>
      <c r="W50" s="1888"/>
      <c r="X50" s="1888"/>
      <c r="Y50" s="1888"/>
      <c r="Z50" s="1888"/>
      <c r="AA50" s="1888"/>
      <c r="AB50" s="1888"/>
      <c r="AC50" s="1888"/>
      <c r="AD50" s="1888"/>
      <c r="AE50" s="1888"/>
      <c r="AF50" s="1888"/>
      <c r="AG50" s="1888"/>
      <c r="AH50" s="1888"/>
    </row>
    <row r="51" spans="1:37" s="14" customFormat="1" ht="13.5" customHeight="1" x14ac:dyDescent="0.2">
      <c r="A51"/>
      <c r="B51" s="947" t="s">
        <v>1673</v>
      </c>
      <c r="C51" s="947"/>
      <c r="D51" s="2044" t="s">
        <v>1674</v>
      </c>
      <c r="E51" s="2044"/>
      <c r="F51" s="2044"/>
      <c r="G51" s="2044"/>
      <c r="H51" s="2044"/>
      <c r="I51" s="2044"/>
      <c r="J51" s="2044"/>
      <c r="K51" s="2044"/>
      <c r="L51" s="2044"/>
      <c r="M51" s="2044"/>
      <c r="N51" s="2044"/>
      <c r="O51" s="2044"/>
      <c r="P51" s="2044"/>
      <c r="Q51" s="2044"/>
      <c r="R51" s="2044"/>
      <c r="S51" s="2044"/>
      <c r="T51" s="2044"/>
      <c r="U51" s="2044"/>
      <c r="V51" s="2044"/>
      <c r="W51" s="2044"/>
      <c r="X51" s="2044"/>
      <c r="Y51" s="2044"/>
      <c r="Z51" s="2044"/>
      <c r="AA51" s="2044"/>
      <c r="AB51" s="2044"/>
      <c r="AC51" s="2044"/>
      <c r="AD51" s="2044"/>
      <c r="AE51" s="2044"/>
      <c r="AF51" s="2044"/>
      <c r="AG51" s="2044"/>
      <c r="AH51" s="204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60"/>
      <c r="D122" s="60"/>
      <c r="E122" s="60"/>
      <c r="F122" s="60"/>
      <c r="G122" s="60"/>
    </row>
    <row r="123" spans="3:7" x14ac:dyDescent="0.2">
      <c r="C123" s="5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3" footer="0.3"/>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5614FE6-DAD5-419B-9F9B-9307220E140A}">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083B-6B20-44E2-A8B2-DCCBB132B096}">
  <sheetPr>
    <tabColor rgb="FFFFFF00"/>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3" customWidth="1"/>
    <col min="2" max="2" width="3" style="656" customWidth="1"/>
    <col min="3" max="7" width="3.44140625" style="3"/>
    <col min="8" max="24" width="4.44140625" style="3" customWidth="1"/>
    <col min="25" max="25" width="5.109375" style="3" customWidth="1"/>
    <col min="26" max="26" width="1.21875" style="3" customWidth="1"/>
    <col min="27" max="256" width="3.44140625" style="3"/>
    <col min="257" max="257" width="2.33203125" style="3" customWidth="1"/>
    <col min="258" max="258" width="3" style="3" customWidth="1"/>
    <col min="259" max="263" width="3.44140625" style="3"/>
    <col min="264" max="280" width="4.44140625" style="3" customWidth="1"/>
    <col min="281" max="281" width="5.109375" style="3" customWidth="1"/>
    <col min="282" max="512" width="3.44140625" style="3"/>
    <col min="513" max="513" width="2.33203125" style="3" customWidth="1"/>
    <col min="514" max="514" width="3" style="3" customWidth="1"/>
    <col min="515" max="519" width="3.44140625" style="3"/>
    <col min="520" max="536" width="4.44140625" style="3" customWidth="1"/>
    <col min="537" max="537" width="5.109375" style="3" customWidth="1"/>
    <col min="538" max="768" width="3.44140625" style="3"/>
    <col min="769" max="769" width="2.33203125" style="3" customWidth="1"/>
    <col min="770" max="770" width="3" style="3" customWidth="1"/>
    <col min="771" max="775" width="3.44140625" style="3"/>
    <col min="776" max="792" width="4.44140625" style="3" customWidth="1"/>
    <col min="793" max="793" width="5.109375" style="3" customWidth="1"/>
    <col min="794" max="1024" width="3.44140625" style="3"/>
    <col min="1025" max="1025" width="2.33203125" style="3" customWidth="1"/>
    <col min="1026" max="1026" width="3" style="3" customWidth="1"/>
    <col min="1027" max="1031" width="3.44140625" style="3"/>
    <col min="1032" max="1048" width="4.44140625" style="3" customWidth="1"/>
    <col min="1049" max="1049" width="5.109375" style="3" customWidth="1"/>
    <col min="1050" max="1280" width="3.44140625" style="3"/>
    <col min="1281" max="1281" width="2.33203125" style="3" customWidth="1"/>
    <col min="1282" max="1282" width="3" style="3" customWidth="1"/>
    <col min="1283" max="1287" width="3.44140625" style="3"/>
    <col min="1288" max="1304" width="4.44140625" style="3" customWidth="1"/>
    <col min="1305" max="1305" width="5.109375" style="3" customWidth="1"/>
    <col min="1306" max="1536" width="3.44140625" style="3"/>
    <col min="1537" max="1537" width="2.33203125" style="3" customWidth="1"/>
    <col min="1538" max="1538" width="3" style="3" customWidth="1"/>
    <col min="1539" max="1543" width="3.44140625" style="3"/>
    <col min="1544" max="1560" width="4.44140625" style="3" customWidth="1"/>
    <col min="1561" max="1561" width="5.109375" style="3" customWidth="1"/>
    <col min="1562" max="1792" width="3.44140625" style="3"/>
    <col min="1793" max="1793" width="2.33203125" style="3" customWidth="1"/>
    <col min="1794" max="1794" width="3" style="3" customWidth="1"/>
    <col min="1795" max="1799" width="3.44140625" style="3"/>
    <col min="1800" max="1816" width="4.44140625" style="3" customWidth="1"/>
    <col min="1817" max="1817" width="5.109375" style="3" customWidth="1"/>
    <col min="1818" max="2048" width="3.44140625" style="3"/>
    <col min="2049" max="2049" width="2.33203125" style="3" customWidth="1"/>
    <col min="2050" max="2050" width="3" style="3" customWidth="1"/>
    <col min="2051" max="2055" width="3.44140625" style="3"/>
    <col min="2056" max="2072" width="4.44140625" style="3" customWidth="1"/>
    <col min="2073" max="2073" width="5.109375" style="3" customWidth="1"/>
    <col min="2074" max="2304" width="3.44140625" style="3"/>
    <col min="2305" max="2305" width="2.33203125" style="3" customWidth="1"/>
    <col min="2306" max="2306" width="3" style="3" customWidth="1"/>
    <col min="2307" max="2311" width="3.44140625" style="3"/>
    <col min="2312" max="2328" width="4.44140625" style="3" customWidth="1"/>
    <col min="2329" max="2329" width="5.109375" style="3" customWidth="1"/>
    <col min="2330" max="2560" width="3.44140625" style="3"/>
    <col min="2561" max="2561" width="2.33203125" style="3" customWidth="1"/>
    <col min="2562" max="2562" width="3" style="3" customWidth="1"/>
    <col min="2563" max="2567" width="3.44140625" style="3"/>
    <col min="2568" max="2584" width="4.44140625" style="3" customWidth="1"/>
    <col min="2585" max="2585" width="5.109375" style="3" customWidth="1"/>
    <col min="2586" max="2816" width="3.44140625" style="3"/>
    <col min="2817" max="2817" width="2.33203125" style="3" customWidth="1"/>
    <col min="2818" max="2818" width="3" style="3" customWidth="1"/>
    <col min="2819" max="2823" width="3.44140625" style="3"/>
    <col min="2824" max="2840" width="4.44140625" style="3" customWidth="1"/>
    <col min="2841" max="2841" width="5.109375" style="3" customWidth="1"/>
    <col min="2842" max="3072" width="3.44140625" style="3"/>
    <col min="3073" max="3073" width="2.33203125" style="3" customWidth="1"/>
    <col min="3074" max="3074" width="3" style="3" customWidth="1"/>
    <col min="3075" max="3079" width="3.44140625" style="3"/>
    <col min="3080" max="3096" width="4.44140625" style="3" customWidth="1"/>
    <col min="3097" max="3097" width="5.109375" style="3" customWidth="1"/>
    <col min="3098" max="3328" width="3.44140625" style="3"/>
    <col min="3329" max="3329" width="2.33203125" style="3" customWidth="1"/>
    <col min="3330" max="3330" width="3" style="3" customWidth="1"/>
    <col min="3331" max="3335" width="3.44140625" style="3"/>
    <col min="3336" max="3352" width="4.44140625" style="3" customWidth="1"/>
    <col min="3353" max="3353" width="5.109375" style="3" customWidth="1"/>
    <col min="3354" max="3584" width="3.44140625" style="3"/>
    <col min="3585" max="3585" width="2.33203125" style="3" customWidth="1"/>
    <col min="3586" max="3586" width="3" style="3" customWidth="1"/>
    <col min="3587" max="3591" width="3.44140625" style="3"/>
    <col min="3592" max="3608" width="4.44140625" style="3" customWidth="1"/>
    <col min="3609" max="3609" width="5.109375" style="3" customWidth="1"/>
    <col min="3610" max="3840" width="3.44140625" style="3"/>
    <col min="3841" max="3841" width="2.33203125" style="3" customWidth="1"/>
    <col min="3842" max="3842" width="3" style="3" customWidth="1"/>
    <col min="3843" max="3847" width="3.44140625" style="3"/>
    <col min="3848" max="3864" width="4.44140625" style="3" customWidth="1"/>
    <col min="3865" max="3865" width="5.109375" style="3" customWidth="1"/>
    <col min="3866" max="4096" width="3.44140625" style="3"/>
    <col min="4097" max="4097" width="2.33203125" style="3" customWidth="1"/>
    <col min="4098" max="4098" width="3" style="3" customWidth="1"/>
    <col min="4099" max="4103" width="3.44140625" style="3"/>
    <col min="4104" max="4120" width="4.44140625" style="3" customWidth="1"/>
    <col min="4121" max="4121" width="5.109375" style="3" customWidth="1"/>
    <col min="4122" max="4352" width="3.44140625" style="3"/>
    <col min="4353" max="4353" width="2.33203125" style="3" customWidth="1"/>
    <col min="4354" max="4354" width="3" style="3" customWidth="1"/>
    <col min="4355" max="4359" width="3.44140625" style="3"/>
    <col min="4360" max="4376" width="4.44140625" style="3" customWidth="1"/>
    <col min="4377" max="4377" width="5.109375" style="3" customWidth="1"/>
    <col min="4378" max="4608" width="3.44140625" style="3"/>
    <col min="4609" max="4609" width="2.33203125" style="3" customWidth="1"/>
    <col min="4610" max="4610" width="3" style="3" customWidth="1"/>
    <col min="4611" max="4615" width="3.44140625" style="3"/>
    <col min="4616" max="4632" width="4.44140625" style="3" customWidth="1"/>
    <col min="4633" max="4633" width="5.109375" style="3" customWidth="1"/>
    <col min="4634" max="4864" width="3.44140625" style="3"/>
    <col min="4865" max="4865" width="2.33203125" style="3" customWidth="1"/>
    <col min="4866" max="4866" width="3" style="3" customWidth="1"/>
    <col min="4867" max="4871" width="3.44140625" style="3"/>
    <col min="4872" max="4888" width="4.44140625" style="3" customWidth="1"/>
    <col min="4889" max="4889" width="5.109375" style="3" customWidth="1"/>
    <col min="4890" max="5120" width="3.44140625" style="3"/>
    <col min="5121" max="5121" width="2.33203125" style="3" customWidth="1"/>
    <col min="5122" max="5122" width="3" style="3" customWidth="1"/>
    <col min="5123" max="5127" width="3.44140625" style="3"/>
    <col min="5128" max="5144" width="4.44140625" style="3" customWidth="1"/>
    <col min="5145" max="5145" width="5.109375" style="3" customWidth="1"/>
    <col min="5146" max="5376" width="3.44140625" style="3"/>
    <col min="5377" max="5377" width="2.33203125" style="3" customWidth="1"/>
    <col min="5378" max="5378" width="3" style="3" customWidth="1"/>
    <col min="5379" max="5383" width="3.44140625" style="3"/>
    <col min="5384" max="5400" width="4.44140625" style="3" customWidth="1"/>
    <col min="5401" max="5401" width="5.109375" style="3" customWidth="1"/>
    <col min="5402" max="5632" width="3.44140625" style="3"/>
    <col min="5633" max="5633" width="2.33203125" style="3" customWidth="1"/>
    <col min="5634" max="5634" width="3" style="3" customWidth="1"/>
    <col min="5635" max="5639" width="3.44140625" style="3"/>
    <col min="5640" max="5656" width="4.44140625" style="3" customWidth="1"/>
    <col min="5657" max="5657" width="5.109375" style="3" customWidth="1"/>
    <col min="5658" max="5888" width="3.44140625" style="3"/>
    <col min="5889" max="5889" width="2.33203125" style="3" customWidth="1"/>
    <col min="5890" max="5890" width="3" style="3" customWidth="1"/>
    <col min="5891" max="5895" width="3.44140625" style="3"/>
    <col min="5896" max="5912" width="4.44140625" style="3" customWidth="1"/>
    <col min="5913" max="5913" width="5.109375" style="3" customWidth="1"/>
    <col min="5914" max="6144" width="3.44140625" style="3"/>
    <col min="6145" max="6145" width="2.33203125" style="3" customWidth="1"/>
    <col min="6146" max="6146" width="3" style="3" customWidth="1"/>
    <col min="6147" max="6151" width="3.44140625" style="3"/>
    <col min="6152" max="6168" width="4.44140625" style="3" customWidth="1"/>
    <col min="6169" max="6169" width="5.109375" style="3" customWidth="1"/>
    <col min="6170" max="6400" width="3.44140625" style="3"/>
    <col min="6401" max="6401" width="2.33203125" style="3" customWidth="1"/>
    <col min="6402" max="6402" width="3" style="3" customWidth="1"/>
    <col min="6403" max="6407" width="3.44140625" style="3"/>
    <col min="6408" max="6424" width="4.44140625" style="3" customWidth="1"/>
    <col min="6425" max="6425" width="5.109375" style="3" customWidth="1"/>
    <col min="6426" max="6656" width="3.44140625" style="3"/>
    <col min="6657" max="6657" width="2.33203125" style="3" customWidth="1"/>
    <col min="6658" max="6658" width="3" style="3" customWidth="1"/>
    <col min="6659" max="6663" width="3.44140625" style="3"/>
    <col min="6664" max="6680" width="4.44140625" style="3" customWidth="1"/>
    <col min="6681" max="6681" width="5.109375" style="3" customWidth="1"/>
    <col min="6682" max="6912" width="3.44140625" style="3"/>
    <col min="6913" max="6913" width="2.33203125" style="3" customWidth="1"/>
    <col min="6914" max="6914" width="3" style="3" customWidth="1"/>
    <col min="6915" max="6919" width="3.44140625" style="3"/>
    <col min="6920" max="6936" width="4.44140625" style="3" customWidth="1"/>
    <col min="6937" max="6937" width="5.109375" style="3" customWidth="1"/>
    <col min="6938" max="7168" width="3.44140625" style="3"/>
    <col min="7169" max="7169" width="2.33203125" style="3" customWidth="1"/>
    <col min="7170" max="7170" width="3" style="3" customWidth="1"/>
    <col min="7171" max="7175" width="3.44140625" style="3"/>
    <col min="7176" max="7192" width="4.44140625" style="3" customWidth="1"/>
    <col min="7193" max="7193" width="5.109375" style="3" customWidth="1"/>
    <col min="7194" max="7424" width="3.44140625" style="3"/>
    <col min="7425" max="7425" width="2.33203125" style="3" customWidth="1"/>
    <col min="7426" max="7426" width="3" style="3" customWidth="1"/>
    <col min="7427" max="7431" width="3.44140625" style="3"/>
    <col min="7432" max="7448" width="4.44140625" style="3" customWidth="1"/>
    <col min="7449" max="7449" width="5.109375" style="3" customWidth="1"/>
    <col min="7450" max="7680" width="3.44140625" style="3"/>
    <col min="7681" max="7681" width="2.33203125" style="3" customWidth="1"/>
    <col min="7682" max="7682" width="3" style="3" customWidth="1"/>
    <col min="7683" max="7687" width="3.44140625" style="3"/>
    <col min="7688" max="7704" width="4.44140625" style="3" customWidth="1"/>
    <col min="7705" max="7705" width="5.109375" style="3" customWidth="1"/>
    <col min="7706" max="7936" width="3.44140625" style="3"/>
    <col min="7937" max="7937" width="2.33203125" style="3" customWidth="1"/>
    <col min="7938" max="7938" width="3" style="3" customWidth="1"/>
    <col min="7939" max="7943" width="3.44140625" style="3"/>
    <col min="7944" max="7960" width="4.44140625" style="3" customWidth="1"/>
    <col min="7961" max="7961" width="5.109375" style="3" customWidth="1"/>
    <col min="7962" max="8192" width="3.44140625" style="3"/>
    <col min="8193" max="8193" width="2.33203125" style="3" customWidth="1"/>
    <col min="8194" max="8194" width="3" style="3" customWidth="1"/>
    <col min="8195" max="8199" width="3.44140625" style="3"/>
    <col min="8200" max="8216" width="4.44140625" style="3" customWidth="1"/>
    <col min="8217" max="8217" width="5.109375" style="3" customWidth="1"/>
    <col min="8218" max="8448" width="3.44140625" style="3"/>
    <col min="8449" max="8449" width="2.33203125" style="3" customWidth="1"/>
    <col min="8450" max="8450" width="3" style="3" customWidth="1"/>
    <col min="8451" max="8455" width="3.44140625" style="3"/>
    <col min="8456" max="8472" width="4.44140625" style="3" customWidth="1"/>
    <col min="8473" max="8473" width="5.109375" style="3" customWidth="1"/>
    <col min="8474" max="8704" width="3.44140625" style="3"/>
    <col min="8705" max="8705" width="2.33203125" style="3" customWidth="1"/>
    <col min="8706" max="8706" width="3" style="3" customWidth="1"/>
    <col min="8707" max="8711" width="3.44140625" style="3"/>
    <col min="8712" max="8728" width="4.44140625" style="3" customWidth="1"/>
    <col min="8729" max="8729" width="5.109375" style="3" customWidth="1"/>
    <col min="8730" max="8960" width="3.44140625" style="3"/>
    <col min="8961" max="8961" width="2.33203125" style="3" customWidth="1"/>
    <col min="8962" max="8962" width="3" style="3" customWidth="1"/>
    <col min="8963" max="8967" width="3.44140625" style="3"/>
    <col min="8968" max="8984" width="4.44140625" style="3" customWidth="1"/>
    <col min="8985" max="8985" width="5.109375" style="3" customWidth="1"/>
    <col min="8986" max="9216" width="3.44140625" style="3"/>
    <col min="9217" max="9217" width="2.33203125" style="3" customWidth="1"/>
    <col min="9218" max="9218" width="3" style="3" customWidth="1"/>
    <col min="9219" max="9223" width="3.44140625" style="3"/>
    <col min="9224" max="9240" width="4.44140625" style="3" customWidth="1"/>
    <col min="9241" max="9241" width="5.109375" style="3" customWidth="1"/>
    <col min="9242" max="9472" width="3.44140625" style="3"/>
    <col min="9473" max="9473" width="2.33203125" style="3" customWidth="1"/>
    <col min="9474" max="9474" width="3" style="3" customWidth="1"/>
    <col min="9475" max="9479" width="3.44140625" style="3"/>
    <col min="9480" max="9496" width="4.44140625" style="3" customWidth="1"/>
    <col min="9497" max="9497" width="5.109375" style="3" customWidth="1"/>
    <col min="9498" max="9728" width="3.44140625" style="3"/>
    <col min="9729" max="9729" width="2.33203125" style="3" customWidth="1"/>
    <col min="9730" max="9730" width="3" style="3" customWidth="1"/>
    <col min="9731" max="9735" width="3.44140625" style="3"/>
    <col min="9736" max="9752" width="4.44140625" style="3" customWidth="1"/>
    <col min="9753" max="9753" width="5.109375" style="3" customWidth="1"/>
    <col min="9754" max="9984" width="3.44140625" style="3"/>
    <col min="9985" max="9985" width="2.33203125" style="3" customWidth="1"/>
    <col min="9986" max="9986" width="3" style="3" customWidth="1"/>
    <col min="9987" max="9991" width="3.44140625" style="3"/>
    <col min="9992" max="10008" width="4.44140625" style="3" customWidth="1"/>
    <col min="10009" max="10009" width="5.109375" style="3" customWidth="1"/>
    <col min="10010" max="10240" width="3.44140625" style="3"/>
    <col min="10241" max="10241" width="2.33203125" style="3" customWidth="1"/>
    <col min="10242" max="10242" width="3" style="3" customWidth="1"/>
    <col min="10243" max="10247" width="3.44140625" style="3"/>
    <col min="10248" max="10264" width="4.44140625" style="3" customWidth="1"/>
    <col min="10265" max="10265" width="5.109375" style="3" customWidth="1"/>
    <col min="10266" max="10496" width="3.44140625" style="3"/>
    <col min="10497" max="10497" width="2.33203125" style="3" customWidth="1"/>
    <col min="10498" max="10498" width="3" style="3" customWidth="1"/>
    <col min="10499" max="10503" width="3.44140625" style="3"/>
    <col min="10504" max="10520" width="4.44140625" style="3" customWidth="1"/>
    <col min="10521" max="10521" width="5.109375" style="3" customWidth="1"/>
    <col min="10522" max="10752" width="3.44140625" style="3"/>
    <col min="10753" max="10753" width="2.33203125" style="3" customWidth="1"/>
    <col min="10754" max="10754" width="3" style="3" customWidth="1"/>
    <col min="10755" max="10759" width="3.44140625" style="3"/>
    <col min="10760" max="10776" width="4.44140625" style="3" customWidth="1"/>
    <col min="10777" max="10777" width="5.109375" style="3" customWidth="1"/>
    <col min="10778" max="11008" width="3.44140625" style="3"/>
    <col min="11009" max="11009" width="2.33203125" style="3" customWidth="1"/>
    <col min="11010" max="11010" width="3" style="3" customWidth="1"/>
    <col min="11011" max="11015" width="3.44140625" style="3"/>
    <col min="11016" max="11032" width="4.44140625" style="3" customWidth="1"/>
    <col min="11033" max="11033" width="5.109375" style="3" customWidth="1"/>
    <col min="11034" max="11264" width="3.44140625" style="3"/>
    <col min="11265" max="11265" width="2.33203125" style="3" customWidth="1"/>
    <col min="11266" max="11266" width="3" style="3" customWidth="1"/>
    <col min="11267" max="11271" width="3.44140625" style="3"/>
    <col min="11272" max="11288" width="4.44140625" style="3" customWidth="1"/>
    <col min="11289" max="11289" width="5.109375" style="3" customWidth="1"/>
    <col min="11290" max="11520" width="3.44140625" style="3"/>
    <col min="11521" max="11521" width="2.33203125" style="3" customWidth="1"/>
    <col min="11522" max="11522" width="3" style="3" customWidth="1"/>
    <col min="11523" max="11527" width="3.44140625" style="3"/>
    <col min="11528" max="11544" width="4.44140625" style="3" customWidth="1"/>
    <col min="11545" max="11545" width="5.109375" style="3" customWidth="1"/>
    <col min="11546" max="11776" width="3.44140625" style="3"/>
    <col min="11777" max="11777" width="2.33203125" style="3" customWidth="1"/>
    <col min="11778" max="11778" width="3" style="3" customWidth="1"/>
    <col min="11779" max="11783" width="3.44140625" style="3"/>
    <col min="11784" max="11800" width="4.44140625" style="3" customWidth="1"/>
    <col min="11801" max="11801" width="5.109375" style="3" customWidth="1"/>
    <col min="11802" max="12032" width="3.44140625" style="3"/>
    <col min="12033" max="12033" width="2.33203125" style="3" customWidth="1"/>
    <col min="12034" max="12034" width="3" style="3" customWidth="1"/>
    <col min="12035" max="12039" width="3.44140625" style="3"/>
    <col min="12040" max="12056" width="4.44140625" style="3" customWidth="1"/>
    <col min="12057" max="12057" width="5.109375" style="3" customWidth="1"/>
    <col min="12058" max="12288" width="3.44140625" style="3"/>
    <col min="12289" max="12289" width="2.33203125" style="3" customWidth="1"/>
    <col min="12290" max="12290" width="3" style="3" customWidth="1"/>
    <col min="12291" max="12295" width="3.44140625" style="3"/>
    <col min="12296" max="12312" width="4.44140625" style="3" customWidth="1"/>
    <col min="12313" max="12313" width="5.109375" style="3" customWidth="1"/>
    <col min="12314" max="12544" width="3.44140625" style="3"/>
    <col min="12545" max="12545" width="2.33203125" style="3" customWidth="1"/>
    <col min="12546" max="12546" width="3" style="3" customWidth="1"/>
    <col min="12547" max="12551" width="3.44140625" style="3"/>
    <col min="12552" max="12568" width="4.44140625" style="3" customWidth="1"/>
    <col min="12569" max="12569" width="5.109375" style="3" customWidth="1"/>
    <col min="12570" max="12800" width="3.44140625" style="3"/>
    <col min="12801" max="12801" width="2.33203125" style="3" customWidth="1"/>
    <col min="12802" max="12802" width="3" style="3" customWidth="1"/>
    <col min="12803" max="12807" width="3.44140625" style="3"/>
    <col min="12808" max="12824" width="4.44140625" style="3" customWidth="1"/>
    <col min="12825" max="12825" width="5.109375" style="3" customWidth="1"/>
    <col min="12826" max="13056" width="3.44140625" style="3"/>
    <col min="13057" max="13057" width="2.33203125" style="3" customWidth="1"/>
    <col min="13058" max="13058" width="3" style="3" customWidth="1"/>
    <col min="13059" max="13063" width="3.44140625" style="3"/>
    <col min="13064" max="13080" width="4.44140625" style="3" customWidth="1"/>
    <col min="13081" max="13081" width="5.109375" style="3" customWidth="1"/>
    <col min="13082" max="13312" width="3.44140625" style="3"/>
    <col min="13313" max="13313" width="2.33203125" style="3" customWidth="1"/>
    <col min="13314" max="13314" width="3" style="3" customWidth="1"/>
    <col min="13315" max="13319" width="3.44140625" style="3"/>
    <col min="13320" max="13336" width="4.44140625" style="3" customWidth="1"/>
    <col min="13337" max="13337" width="5.109375" style="3" customWidth="1"/>
    <col min="13338" max="13568" width="3.44140625" style="3"/>
    <col min="13569" max="13569" width="2.33203125" style="3" customWidth="1"/>
    <col min="13570" max="13570" width="3" style="3" customWidth="1"/>
    <col min="13571" max="13575" width="3.44140625" style="3"/>
    <col min="13576" max="13592" width="4.44140625" style="3" customWidth="1"/>
    <col min="13593" max="13593" width="5.109375" style="3" customWidth="1"/>
    <col min="13594" max="13824" width="3.44140625" style="3"/>
    <col min="13825" max="13825" width="2.33203125" style="3" customWidth="1"/>
    <col min="13826" max="13826" width="3" style="3" customWidth="1"/>
    <col min="13827" max="13831" width="3.44140625" style="3"/>
    <col min="13832" max="13848" width="4.44140625" style="3" customWidth="1"/>
    <col min="13849" max="13849" width="5.109375" style="3" customWidth="1"/>
    <col min="13850" max="14080" width="3.44140625" style="3"/>
    <col min="14081" max="14081" width="2.33203125" style="3" customWidth="1"/>
    <col min="14082" max="14082" width="3" style="3" customWidth="1"/>
    <col min="14083" max="14087" width="3.44140625" style="3"/>
    <col min="14088" max="14104" width="4.44140625" style="3" customWidth="1"/>
    <col min="14105" max="14105" width="5.109375" style="3" customWidth="1"/>
    <col min="14106" max="14336" width="3.44140625" style="3"/>
    <col min="14337" max="14337" width="2.33203125" style="3" customWidth="1"/>
    <col min="14338" max="14338" width="3" style="3" customWidth="1"/>
    <col min="14339" max="14343" width="3.44140625" style="3"/>
    <col min="14344" max="14360" width="4.44140625" style="3" customWidth="1"/>
    <col min="14361" max="14361" width="5.109375" style="3" customWidth="1"/>
    <col min="14362" max="14592" width="3.44140625" style="3"/>
    <col min="14593" max="14593" width="2.33203125" style="3" customWidth="1"/>
    <col min="14594" max="14594" width="3" style="3" customWidth="1"/>
    <col min="14595" max="14599" width="3.44140625" style="3"/>
    <col min="14600" max="14616" width="4.44140625" style="3" customWidth="1"/>
    <col min="14617" max="14617" width="5.109375" style="3" customWidth="1"/>
    <col min="14618" max="14848" width="3.44140625" style="3"/>
    <col min="14849" max="14849" width="2.33203125" style="3" customWidth="1"/>
    <col min="14850" max="14850" width="3" style="3" customWidth="1"/>
    <col min="14851" max="14855" width="3.44140625" style="3"/>
    <col min="14856" max="14872" width="4.44140625" style="3" customWidth="1"/>
    <col min="14873" max="14873" width="5.109375" style="3" customWidth="1"/>
    <col min="14874" max="15104" width="3.44140625" style="3"/>
    <col min="15105" max="15105" width="2.33203125" style="3" customWidth="1"/>
    <col min="15106" max="15106" width="3" style="3" customWidth="1"/>
    <col min="15107" max="15111" width="3.44140625" style="3"/>
    <col min="15112" max="15128" width="4.44140625" style="3" customWidth="1"/>
    <col min="15129" max="15129" width="5.109375" style="3" customWidth="1"/>
    <col min="15130" max="15360" width="3.44140625" style="3"/>
    <col min="15361" max="15361" width="2.33203125" style="3" customWidth="1"/>
    <col min="15362" max="15362" width="3" style="3" customWidth="1"/>
    <col min="15363" max="15367" width="3.44140625" style="3"/>
    <col min="15368" max="15384" width="4.44140625" style="3" customWidth="1"/>
    <col min="15385" max="15385" width="5.109375" style="3" customWidth="1"/>
    <col min="15386" max="15616" width="3.44140625" style="3"/>
    <col min="15617" max="15617" width="2.33203125" style="3" customWidth="1"/>
    <col min="15618" max="15618" width="3" style="3" customWidth="1"/>
    <col min="15619" max="15623" width="3.44140625" style="3"/>
    <col min="15624" max="15640" width="4.44140625" style="3" customWidth="1"/>
    <col min="15641" max="15641" width="5.109375" style="3" customWidth="1"/>
    <col min="15642" max="15872" width="3.44140625" style="3"/>
    <col min="15873" max="15873" width="2.33203125" style="3" customWidth="1"/>
    <col min="15874" max="15874" width="3" style="3" customWidth="1"/>
    <col min="15875" max="15879" width="3.44140625" style="3"/>
    <col min="15880" max="15896" width="4.44140625" style="3" customWidth="1"/>
    <col min="15897" max="15897" width="5.109375" style="3" customWidth="1"/>
    <col min="15898" max="16128" width="3.44140625" style="3"/>
    <col min="16129" max="16129" width="2.33203125" style="3" customWidth="1"/>
    <col min="16130" max="16130" width="3" style="3" customWidth="1"/>
    <col min="16131" max="16135" width="3.44140625" style="3"/>
    <col min="16136" max="16152" width="4.44140625" style="3" customWidth="1"/>
    <col min="16153" max="16153" width="5.109375" style="3" customWidth="1"/>
    <col min="16154" max="16384" width="3.44140625" style="3"/>
  </cols>
  <sheetData>
    <row r="2" spans="2:25" x14ac:dyDescent="0.2">
      <c r="B2" s="3" t="s">
        <v>1569</v>
      </c>
    </row>
    <row r="4" spans="2:25" x14ac:dyDescent="0.2">
      <c r="B4" s="1874" t="s">
        <v>819</v>
      </c>
      <c r="C4" s="1874"/>
      <c r="D4" s="1874"/>
      <c r="E4" s="1874"/>
      <c r="F4" s="1874"/>
      <c r="G4" s="1874"/>
      <c r="H4" s="1874"/>
      <c r="I4" s="1874"/>
      <c r="J4" s="1874"/>
      <c r="K4" s="1874"/>
      <c r="L4" s="1874"/>
      <c r="M4" s="1874"/>
      <c r="N4" s="1874"/>
      <c r="O4" s="1874"/>
      <c r="P4" s="1874"/>
      <c r="Q4" s="1874"/>
      <c r="R4" s="1874"/>
      <c r="S4" s="1874"/>
      <c r="T4" s="1874"/>
      <c r="U4" s="1874"/>
      <c r="V4" s="1874"/>
      <c r="W4" s="1874"/>
      <c r="X4" s="1874"/>
      <c r="Y4" s="1874"/>
    </row>
    <row r="6" spans="2:25" ht="30" customHeight="1" x14ac:dyDescent="0.2">
      <c r="B6" s="630">
        <v>1</v>
      </c>
      <c r="C6" s="822" t="s">
        <v>93</v>
      </c>
      <c r="D6" s="16"/>
      <c r="E6" s="16"/>
      <c r="F6" s="16"/>
      <c r="G6" s="17"/>
      <c r="H6" s="1872"/>
      <c r="I6" s="1873"/>
      <c r="J6" s="1873"/>
      <c r="K6" s="1873"/>
      <c r="L6" s="1873"/>
      <c r="M6" s="1873"/>
      <c r="N6" s="1873"/>
      <c r="O6" s="1873"/>
      <c r="P6" s="1873"/>
      <c r="Q6" s="1873"/>
      <c r="R6" s="1873"/>
      <c r="S6" s="1873"/>
      <c r="T6" s="1873"/>
      <c r="U6" s="1873"/>
      <c r="V6" s="1873"/>
      <c r="W6" s="1873"/>
      <c r="X6" s="1873"/>
      <c r="Y6" s="1875"/>
    </row>
    <row r="7" spans="2:25" ht="30" customHeight="1" x14ac:dyDescent="0.2">
      <c r="B7" s="630">
        <v>2</v>
      </c>
      <c r="C7" s="822" t="s">
        <v>62</v>
      </c>
      <c r="D7" s="822"/>
      <c r="E7" s="822"/>
      <c r="F7" s="822"/>
      <c r="G7" s="849"/>
      <c r="H7" s="821" t="s">
        <v>117</v>
      </c>
      <c r="I7" s="822" t="s">
        <v>1179</v>
      </c>
      <c r="J7" s="822"/>
      <c r="K7" s="822"/>
      <c r="L7" s="822"/>
      <c r="M7" s="850" t="s">
        <v>117</v>
      </c>
      <c r="N7" s="822" t="s">
        <v>1180</v>
      </c>
      <c r="O7" s="822"/>
      <c r="P7" s="822"/>
      <c r="Q7" s="822"/>
      <c r="R7" s="850" t="s">
        <v>117</v>
      </c>
      <c r="S7" s="822" t="s">
        <v>1181</v>
      </c>
      <c r="T7" s="822"/>
      <c r="U7" s="822"/>
      <c r="V7" s="822"/>
      <c r="W7" s="822"/>
      <c r="X7" s="822"/>
      <c r="Y7" s="849"/>
    </row>
    <row r="8" spans="2:25" ht="30" customHeight="1" x14ac:dyDescent="0.2">
      <c r="B8" s="633">
        <v>3</v>
      </c>
      <c r="C8" s="2" t="s">
        <v>63</v>
      </c>
      <c r="D8" s="2"/>
      <c r="E8" s="2"/>
      <c r="F8" s="2"/>
      <c r="G8" s="640"/>
      <c r="H8" s="823" t="s">
        <v>117</v>
      </c>
      <c r="I8" s="1" t="s">
        <v>1570</v>
      </c>
      <c r="J8" s="2"/>
      <c r="K8" s="2"/>
      <c r="L8" s="2"/>
      <c r="M8" s="2"/>
      <c r="N8" s="2"/>
      <c r="O8" s="2"/>
      <c r="P8" s="823" t="s">
        <v>117</v>
      </c>
      <c r="Q8" s="1" t="s">
        <v>1571</v>
      </c>
      <c r="R8" s="2"/>
      <c r="S8" s="2"/>
      <c r="T8" s="2"/>
      <c r="U8" s="2"/>
      <c r="V8" s="2"/>
      <c r="W8" s="2"/>
      <c r="X8" s="2"/>
      <c r="Y8" s="640"/>
    </row>
    <row r="9" spans="2:25" ht="30" customHeight="1" x14ac:dyDescent="0.2">
      <c r="B9" s="633"/>
      <c r="C9" s="2"/>
      <c r="D9" s="2"/>
      <c r="E9" s="2"/>
      <c r="F9" s="2"/>
      <c r="G9" s="640"/>
      <c r="H9" s="823" t="s">
        <v>117</v>
      </c>
      <c r="I9" s="1" t="s">
        <v>1572</v>
      </c>
      <c r="J9" s="851"/>
      <c r="K9" s="851"/>
      <c r="L9" s="851"/>
      <c r="M9" s="851"/>
      <c r="N9" s="2"/>
      <c r="O9" s="2"/>
      <c r="P9" s="823" t="s">
        <v>117</v>
      </c>
      <c r="Q9" s="1" t="s">
        <v>1573</v>
      </c>
      <c r="R9" s="2"/>
      <c r="S9" s="2"/>
      <c r="T9" s="2"/>
      <c r="U9" s="2"/>
      <c r="V9" s="2"/>
      <c r="W9" s="2"/>
      <c r="X9" s="2"/>
      <c r="Y9" s="640"/>
    </row>
    <row r="10" spans="2:25" x14ac:dyDescent="0.2">
      <c r="B10" s="622"/>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x14ac:dyDescent="0.2">
      <c r="B11" s="852">
        <v>4</v>
      </c>
      <c r="C11" s="1876" t="s">
        <v>820</v>
      </c>
      <c r="D11" s="1876"/>
      <c r="E11" s="1876"/>
      <c r="F11" s="1876"/>
      <c r="G11" s="1877"/>
      <c r="H11" s="636" t="s">
        <v>821</v>
      </c>
      <c r="I11" s="2"/>
      <c r="Y11" s="450"/>
    </row>
    <row r="12" spans="2:25" ht="19.5" customHeight="1" x14ac:dyDescent="0.2">
      <c r="B12" s="853"/>
      <c r="G12" s="450"/>
      <c r="H12" s="825"/>
      <c r="I12" s="2" t="s">
        <v>822</v>
      </c>
      <c r="J12" s="2"/>
      <c r="K12" s="2"/>
      <c r="L12" s="2"/>
      <c r="M12" s="2"/>
      <c r="N12" s="2"/>
      <c r="O12" s="2"/>
      <c r="P12" s="2"/>
      <c r="Q12" s="2"/>
      <c r="R12" s="2"/>
      <c r="S12" s="2"/>
      <c r="T12" s="2"/>
      <c r="U12" s="2"/>
      <c r="Y12" s="450"/>
    </row>
    <row r="13" spans="2:25" ht="12" customHeight="1" x14ac:dyDescent="0.2">
      <c r="B13" s="853"/>
      <c r="G13" s="450"/>
      <c r="H13" s="825"/>
      <c r="I13" s="1854" t="s">
        <v>64</v>
      </c>
      <c r="J13" s="1854"/>
      <c r="K13" s="1854"/>
      <c r="L13" s="1854"/>
      <c r="M13" s="1854"/>
      <c r="N13" s="1854"/>
      <c r="O13" s="1854"/>
      <c r="P13" s="1854"/>
      <c r="Q13" s="1863" t="s">
        <v>65</v>
      </c>
      <c r="R13" s="1864"/>
      <c r="S13" s="1864"/>
      <c r="T13" s="1864"/>
      <c r="U13" s="1864"/>
      <c r="V13" s="1864"/>
      <c r="W13" s="1865"/>
      <c r="Y13" s="450"/>
    </row>
    <row r="14" spans="2:25" ht="12" customHeight="1" x14ac:dyDescent="0.2">
      <c r="B14" s="853"/>
      <c r="G14" s="450"/>
      <c r="H14" s="825"/>
      <c r="I14" s="1854"/>
      <c r="J14" s="1854"/>
      <c r="K14" s="1854"/>
      <c r="L14" s="1854"/>
      <c r="M14" s="1854"/>
      <c r="N14" s="1854"/>
      <c r="O14" s="1854"/>
      <c r="P14" s="1854"/>
      <c r="Q14" s="1866"/>
      <c r="R14" s="1867"/>
      <c r="S14" s="1867"/>
      <c r="T14" s="1867"/>
      <c r="U14" s="1867"/>
      <c r="V14" s="1867"/>
      <c r="W14" s="1868"/>
      <c r="Y14" s="450"/>
    </row>
    <row r="15" spans="2:25" ht="12" customHeight="1" x14ac:dyDescent="0.2">
      <c r="B15" s="853"/>
      <c r="G15" s="450"/>
      <c r="H15" s="825"/>
      <c r="I15" s="1854" t="s">
        <v>69</v>
      </c>
      <c r="J15" s="1854"/>
      <c r="K15" s="1854"/>
      <c r="L15" s="1854"/>
      <c r="M15" s="1854"/>
      <c r="N15" s="1854"/>
      <c r="O15" s="1854"/>
      <c r="P15" s="1854"/>
      <c r="Q15" s="1855"/>
      <c r="R15" s="1856"/>
      <c r="S15" s="1856"/>
      <c r="T15" s="1856"/>
      <c r="U15" s="1856"/>
      <c r="V15" s="1856"/>
      <c r="W15" s="1857"/>
      <c r="Y15" s="450"/>
    </row>
    <row r="16" spans="2:25" ht="12" customHeight="1" x14ac:dyDescent="0.2">
      <c r="B16" s="853"/>
      <c r="G16" s="450"/>
      <c r="H16" s="825"/>
      <c r="I16" s="1854"/>
      <c r="J16" s="1854"/>
      <c r="K16" s="1854"/>
      <c r="L16" s="1854"/>
      <c r="M16" s="1854"/>
      <c r="N16" s="1854"/>
      <c r="O16" s="1854"/>
      <c r="P16" s="1854"/>
      <c r="Q16" s="1858"/>
      <c r="R16" s="1859"/>
      <c r="S16" s="1859"/>
      <c r="T16" s="1859"/>
      <c r="U16" s="1859"/>
      <c r="V16" s="1859"/>
      <c r="W16" s="1860"/>
      <c r="Y16" s="450"/>
    </row>
    <row r="17" spans="2:25" ht="12" customHeight="1" x14ac:dyDescent="0.2">
      <c r="B17" s="853"/>
      <c r="G17" s="450"/>
      <c r="H17" s="825"/>
      <c r="I17" s="1854" t="s">
        <v>102</v>
      </c>
      <c r="J17" s="1854"/>
      <c r="K17" s="1854"/>
      <c r="L17" s="1854"/>
      <c r="M17" s="1854"/>
      <c r="N17" s="1854"/>
      <c r="O17" s="1854"/>
      <c r="P17" s="1854"/>
      <c r="Q17" s="1855"/>
      <c r="R17" s="1856"/>
      <c r="S17" s="1856"/>
      <c r="T17" s="1856"/>
      <c r="U17" s="1856"/>
      <c r="V17" s="1856"/>
      <c r="W17" s="1857"/>
      <c r="Y17" s="450"/>
    </row>
    <row r="18" spans="2:25" ht="12" customHeight="1" x14ac:dyDescent="0.2">
      <c r="B18" s="853"/>
      <c r="G18" s="450"/>
      <c r="H18" s="825"/>
      <c r="I18" s="1854"/>
      <c r="J18" s="1854"/>
      <c r="K18" s="1854"/>
      <c r="L18" s="1854"/>
      <c r="M18" s="1854"/>
      <c r="N18" s="1854"/>
      <c r="O18" s="1854"/>
      <c r="P18" s="1854"/>
      <c r="Q18" s="1858"/>
      <c r="R18" s="1859"/>
      <c r="S18" s="1859"/>
      <c r="T18" s="1859"/>
      <c r="U18" s="1859"/>
      <c r="V18" s="1859"/>
      <c r="W18" s="1860"/>
      <c r="Y18" s="450"/>
    </row>
    <row r="19" spans="2:25" ht="12" customHeight="1" x14ac:dyDescent="0.2">
      <c r="B19" s="853"/>
      <c r="G19" s="450"/>
      <c r="H19" s="825"/>
      <c r="I19" s="1854" t="s">
        <v>66</v>
      </c>
      <c r="J19" s="1854"/>
      <c r="K19" s="1854"/>
      <c r="L19" s="1854"/>
      <c r="M19" s="1854"/>
      <c r="N19" s="1854"/>
      <c r="O19" s="1854"/>
      <c r="P19" s="1854"/>
      <c r="Q19" s="1855"/>
      <c r="R19" s="1856"/>
      <c r="S19" s="1856"/>
      <c r="T19" s="1856"/>
      <c r="U19" s="1856"/>
      <c r="V19" s="1856"/>
      <c r="W19" s="1857"/>
      <c r="Y19" s="450"/>
    </row>
    <row r="20" spans="2:25" ht="12" customHeight="1" x14ac:dyDescent="0.2">
      <c r="B20" s="853"/>
      <c r="G20" s="450"/>
      <c r="H20" s="825"/>
      <c r="I20" s="1854"/>
      <c r="J20" s="1854"/>
      <c r="K20" s="1854"/>
      <c r="L20" s="1854"/>
      <c r="M20" s="1854"/>
      <c r="N20" s="1854"/>
      <c r="O20" s="1854"/>
      <c r="P20" s="1854"/>
      <c r="Q20" s="1858"/>
      <c r="R20" s="1859"/>
      <c r="S20" s="1859"/>
      <c r="T20" s="1859"/>
      <c r="U20" s="1859"/>
      <c r="V20" s="1859"/>
      <c r="W20" s="1860"/>
      <c r="Y20" s="450"/>
    </row>
    <row r="21" spans="2:25" ht="12" customHeight="1" x14ac:dyDescent="0.2">
      <c r="B21" s="853"/>
      <c r="G21" s="450"/>
      <c r="H21" s="825"/>
      <c r="I21" s="1854" t="s">
        <v>68</v>
      </c>
      <c r="J21" s="1854"/>
      <c r="K21" s="1854"/>
      <c r="L21" s="1854"/>
      <c r="M21" s="1854"/>
      <c r="N21" s="1854"/>
      <c r="O21" s="1854"/>
      <c r="P21" s="1854"/>
      <c r="Q21" s="1855"/>
      <c r="R21" s="1856"/>
      <c r="S21" s="1856"/>
      <c r="T21" s="1856"/>
      <c r="U21" s="1856"/>
      <c r="V21" s="1856"/>
      <c r="W21" s="1857"/>
      <c r="Y21" s="450"/>
    </row>
    <row r="22" spans="2:25" ht="12" customHeight="1" x14ac:dyDescent="0.2">
      <c r="B22" s="853"/>
      <c r="G22" s="450"/>
      <c r="H22" s="825"/>
      <c r="I22" s="1854"/>
      <c r="J22" s="1854"/>
      <c r="K22" s="1854"/>
      <c r="L22" s="1854"/>
      <c r="M22" s="1854"/>
      <c r="N22" s="1854"/>
      <c r="O22" s="1854"/>
      <c r="P22" s="1854"/>
      <c r="Q22" s="1858"/>
      <c r="R22" s="1859"/>
      <c r="S22" s="1859"/>
      <c r="T22" s="1859"/>
      <c r="U22" s="1859"/>
      <c r="V22" s="1859"/>
      <c r="W22" s="1860"/>
      <c r="Y22" s="450"/>
    </row>
    <row r="23" spans="2:25" ht="12" customHeight="1" x14ac:dyDescent="0.2">
      <c r="B23" s="853"/>
      <c r="G23" s="450"/>
      <c r="H23" s="825"/>
      <c r="I23" s="1863" t="s">
        <v>67</v>
      </c>
      <c r="J23" s="1864"/>
      <c r="K23" s="1864"/>
      <c r="L23" s="1864"/>
      <c r="M23" s="1864"/>
      <c r="N23" s="1864"/>
      <c r="O23" s="1864"/>
      <c r="P23" s="1865"/>
      <c r="Q23" s="1855"/>
      <c r="R23" s="1856"/>
      <c r="S23" s="1856"/>
      <c r="T23" s="1856"/>
      <c r="U23" s="1856"/>
      <c r="V23" s="1856"/>
      <c r="W23" s="1857"/>
      <c r="Y23" s="450"/>
    </row>
    <row r="24" spans="2:25" ht="12" customHeight="1" x14ac:dyDescent="0.2">
      <c r="B24" s="853"/>
      <c r="G24" s="450"/>
      <c r="H24" s="825"/>
      <c r="I24" s="1866"/>
      <c r="J24" s="1867"/>
      <c r="K24" s="1867"/>
      <c r="L24" s="1867"/>
      <c r="M24" s="1867"/>
      <c r="N24" s="1867"/>
      <c r="O24" s="1867"/>
      <c r="P24" s="1868"/>
      <c r="Q24" s="1858"/>
      <c r="R24" s="1859"/>
      <c r="S24" s="1859"/>
      <c r="T24" s="1859"/>
      <c r="U24" s="1859"/>
      <c r="V24" s="1859"/>
      <c r="W24" s="1860"/>
      <c r="Y24" s="450"/>
    </row>
    <row r="25" spans="2:25" ht="12" customHeight="1" x14ac:dyDescent="0.2">
      <c r="B25" s="853"/>
      <c r="G25" s="450"/>
      <c r="H25" s="825"/>
      <c r="I25" s="1863"/>
      <c r="J25" s="1864"/>
      <c r="K25" s="1864"/>
      <c r="L25" s="1864"/>
      <c r="M25" s="1864"/>
      <c r="N25" s="1864"/>
      <c r="O25" s="1864"/>
      <c r="P25" s="1865"/>
      <c r="Q25" s="1855"/>
      <c r="R25" s="1856"/>
      <c r="S25" s="1856"/>
      <c r="T25" s="1856"/>
      <c r="U25" s="1856"/>
      <c r="V25" s="1856"/>
      <c r="W25" s="1857"/>
      <c r="Y25" s="450"/>
    </row>
    <row r="26" spans="2:25" ht="12" customHeight="1" x14ac:dyDescent="0.2">
      <c r="B26" s="853"/>
      <c r="G26" s="450"/>
      <c r="H26" s="825"/>
      <c r="I26" s="1866"/>
      <c r="J26" s="1867"/>
      <c r="K26" s="1867"/>
      <c r="L26" s="1867"/>
      <c r="M26" s="1867"/>
      <c r="N26" s="1867"/>
      <c r="O26" s="1867"/>
      <c r="P26" s="1868"/>
      <c r="Q26" s="1858"/>
      <c r="R26" s="1859"/>
      <c r="S26" s="1859"/>
      <c r="T26" s="1859"/>
      <c r="U26" s="1859"/>
      <c r="V26" s="1859"/>
      <c r="W26" s="1860"/>
      <c r="Y26" s="450"/>
    </row>
    <row r="27" spans="2:25" ht="12" customHeight="1" x14ac:dyDescent="0.2">
      <c r="B27" s="853"/>
      <c r="G27" s="450"/>
      <c r="H27" s="825"/>
      <c r="I27" s="1854"/>
      <c r="J27" s="1854"/>
      <c r="K27" s="1854"/>
      <c r="L27" s="1854"/>
      <c r="M27" s="1854"/>
      <c r="N27" s="1854"/>
      <c r="O27" s="1854"/>
      <c r="P27" s="1854"/>
      <c r="Q27" s="1855"/>
      <c r="R27" s="1856"/>
      <c r="S27" s="1856"/>
      <c r="T27" s="1856"/>
      <c r="U27" s="1856"/>
      <c r="V27" s="1856"/>
      <c r="W27" s="1857"/>
      <c r="Y27" s="450"/>
    </row>
    <row r="28" spans="2:25" s="641" customFormat="1" ht="12" customHeight="1" x14ac:dyDescent="0.2">
      <c r="B28" s="853"/>
      <c r="C28" s="3"/>
      <c r="D28" s="3"/>
      <c r="E28" s="3"/>
      <c r="F28" s="3"/>
      <c r="G28" s="450"/>
      <c r="H28" s="643"/>
      <c r="I28" s="1854"/>
      <c r="J28" s="1854"/>
      <c r="K28" s="1854"/>
      <c r="L28" s="1854"/>
      <c r="M28" s="1854"/>
      <c r="N28" s="1854"/>
      <c r="O28" s="1854"/>
      <c r="P28" s="1854"/>
      <c r="Q28" s="1858"/>
      <c r="R28" s="1859"/>
      <c r="S28" s="1859"/>
      <c r="T28" s="1859"/>
      <c r="U28" s="1859"/>
      <c r="V28" s="1859"/>
      <c r="W28" s="1860"/>
      <c r="Y28" s="642"/>
    </row>
    <row r="29" spans="2:25" ht="15" customHeight="1" x14ac:dyDescent="0.2">
      <c r="B29" s="853"/>
      <c r="G29" s="450"/>
      <c r="H29" s="825"/>
      <c r="I29" s="2"/>
      <c r="J29" s="2"/>
      <c r="K29" s="2"/>
      <c r="L29" s="2"/>
      <c r="M29" s="2"/>
      <c r="N29" s="2"/>
      <c r="O29" s="2"/>
      <c r="P29" s="2"/>
      <c r="Q29" s="2"/>
      <c r="R29" s="2"/>
      <c r="S29" s="2"/>
      <c r="T29" s="2"/>
      <c r="U29" s="2"/>
      <c r="Y29" s="635"/>
    </row>
    <row r="30" spans="2:25" ht="20.25" customHeight="1" x14ac:dyDescent="0.2">
      <c r="B30" s="853"/>
      <c r="G30" s="450"/>
      <c r="H30" s="636" t="s">
        <v>823</v>
      </c>
      <c r="I30" s="2"/>
      <c r="J30" s="2"/>
      <c r="K30" s="2"/>
      <c r="L30" s="2"/>
      <c r="M30" s="2"/>
      <c r="N30" s="2"/>
      <c r="O30" s="2"/>
      <c r="P30" s="2"/>
      <c r="Q30" s="2"/>
      <c r="R30" s="2"/>
      <c r="S30" s="2"/>
      <c r="T30" s="2"/>
      <c r="U30" s="2"/>
      <c r="Y30" s="635"/>
    </row>
    <row r="31" spans="2:25" ht="9.75" customHeight="1" x14ac:dyDescent="0.2">
      <c r="B31" s="853"/>
      <c r="G31" s="450"/>
      <c r="H31" s="636"/>
      <c r="I31" s="2"/>
      <c r="J31" s="2"/>
      <c r="K31" s="2"/>
      <c r="L31" s="2"/>
      <c r="M31" s="2"/>
      <c r="N31" s="2"/>
      <c r="O31" s="2"/>
      <c r="P31" s="2"/>
      <c r="Q31" s="2"/>
      <c r="R31" s="2"/>
      <c r="S31" s="2"/>
      <c r="T31" s="2"/>
      <c r="U31" s="2"/>
      <c r="Y31" s="635"/>
    </row>
    <row r="32" spans="2:25" ht="22.5" customHeight="1" x14ac:dyDescent="0.2">
      <c r="B32" s="853"/>
      <c r="G32" s="450"/>
      <c r="H32" s="825"/>
      <c r="I32" s="1655" t="s">
        <v>824</v>
      </c>
      <c r="J32" s="1656"/>
      <c r="K32" s="1656"/>
      <c r="L32" s="1656"/>
      <c r="M32" s="1656"/>
      <c r="N32" s="1656"/>
      <c r="O32" s="1656"/>
      <c r="P32" s="1656"/>
      <c r="Q32" s="1656"/>
      <c r="R32" s="1666"/>
      <c r="S32" s="1863"/>
      <c r="T32" s="1864"/>
      <c r="U32" s="1865" t="s">
        <v>89</v>
      </c>
      <c r="Y32" s="450"/>
    </row>
    <row r="33" spans="1:25" ht="22.5" customHeight="1" x14ac:dyDescent="0.2">
      <c r="B33" s="853"/>
      <c r="G33" s="450"/>
      <c r="H33" s="825"/>
      <c r="I33" s="1668"/>
      <c r="J33" s="1669"/>
      <c r="K33" s="1669"/>
      <c r="L33" s="1669"/>
      <c r="M33" s="1669"/>
      <c r="N33" s="1669"/>
      <c r="O33" s="1669"/>
      <c r="P33" s="1669"/>
      <c r="Q33" s="1669"/>
      <c r="R33" s="1670"/>
      <c r="S33" s="1866"/>
      <c r="T33" s="1867"/>
      <c r="U33" s="1868"/>
      <c r="Y33" s="450"/>
    </row>
    <row r="34" spans="1:25" ht="11.25" customHeight="1" x14ac:dyDescent="0.2">
      <c r="B34" s="853"/>
      <c r="G34" s="450"/>
      <c r="H34" s="636"/>
      <c r="I34" s="2"/>
      <c r="J34" s="2"/>
      <c r="K34" s="2"/>
      <c r="L34" s="2"/>
      <c r="M34" s="2"/>
      <c r="N34" s="2"/>
      <c r="O34" s="2"/>
      <c r="P34" s="2"/>
      <c r="Q34" s="2"/>
      <c r="R34" s="2"/>
      <c r="S34" s="2"/>
      <c r="T34" s="2"/>
      <c r="U34" s="2"/>
      <c r="Y34" s="635"/>
    </row>
    <row r="35" spans="1:25" ht="27.75" customHeight="1" x14ac:dyDescent="0.2">
      <c r="B35" s="853"/>
      <c r="G35" s="450"/>
      <c r="H35" s="825"/>
      <c r="I35" s="1655" t="s">
        <v>825</v>
      </c>
      <c r="J35" s="1656"/>
      <c r="K35" s="1656"/>
      <c r="L35" s="1656"/>
      <c r="M35" s="1656"/>
      <c r="N35" s="1656"/>
      <c r="O35" s="1656"/>
      <c r="P35" s="1656"/>
      <c r="Q35" s="1656"/>
      <c r="R35" s="1666"/>
      <c r="S35" s="1863"/>
      <c r="T35" s="1864"/>
      <c r="U35" s="1865" t="s">
        <v>89</v>
      </c>
      <c r="V35" s="1869" t="s">
        <v>280</v>
      </c>
      <c r="W35" s="1878" t="s">
        <v>826</v>
      </c>
      <c r="X35" s="1878"/>
      <c r="Y35" s="1957"/>
    </row>
    <row r="36" spans="1:25" ht="21.75" customHeight="1" x14ac:dyDescent="0.2">
      <c r="B36" s="853"/>
      <c r="G36" s="450"/>
      <c r="H36" s="825"/>
      <c r="I36" s="1668"/>
      <c r="J36" s="1669"/>
      <c r="K36" s="1669"/>
      <c r="L36" s="1669"/>
      <c r="M36" s="1669"/>
      <c r="N36" s="1669"/>
      <c r="O36" s="1669"/>
      <c r="P36" s="1669"/>
      <c r="Q36" s="1669"/>
      <c r="R36" s="1670"/>
      <c r="S36" s="1866"/>
      <c r="T36" s="1867"/>
      <c r="U36" s="1868"/>
      <c r="V36" s="1869"/>
      <c r="W36" s="1878"/>
      <c r="X36" s="1878"/>
      <c r="Y36" s="1957"/>
    </row>
    <row r="37" spans="1:25" ht="21.75" customHeight="1" x14ac:dyDescent="0.2">
      <c r="B37" s="853"/>
      <c r="G37" s="450"/>
      <c r="I37" s="628"/>
      <c r="J37" s="628"/>
      <c r="K37" s="628"/>
      <c r="L37" s="628"/>
      <c r="M37" s="628"/>
      <c r="N37" s="628"/>
      <c r="O37" s="628"/>
      <c r="P37" s="628"/>
      <c r="Q37" s="628"/>
      <c r="R37" s="628"/>
      <c r="S37" s="854"/>
      <c r="T37" s="854"/>
      <c r="U37" s="854"/>
      <c r="V37" s="629"/>
      <c r="W37" s="1669" t="s">
        <v>827</v>
      </c>
      <c r="X37" s="1669"/>
      <c r="Y37" s="1670"/>
    </row>
    <row r="38" spans="1:25" ht="21.75" customHeight="1" x14ac:dyDescent="0.2">
      <c r="A38" s="450"/>
      <c r="H38" s="855"/>
      <c r="I38" s="1662" t="s">
        <v>828</v>
      </c>
      <c r="J38" s="1662"/>
      <c r="K38" s="1662"/>
      <c r="L38" s="1662"/>
      <c r="M38" s="1662"/>
      <c r="N38" s="1662"/>
      <c r="O38" s="1662"/>
      <c r="P38" s="1662"/>
      <c r="Q38" s="1662"/>
      <c r="R38" s="1667"/>
      <c r="S38" s="1869"/>
      <c r="T38" s="1643"/>
      <c r="U38" s="1870" t="s">
        <v>89</v>
      </c>
      <c r="V38" s="629"/>
      <c r="W38" s="1662"/>
      <c r="X38" s="1662"/>
      <c r="Y38" s="1667"/>
    </row>
    <row r="39" spans="1:25" ht="21.75" customHeight="1" x14ac:dyDescent="0.2">
      <c r="B39" s="853"/>
      <c r="G39" s="450"/>
      <c r="H39" s="825"/>
      <c r="I39" s="1668"/>
      <c r="J39" s="1669"/>
      <c r="K39" s="1669"/>
      <c r="L39" s="1669"/>
      <c r="M39" s="1669"/>
      <c r="N39" s="1669"/>
      <c r="O39" s="1669"/>
      <c r="P39" s="1669"/>
      <c r="Q39" s="1669"/>
      <c r="R39" s="1670"/>
      <c r="S39" s="1866"/>
      <c r="T39" s="1867"/>
      <c r="U39" s="1868"/>
      <c r="V39" s="629"/>
      <c r="W39" s="1662"/>
      <c r="X39" s="1662"/>
      <c r="Y39" s="1667"/>
    </row>
    <row r="40" spans="1:25" ht="15" customHeight="1" x14ac:dyDescent="0.2">
      <c r="B40" s="853"/>
      <c r="G40" s="450"/>
      <c r="H40" s="825"/>
      <c r="I40" s="2"/>
      <c r="J40" s="2"/>
      <c r="K40" s="2"/>
      <c r="L40" s="2"/>
      <c r="M40" s="2"/>
      <c r="N40" s="2"/>
      <c r="O40" s="2"/>
      <c r="P40" s="2"/>
      <c r="Q40" s="2"/>
      <c r="R40" s="2"/>
      <c r="S40" s="2"/>
      <c r="T40" s="2"/>
      <c r="U40" s="2"/>
      <c r="W40" s="1662"/>
      <c r="X40" s="1662"/>
      <c r="Y40" s="1667"/>
    </row>
    <row r="41" spans="1:25" ht="15" customHeight="1" x14ac:dyDescent="0.2">
      <c r="B41" s="616"/>
      <c r="C41" s="60"/>
      <c r="D41" s="60"/>
      <c r="E41" s="60"/>
      <c r="F41" s="60"/>
      <c r="G41" s="61"/>
      <c r="H41" s="828"/>
      <c r="I41" s="60"/>
      <c r="J41" s="60"/>
      <c r="K41" s="60"/>
      <c r="L41" s="60"/>
      <c r="M41" s="60"/>
      <c r="N41" s="60"/>
      <c r="O41" s="60"/>
      <c r="P41" s="60"/>
      <c r="Q41" s="60"/>
      <c r="R41" s="60"/>
      <c r="S41" s="60"/>
      <c r="T41" s="60"/>
      <c r="U41" s="60"/>
      <c r="V41" s="60"/>
      <c r="W41" s="1669"/>
      <c r="X41" s="1669"/>
      <c r="Y41" s="1670"/>
    </row>
    <row r="42" spans="1:25" ht="15" customHeight="1" x14ac:dyDescent="0.2">
      <c r="Y42" s="634"/>
    </row>
    <row r="43" spans="1:25" x14ac:dyDescent="0.2">
      <c r="B43" s="844" t="s">
        <v>829</v>
      </c>
      <c r="D43" s="856"/>
      <c r="E43" s="856"/>
      <c r="F43" s="856"/>
      <c r="G43" s="856"/>
      <c r="H43" s="856"/>
      <c r="I43" s="856"/>
      <c r="J43" s="856"/>
      <c r="K43" s="856"/>
      <c r="L43" s="856"/>
      <c r="M43" s="856"/>
      <c r="N43" s="856"/>
      <c r="O43" s="856"/>
      <c r="P43" s="856"/>
      <c r="Q43" s="856"/>
      <c r="R43" s="856"/>
      <c r="S43" s="856"/>
      <c r="T43" s="856"/>
      <c r="U43" s="856"/>
      <c r="V43" s="856"/>
      <c r="W43" s="856"/>
      <c r="X43" s="856"/>
      <c r="Y43" s="856"/>
    </row>
    <row r="44" spans="1:25" x14ac:dyDescent="0.2">
      <c r="B44" s="844" t="s">
        <v>830</v>
      </c>
      <c r="D44" s="856"/>
      <c r="E44" s="856"/>
      <c r="F44" s="856"/>
      <c r="G44" s="856"/>
      <c r="H44" s="856"/>
      <c r="I44" s="856"/>
      <c r="J44" s="856"/>
      <c r="K44" s="856"/>
      <c r="L44" s="856"/>
      <c r="M44" s="856"/>
      <c r="N44" s="856"/>
      <c r="O44" s="856"/>
      <c r="P44" s="856"/>
      <c r="Q44" s="856"/>
      <c r="R44" s="856"/>
      <c r="S44" s="856"/>
      <c r="T44" s="856"/>
      <c r="U44" s="856"/>
      <c r="V44" s="856"/>
      <c r="W44" s="856"/>
      <c r="X44" s="856"/>
      <c r="Y44" s="856"/>
    </row>
    <row r="45" spans="1:25" x14ac:dyDescent="0.2">
      <c r="B45" s="844"/>
      <c r="D45" s="661"/>
      <c r="E45" s="661"/>
      <c r="F45" s="661"/>
      <c r="G45" s="661"/>
      <c r="H45" s="661"/>
      <c r="I45" s="661"/>
      <c r="J45" s="661"/>
      <c r="K45" s="661"/>
      <c r="L45" s="661"/>
      <c r="M45" s="661"/>
      <c r="N45" s="661"/>
      <c r="O45" s="661"/>
      <c r="P45" s="661"/>
      <c r="Q45" s="661"/>
      <c r="R45" s="661"/>
      <c r="S45" s="661"/>
      <c r="T45" s="661"/>
      <c r="U45" s="661"/>
      <c r="V45" s="661"/>
      <c r="W45" s="661"/>
      <c r="X45" s="661"/>
      <c r="Y45" s="661"/>
    </row>
    <row r="121" spans="3:7" x14ac:dyDescent="0.2">
      <c r="C121" s="60"/>
      <c r="D121" s="60"/>
      <c r="E121" s="60"/>
      <c r="F121" s="60"/>
      <c r="G121" s="60"/>
    </row>
    <row r="122" spans="3:7" x14ac:dyDescent="0.2">
      <c r="C122" s="58"/>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75FB5CB4-46C8-4C0E-9906-D6CA2F03EA2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2E38-9667-444E-8871-F5C2B246F6FF}">
  <sheetPr>
    <tabColor rgb="FFFFFF00"/>
    <pageSetUpPr fitToPage="1"/>
  </sheetPr>
  <dimension ref="B2:AI69"/>
  <sheetViews>
    <sheetView view="pageBreakPreview" zoomScale="70" zoomScaleNormal="100" zoomScaleSheetLayoutView="70" workbookViewId="0">
      <selection activeCell="B5" sqref="B5:AE5"/>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1" width="3.6640625" style="1" customWidth="1"/>
    <col min="282" max="282" width="9.44140625" style="1" customWidth="1"/>
    <col min="283" max="286" width="3.6640625" style="1" customWidth="1"/>
    <col min="287" max="287" width="6.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37" width="3.6640625" style="1" customWidth="1"/>
    <col min="538" max="538" width="9.44140625" style="1" customWidth="1"/>
    <col min="539" max="542" width="3.6640625" style="1" customWidth="1"/>
    <col min="543" max="543" width="6.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3" width="3.6640625" style="1" customWidth="1"/>
    <col min="794" max="794" width="9.44140625" style="1" customWidth="1"/>
    <col min="795" max="798" width="3.6640625" style="1" customWidth="1"/>
    <col min="799" max="799" width="6.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49" width="3.6640625" style="1" customWidth="1"/>
    <col min="1050" max="1050" width="9.44140625" style="1" customWidth="1"/>
    <col min="1051" max="1054" width="3.6640625" style="1" customWidth="1"/>
    <col min="1055" max="1055" width="6.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05" width="3.6640625" style="1" customWidth="1"/>
    <col min="1306" max="1306" width="9.44140625" style="1" customWidth="1"/>
    <col min="1307" max="1310" width="3.6640625" style="1" customWidth="1"/>
    <col min="1311" max="1311" width="6.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1" width="3.6640625" style="1" customWidth="1"/>
    <col min="1562" max="1562" width="9.44140625" style="1" customWidth="1"/>
    <col min="1563" max="1566" width="3.6640625" style="1" customWidth="1"/>
    <col min="1567" max="1567" width="6.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17" width="3.6640625" style="1" customWidth="1"/>
    <col min="1818" max="1818" width="9.44140625" style="1" customWidth="1"/>
    <col min="1819" max="1822" width="3.6640625" style="1" customWidth="1"/>
    <col min="1823" max="1823" width="6.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3" width="3.6640625" style="1" customWidth="1"/>
    <col min="2074" max="2074" width="9.44140625" style="1" customWidth="1"/>
    <col min="2075" max="2078" width="3.6640625" style="1" customWidth="1"/>
    <col min="2079" max="2079" width="6.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29" width="3.6640625" style="1" customWidth="1"/>
    <col min="2330" max="2330" width="9.44140625" style="1" customWidth="1"/>
    <col min="2331" max="2334" width="3.6640625" style="1" customWidth="1"/>
    <col min="2335" max="2335" width="6.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85" width="3.6640625" style="1" customWidth="1"/>
    <col min="2586" max="2586" width="9.44140625" style="1" customWidth="1"/>
    <col min="2587" max="2590" width="3.6640625" style="1" customWidth="1"/>
    <col min="2591" max="2591" width="6.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1" width="3.6640625" style="1" customWidth="1"/>
    <col min="2842" max="2842" width="9.44140625" style="1" customWidth="1"/>
    <col min="2843" max="2846" width="3.6640625" style="1" customWidth="1"/>
    <col min="2847" max="2847" width="6.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097" width="3.6640625" style="1" customWidth="1"/>
    <col min="3098" max="3098" width="9.44140625" style="1" customWidth="1"/>
    <col min="3099" max="3102" width="3.6640625" style="1" customWidth="1"/>
    <col min="3103" max="3103" width="6.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3" width="3.6640625" style="1" customWidth="1"/>
    <col min="3354" max="3354" width="9.44140625" style="1" customWidth="1"/>
    <col min="3355" max="3358" width="3.6640625" style="1" customWidth="1"/>
    <col min="3359" max="3359" width="6.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09" width="3.6640625" style="1" customWidth="1"/>
    <col min="3610" max="3610" width="9.44140625" style="1" customWidth="1"/>
    <col min="3611" max="3614" width="3.6640625" style="1" customWidth="1"/>
    <col min="3615" max="3615" width="6.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65" width="3.6640625" style="1" customWidth="1"/>
    <col min="3866" max="3866" width="9.44140625" style="1" customWidth="1"/>
    <col min="3867" max="3870" width="3.6640625" style="1" customWidth="1"/>
    <col min="3871" max="3871" width="6.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1" width="3.6640625" style="1" customWidth="1"/>
    <col min="4122" max="4122" width="9.44140625" style="1" customWidth="1"/>
    <col min="4123" max="4126" width="3.6640625" style="1" customWidth="1"/>
    <col min="4127" max="4127" width="6.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77" width="3.6640625" style="1" customWidth="1"/>
    <col min="4378" max="4378" width="9.44140625" style="1" customWidth="1"/>
    <col min="4379" max="4382" width="3.6640625" style="1" customWidth="1"/>
    <col min="4383" max="4383" width="6.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3" width="3.6640625" style="1" customWidth="1"/>
    <col min="4634" max="4634" width="9.44140625" style="1" customWidth="1"/>
    <col min="4635" max="4638" width="3.6640625" style="1" customWidth="1"/>
    <col min="4639" max="4639" width="6.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89" width="3.6640625" style="1" customWidth="1"/>
    <col min="4890" max="4890" width="9.44140625" style="1" customWidth="1"/>
    <col min="4891" max="4894" width="3.6640625" style="1" customWidth="1"/>
    <col min="4895" max="4895" width="6.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45" width="3.6640625" style="1" customWidth="1"/>
    <col min="5146" max="5146" width="9.44140625" style="1" customWidth="1"/>
    <col min="5147" max="5150" width="3.6640625" style="1" customWidth="1"/>
    <col min="5151" max="5151" width="6.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1" width="3.6640625" style="1" customWidth="1"/>
    <col min="5402" max="5402" width="9.44140625" style="1" customWidth="1"/>
    <col min="5403" max="5406" width="3.6640625" style="1" customWidth="1"/>
    <col min="5407" max="5407" width="6.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57" width="3.6640625" style="1" customWidth="1"/>
    <col min="5658" max="5658" width="9.44140625" style="1" customWidth="1"/>
    <col min="5659" max="5662" width="3.6640625" style="1" customWidth="1"/>
    <col min="5663" max="5663" width="6.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3" width="3.6640625" style="1" customWidth="1"/>
    <col min="5914" max="5914" width="9.44140625" style="1" customWidth="1"/>
    <col min="5915" max="5918" width="3.6640625" style="1" customWidth="1"/>
    <col min="5919" max="5919" width="6.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69" width="3.6640625" style="1" customWidth="1"/>
    <col min="6170" max="6170" width="9.44140625" style="1" customWidth="1"/>
    <col min="6171" max="6174" width="3.6640625" style="1" customWidth="1"/>
    <col min="6175" max="6175" width="6.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25" width="3.6640625" style="1" customWidth="1"/>
    <col min="6426" max="6426" width="9.44140625" style="1" customWidth="1"/>
    <col min="6427" max="6430" width="3.6640625" style="1" customWidth="1"/>
    <col min="6431" max="6431" width="6.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1" width="3.6640625" style="1" customWidth="1"/>
    <col min="6682" max="6682" width="9.44140625" style="1" customWidth="1"/>
    <col min="6683" max="6686" width="3.6640625" style="1" customWidth="1"/>
    <col min="6687" max="6687" width="6.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37" width="3.6640625" style="1" customWidth="1"/>
    <col min="6938" max="6938" width="9.44140625" style="1" customWidth="1"/>
    <col min="6939" max="6942" width="3.6640625" style="1" customWidth="1"/>
    <col min="6943" max="6943" width="6.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3" width="3.6640625" style="1" customWidth="1"/>
    <col min="7194" max="7194" width="9.44140625" style="1" customWidth="1"/>
    <col min="7195" max="7198" width="3.6640625" style="1" customWidth="1"/>
    <col min="7199" max="7199" width="6.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49" width="3.6640625" style="1" customWidth="1"/>
    <col min="7450" max="7450" width="9.44140625" style="1" customWidth="1"/>
    <col min="7451" max="7454" width="3.6640625" style="1" customWidth="1"/>
    <col min="7455" max="7455" width="6.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05" width="3.6640625" style="1" customWidth="1"/>
    <col min="7706" max="7706" width="9.44140625" style="1" customWidth="1"/>
    <col min="7707" max="7710" width="3.6640625" style="1" customWidth="1"/>
    <col min="7711" max="7711" width="6.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1" width="3.6640625" style="1" customWidth="1"/>
    <col min="7962" max="7962" width="9.44140625" style="1" customWidth="1"/>
    <col min="7963" max="7966" width="3.6640625" style="1" customWidth="1"/>
    <col min="7967" max="7967" width="6.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17" width="3.6640625" style="1" customWidth="1"/>
    <col min="8218" max="8218" width="9.44140625" style="1" customWidth="1"/>
    <col min="8219" max="8222" width="3.6640625" style="1" customWidth="1"/>
    <col min="8223" max="8223" width="6.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3" width="3.6640625" style="1" customWidth="1"/>
    <col min="8474" max="8474" width="9.44140625" style="1" customWidth="1"/>
    <col min="8475" max="8478" width="3.6640625" style="1" customWidth="1"/>
    <col min="8479" max="8479" width="6.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29" width="3.6640625" style="1" customWidth="1"/>
    <col min="8730" max="8730" width="9.44140625" style="1" customWidth="1"/>
    <col min="8731" max="8734" width="3.6640625" style="1" customWidth="1"/>
    <col min="8735" max="8735" width="6.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85" width="3.6640625" style="1" customWidth="1"/>
    <col min="8986" max="8986" width="9.44140625" style="1" customWidth="1"/>
    <col min="8987" max="8990" width="3.6640625" style="1" customWidth="1"/>
    <col min="8991" max="8991" width="6.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1" width="3.6640625" style="1" customWidth="1"/>
    <col min="9242" max="9242" width="9.44140625" style="1" customWidth="1"/>
    <col min="9243" max="9246" width="3.6640625" style="1" customWidth="1"/>
    <col min="9247" max="9247" width="6.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497" width="3.6640625" style="1" customWidth="1"/>
    <col min="9498" max="9498" width="9.44140625" style="1" customWidth="1"/>
    <col min="9499" max="9502" width="3.6640625" style="1" customWidth="1"/>
    <col min="9503" max="9503" width="6.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3" width="3.6640625" style="1" customWidth="1"/>
    <col min="9754" max="9754" width="9.44140625" style="1" customWidth="1"/>
    <col min="9755" max="9758" width="3.6640625" style="1" customWidth="1"/>
    <col min="9759" max="9759" width="6.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09" width="3.6640625" style="1" customWidth="1"/>
    <col min="10010" max="10010" width="9.44140625" style="1" customWidth="1"/>
    <col min="10011" max="10014" width="3.6640625" style="1" customWidth="1"/>
    <col min="10015" max="10015" width="6.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65" width="3.6640625" style="1" customWidth="1"/>
    <col min="10266" max="10266" width="9.44140625" style="1" customWidth="1"/>
    <col min="10267" max="10270" width="3.6640625" style="1" customWidth="1"/>
    <col min="10271" max="10271" width="6.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1" width="3.6640625" style="1" customWidth="1"/>
    <col min="10522" max="10522" width="9.44140625" style="1" customWidth="1"/>
    <col min="10523" max="10526" width="3.6640625" style="1" customWidth="1"/>
    <col min="10527" max="10527" width="6.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77" width="3.6640625" style="1" customWidth="1"/>
    <col min="10778" max="10778" width="9.44140625" style="1" customWidth="1"/>
    <col min="10779" max="10782" width="3.6640625" style="1" customWidth="1"/>
    <col min="10783" max="10783" width="6.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3" width="3.6640625" style="1" customWidth="1"/>
    <col min="11034" max="11034" width="9.44140625" style="1" customWidth="1"/>
    <col min="11035" max="11038" width="3.6640625" style="1" customWidth="1"/>
    <col min="11039" max="11039" width="6.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89" width="3.6640625" style="1" customWidth="1"/>
    <col min="11290" max="11290" width="9.44140625" style="1" customWidth="1"/>
    <col min="11291" max="11294" width="3.6640625" style="1" customWidth="1"/>
    <col min="11295" max="11295" width="6.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45" width="3.6640625" style="1" customWidth="1"/>
    <col min="11546" max="11546" width="9.44140625" style="1" customWidth="1"/>
    <col min="11547" max="11550" width="3.6640625" style="1" customWidth="1"/>
    <col min="11551" max="11551" width="6.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1" width="3.6640625" style="1" customWidth="1"/>
    <col min="11802" max="11802" width="9.44140625" style="1" customWidth="1"/>
    <col min="11803" max="11806" width="3.6640625" style="1" customWidth="1"/>
    <col min="11807" max="11807" width="6.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57" width="3.6640625" style="1" customWidth="1"/>
    <col min="12058" max="12058" width="9.44140625" style="1" customWidth="1"/>
    <col min="12059" max="12062" width="3.6640625" style="1" customWidth="1"/>
    <col min="12063" max="12063" width="6.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3" width="3.6640625" style="1" customWidth="1"/>
    <col min="12314" max="12314" width="9.44140625" style="1" customWidth="1"/>
    <col min="12315" max="12318" width="3.6640625" style="1" customWidth="1"/>
    <col min="12319" max="12319" width="6.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69" width="3.6640625" style="1" customWidth="1"/>
    <col min="12570" max="12570" width="9.44140625" style="1" customWidth="1"/>
    <col min="12571" max="12574" width="3.6640625" style="1" customWidth="1"/>
    <col min="12575" max="12575" width="6.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25" width="3.6640625" style="1" customWidth="1"/>
    <col min="12826" max="12826" width="9.44140625" style="1" customWidth="1"/>
    <col min="12827" max="12830" width="3.6640625" style="1" customWidth="1"/>
    <col min="12831" max="12831" width="6.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1" width="3.6640625" style="1" customWidth="1"/>
    <col min="13082" max="13082" width="9.44140625" style="1" customWidth="1"/>
    <col min="13083" max="13086" width="3.6640625" style="1" customWidth="1"/>
    <col min="13087" max="13087" width="6.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37" width="3.6640625" style="1" customWidth="1"/>
    <col min="13338" max="13338" width="9.44140625" style="1" customWidth="1"/>
    <col min="13339" max="13342" width="3.6640625" style="1" customWidth="1"/>
    <col min="13343" max="13343" width="6.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3" width="3.6640625" style="1" customWidth="1"/>
    <col min="13594" max="13594" width="9.44140625" style="1" customWidth="1"/>
    <col min="13595" max="13598" width="3.6640625" style="1" customWidth="1"/>
    <col min="13599" max="13599" width="6.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49" width="3.6640625" style="1" customWidth="1"/>
    <col min="13850" max="13850" width="9.44140625" style="1" customWidth="1"/>
    <col min="13851" max="13854" width="3.6640625" style="1" customWidth="1"/>
    <col min="13855" max="13855" width="6.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05" width="3.6640625" style="1" customWidth="1"/>
    <col min="14106" max="14106" width="9.44140625" style="1" customWidth="1"/>
    <col min="14107" max="14110" width="3.6640625" style="1" customWidth="1"/>
    <col min="14111" max="14111" width="6.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1" width="3.6640625" style="1" customWidth="1"/>
    <col min="14362" max="14362" width="9.44140625" style="1" customWidth="1"/>
    <col min="14363" max="14366" width="3.6640625" style="1" customWidth="1"/>
    <col min="14367" max="14367" width="6.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17" width="3.6640625" style="1" customWidth="1"/>
    <col min="14618" max="14618" width="9.44140625" style="1" customWidth="1"/>
    <col min="14619" max="14622" width="3.6640625" style="1" customWidth="1"/>
    <col min="14623" max="14623" width="6.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3" width="3.6640625" style="1" customWidth="1"/>
    <col min="14874" max="14874" width="9.44140625" style="1" customWidth="1"/>
    <col min="14875" max="14878" width="3.6640625" style="1" customWidth="1"/>
    <col min="14879" max="14879" width="6.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29" width="3.6640625" style="1" customWidth="1"/>
    <col min="15130" max="15130" width="9.44140625" style="1" customWidth="1"/>
    <col min="15131" max="15134" width="3.6640625" style="1" customWidth="1"/>
    <col min="15135" max="15135" width="6.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85" width="3.6640625" style="1" customWidth="1"/>
    <col min="15386" max="15386" width="9.44140625" style="1" customWidth="1"/>
    <col min="15387" max="15390" width="3.6640625" style="1" customWidth="1"/>
    <col min="15391" max="15391" width="6.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1" width="3.6640625" style="1" customWidth="1"/>
    <col min="15642" max="15642" width="9.44140625" style="1" customWidth="1"/>
    <col min="15643" max="15646" width="3.6640625" style="1" customWidth="1"/>
    <col min="15647" max="15647" width="6.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897" width="3.6640625" style="1" customWidth="1"/>
    <col min="15898" max="15898" width="9.44140625" style="1" customWidth="1"/>
    <col min="15899" max="15902" width="3.6640625" style="1" customWidth="1"/>
    <col min="15903" max="15903" width="6.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3" width="3.6640625" style="1" customWidth="1"/>
    <col min="16154" max="16154" width="9.44140625" style="1" customWidth="1"/>
    <col min="16155" max="16158" width="3.6640625" style="1" customWidth="1"/>
    <col min="16159" max="16159" width="6.6640625" style="1" customWidth="1"/>
    <col min="16160" max="16384" width="4" style="1"/>
  </cols>
  <sheetData>
    <row r="2" spans="2:31" x14ac:dyDescent="0.2">
      <c r="B2" s="1" t="s">
        <v>1598</v>
      </c>
    </row>
    <row r="3" spans="2:31" x14ac:dyDescent="0.2">
      <c r="U3" s="2"/>
      <c r="X3" s="45" t="s">
        <v>648</v>
      </c>
      <c r="Y3" s="1643"/>
      <c r="Z3" s="1643"/>
      <c r="AA3" s="45" t="s">
        <v>34</v>
      </c>
      <c r="AB3" s="629"/>
      <c r="AC3" s="45" t="s">
        <v>927</v>
      </c>
      <c r="AD3" s="629"/>
      <c r="AE3" s="45" t="s">
        <v>168</v>
      </c>
    </row>
    <row r="4" spans="2:31" x14ac:dyDescent="0.2">
      <c r="T4" s="641"/>
      <c r="U4" s="641"/>
      <c r="V4" s="641"/>
    </row>
    <row r="5" spans="2:31" x14ac:dyDescent="0.2">
      <c r="B5" s="1643" t="s">
        <v>1599</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row>
    <row r="7" spans="2:31" ht="23.25" customHeight="1" x14ac:dyDescent="0.2">
      <c r="B7" s="857" t="s">
        <v>1113</v>
      </c>
      <c r="C7" s="857"/>
      <c r="D7" s="857"/>
      <c r="E7" s="857"/>
      <c r="F7" s="1591"/>
      <c r="G7" s="1592"/>
      <c r="H7" s="1592"/>
      <c r="I7" s="1592"/>
      <c r="J7" s="1592"/>
      <c r="K7" s="1592"/>
      <c r="L7" s="1592"/>
      <c r="M7" s="1592"/>
      <c r="N7" s="1592"/>
      <c r="O7" s="1592"/>
      <c r="P7" s="1592"/>
      <c r="Q7" s="1592"/>
      <c r="R7" s="1592"/>
      <c r="S7" s="1592"/>
      <c r="T7" s="1592"/>
      <c r="U7" s="1592"/>
      <c r="V7" s="1592"/>
      <c r="W7" s="1592"/>
      <c r="X7" s="1592"/>
      <c r="Y7" s="1592"/>
      <c r="Z7" s="1592"/>
      <c r="AA7" s="1592"/>
      <c r="AB7" s="1592"/>
      <c r="AC7" s="1592"/>
      <c r="AD7" s="1592"/>
      <c r="AE7" s="1593"/>
    </row>
    <row r="8" spans="2:31" ht="23.25" customHeight="1" x14ac:dyDescent="0.2">
      <c r="B8" s="857" t="s">
        <v>1114</v>
      </c>
      <c r="C8" s="857"/>
      <c r="D8" s="857"/>
      <c r="E8" s="857"/>
      <c r="F8" s="630" t="s">
        <v>117</v>
      </c>
      <c r="G8" s="822" t="s">
        <v>1115</v>
      </c>
      <c r="H8" s="822"/>
      <c r="I8" s="822"/>
      <c r="J8" s="822"/>
      <c r="K8" s="631" t="s">
        <v>117</v>
      </c>
      <c r="L8" s="822" t="s">
        <v>1116</v>
      </c>
      <c r="M8" s="822"/>
      <c r="N8" s="822"/>
      <c r="O8" s="822"/>
      <c r="P8" s="822"/>
      <c r="Q8" s="631" t="s">
        <v>117</v>
      </c>
      <c r="R8" s="822" t="s">
        <v>1117</v>
      </c>
      <c r="S8" s="822"/>
      <c r="T8" s="822"/>
      <c r="U8" s="822"/>
      <c r="V8" s="822"/>
      <c r="W8" s="822"/>
      <c r="X8" s="822"/>
      <c r="Y8" s="822"/>
      <c r="Z8" s="822"/>
      <c r="AA8" s="822"/>
      <c r="AB8" s="822"/>
      <c r="AC8" s="822"/>
      <c r="AD8" s="10"/>
      <c r="AE8" s="11"/>
    </row>
    <row r="9" spans="2:31" ht="25.05" customHeight="1" x14ac:dyDescent="0.2">
      <c r="B9" s="1863" t="s">
        <v>1118</v>
      </c>
      <c r="C9" s="1864"/>
      <c r="D9" s="1864"/>
      <c r="E9" s="1865"/>
      <c r="F9" s="629" t="s">
        <v>117</v>
      </c>
      <c r="G9" s="845" t="s">
        <v>1600</v>
      </c>
      <c r="H9" s="2"/>
      <c r="I9" s="2"/>
      <c r="J9" s="2"/>
      <c r="K9" s="2"/>
      <c r="L9" s="2"/>
      <c r="M9" s="2"/>
      <c r="N9" s="2"/>
      <c r="O9" s="2"/>
      <c r="Q9" s="7"/>
      <c r="R9" s="618" t="s">
        <v>117</v>
      </c>
      <c r="S9" s="2" t="s">
        <v>1601</v>
      </c>
      <c r="T9" s="2"/>
      <c r="U9" s="2"/>
      <c r="V9" s="2"/>
      <c r="W9" s="22"/>
      <c r="X9" s="22"/>
      <c r="Y9" s="22"/>
      <c r="Z9" s="22"/>
      <c r="AA9" s="22"/>
      <c r="AB9" s="22"/>
      <c r="AC9" s="22"/>
      <c r="AD9" s="7"/>
      <c r="AE9" s="4"/>
    </row>
    <row r="10" spans="2:31" ht="25.05" customHeight="1" x14ac:dyDescent="0.2">
      <c r="B10" s="1869"/>
      <c r="C10" s="1643"/>
      <c r="D10" s="1643"/>
      <c r="E10" s="1870"/>
      <c r="F10" s="629" t="s">
        <v>117</v>
      </c>
      <c r="G10" s="845" t="s">
        <v>1602</v>
      </c>
      <c r="H10" s="2"/>
      <c r="I10" s="2"/>
      <c r="J10" s="2"/>
      <c r="K10" s="2"/>
      <c r="L10" s="2"/>
      <c r="M10" s="2"/>
      <c r="N10" s="2"/>
      <c r="O10" s="2"/>
      <c r="R10" s="629" t="s">
        <v>117</v>
      </c>
      <c r="S10" s="2" t="s">
        <v>1603</v>
      </c>
      <c r="T10" s="2"/>
      <c r="U10" s="2"/>
      <c r="V10" s="2"/>
      <c r="W10" s="2"/>
      <c r="X10" s="2"/>
      <c r="Y10" s="2"/>
      <c r="Z10" s="2"/>
      <c r="AA10" s="2"/>
      <c r="AB10" s="2"/>
      <c r="AC10" s="2"/>
      <c r="AE10" s="645"/>
    </row>
    <row r="11" spans="2:31" ht="25.05" customHeight="1" x14ac:dyDescent="0.2">
      <c r="B11" s="1866"/>
      <c r="C11" s="1867"/>
      <c r="D11" s="1867"/>
      <c r="E11" s="1868"/>
      <c r="F11" s="629" t="s">
        <v>117</v>
      </c>
      <c r="G11" s="2" t="s">
        <v>1604</v>
      </c>
      <c r="H11" s="2"/>
      <c r="I11" s="2"/>
      <c r="J11" s="2"/>
      <c r="K11" s="2"/>
      <c r="L11" s="2"/>
      <c r="M11" s="2"/>
      <c r="N11" s="2"/>
      <c r="O11" s="2"/>
      <c r="R11" s="629"/>
      <c r="S11" s="2"/>
      <c r="T11" s="2"/>
      <c r="U11" s="2"/>
      <c r="V11" s="2"/>
      <c r="W11" s="2"/>
      <c r="X11" s="2"/>
      <c r="Y11" s="2"/>
      <c r="Z11" s="2"/>
      <c r="AA11" s="2"/>
      <c r="AB11" s="2"/>
      <c r="AC11" s="2"/>
      <c r="AE11" s="645"/>
    </row>
    <row r="12" spans="2:31" ht="30.75" customHeight="1" x14ac:dyDescent="0.2">
      <c r="B12" s="857" t="s">
        <v>1119</v>
      </c>
      <c r="C12" s="857"/>
      <c r="D12" s="857"/>
      <c r="E12" s="857"/>
      <c r="F12" s="630" t="s">
        <v>117</v>
      </c>
      <c r="G12" s="822" t="s">
        <v>1605</v>
      </c>
      <c r="H12" s="859"/>
      <c r="I12" s="859"/>
      <c r="J12" s="859"/>
      <c r="K12" s="859"/>
      <c r="L12" s="859"/>
      <c r="M12" s="859"/>
      <c r="N12" s="859"/>
      <c r="O12" s="859"/>
      <c r="P12" s="859"/>
      <c r="Q12" s="10"/>
      <c r="R12" s="631" t="s">
        <v>117</v>
      </c>
      <c r="S12" s="822" t="s">
        <v>1606</v>
      </c>
      <c r="T12" s="859"/>
      <c r="U12" s="859"/>
      <c r="V12" s="859"/>
      <c r="W12" s="859"/>
      <c r="X12" s="859"/>
      <c r="Y12" s="859"/>
      <c r="Z12" s="859"/>
      <c r="AA12" s="859"/>
      <c r="AB12" s="859"/>
      <c r="AC12" s="859"/>
      <c r="AD12" s="10"/>
      <c r="AE12" s="11"/>
    </row>
    <row r="14" spans="2:31" x14ac:dyDescent="0.2">
      <c r="B14" s="615"/>
      <c r="C14" s="10"/>
      <c r="D14" s="10"/>
      <c r="E14" s="10"/>
      <c r="F14" s="10"/>
      <c r="G14" s="10"/>
      <c r="H14" s="10"/>
      <c r="I14" s="10"/>
      <c r="J14" s="10"/>
      <c r="K14" s="10"/>
      <c r="L14" s="10"/>
      <c r="M14" s="10"/>
      <c r="N14" s="10"/>
      <c r="O14" s="10"/>
      <c r="P14" s="10"/>
      <c r="Q14" s="10"/>
      <c r="R14" s="10"/>
      <c r="S14" s="10"/>
      <c r="T14" s="10"/>
      <c r="U14" s="10"/>
      <c r="V14" s="10"/>
      <c r="W14" s="10"/>
      <c r="X14" s="10"/>
      <c r="Y14" s="10"/>
      <c r="Z14" s="11"/>
      <c r="AA14" s="630"/>
      <c r="AB14" s="631" t="s">
        <v>1122</v>
      </c>
      <c r="AC14" s="631" t="s">
        <v>442</v>
      </c>
      <c r="AD14" s="631" t="s">
        <v>726</v>
      </c>
      <c r="AE14" s="11"/>
    </row>
    <row r="15" spans="2:31" x14ac:dyDescent="0.2">
      <c r="B15" s="6" t="s">
        <v>1607</v>
      </c>
      <c r="C15" s="7"/>
      <c r="D15" s="7"/>
      <c r="E15" s="7"/>
      <c r="F15" s="7"/>
      <c r="G15" s="7"/>
      <c r="H15" s="7"/>
      <c r="I15" s="7"/>
      <c r="J15" s="7"/>
      <c r="K15" s="7"/>
      <c r="L15" s="7"/>
      <c r="M15" s="7"/>
      <c r="N15" s="7"/>
      <c r="O15" s="7"/>
      <c r="P15" s="7"/>
      <c r="Q15" s="7"/>
      <c r="R15" s="7"/>
      <c r="S15" s="7"/>
      <c r="T15" s="7"/>
      <c r="U15" s="7"/>
      <c r="V15" s="7"/>
      <c r="W15" s="7"/>
      <c r="X15" s="7"/>
      <c r="Y15" s="7"/>
      <c r="Z15" s="23"/>
      <c r="AA15" s="617"/>
      <c r="AB15" s="618"/>
      <c r="AC15" s="618"/>
      <c r="AD15" s="7"/>
      <c r="AE15" s="4"/>
    </row>
    <row r="16" spans="2:31" x14ac:dyDescent="0.2">
      <c r="B16" s="639"/>
      <c r="C16" s="860" t="s">
        <v>1124</v>
      </c>
      <c r="D16" s="1" t="s">
        <v>1608</v>
      </c>
      <c r="Z16" s="861"/>
      <c r="AA16" s="862"/>
      <c r="AB16" s="629" t="s">
        <v>117</v>
      </c>
      <c r="AC16" s="629" t="s">
        <v>442</v>
      </c>
      <c r="AD16" s="629" t="s">
        <v>117</v>
      </c>
      <c r="AE16" s="645"/>
    </row>
    <row r="17" spans="2:31" x14ac:dyDescent="0.2">
      <c r="B17" s="639"/>
      <c r="D17" s="1" t="s">
        <v>1126</v>
      </c>
      <c r="Z17" s="640"/>
      <c r="AA17" s="633"/>
      <c r="AB17" s="629"/>
      <c r="AC17" s="629"/>
      <c r="AE17" s="645"/>
    </row>
    <row r="18" spans="2:31" ht="6" customHeight="1" x14ac:dyDescent="0.2">
      <c r="B18" s="639"/>
      <c r="Z18" s="640"/>
      <c r="AA18" s="633"/>
      <c r="AB18" s="629"/>
      <c r="AC18" s="629"/>
      <c r="AE18" s="645"/>
    </row>
    <row r="19" spans="2:31" x14ac:dyDescent="0.2">
      <c r="B19" s="639"/>
      <c r="D19" s="863" t="s">
        <v>1127</v>
      </c>
      <c r="E19" s="822"/>
      <c r="F19" s="822"/>
      <c r="G19" s="822"/>
      <c r="H19" s="822"/>
      <c r="I19" s="822"/>
      <c r="J19" s="822"/>
      <c r="K19" s="822"/>
      <c r="L19" s="822"/>
      <c r="M19" s="822"/>
      <c r="N19" s="822"/>
      <c r="O19" s="10"/>
      <c r="P19" s="10"/>
      <c r="Q19" s="10"/>
      <c r="R19" s="10"/>
      <c r="S19" s="822"/>
      <c r="T19" s="822"/>
      <c r="U19" s="1591"/>
      <c r="V19" s="1592"/>
      <c r="W19" s="1592"/>
      <c r="X19" s="10" t="s">
        <v>1128</v>
      </c>
      <c r="Y19" s="639"/>
      <c r="Z19" s="640"/>
      <c r="AA19" s="633"/>
      <c r="AB19" s="629"/>
      <c r="AC19" s="629"/>
      <c r="AE19" s="645"/>
    </row>
    <row r="20" spans="2:31" x14ac:dyDescent="0.2">
      <c r="B20" s="639"/>
      <c r="D20" s="863" t="s">
        <v>1609</v>
      </c>
      <c r="E20" s="822"/>
      <c r="F20" s="822"/>
      <c r="G20" s="822"/>
      <c r="H20" s="822"/>
      <c r="I20" s="822"/>
      <c r="J20" s="822"/>
      <c r="K20" s="822"/>
      <c r="L20" s="822"/>
      <c r="M20" s="822"/>
      <c r="N20" s="822"/>
      <c r="O20" s="10"/>
      <c r="P20" s="10"/>
      <c r="Q20" s="10"/>
      <c r="R20" s="10"/>
      <c r="S20" s="822"/>
      <c r="T20" s="822"/>
      <c r="U20" s="1591"/>
      <c r="V20" s="1592"/>
      <c r="W20" s="1592"/>
      <c r="X20" s="10" t="s">
        <v>1128</v>
      </c>
      <c r="Y20" s="639"/>
      <c r="Z20" s="645"/>
      <c r="AA20" s="633"/>
      <c r="AB20" s="629"/>
      <c r="AC20" s="629"/>
      <c r="AE20" s="645"/>
    </row>
    <row r="21" spans="2:31" x14ac:dyDescent="0.2">
      <c r="B21" s="639"/>
      <c r="D21" s="863" t="s">
        <v>1130</v>
      </c>
      <c r="E21" s="822"/>
      <c r="F21" s="822"/>
      <c r="G21" s="822"/>
      <c r="H21" s="822"/>
      <c r="I21" s="822"/>
      <c r="J21" s="822"/>
      <c r="K21" s="822"/>
      <c r="L21" s="822"/>
      <c r="M21" s="822"/>
      <c r="N21" s="822"/>
      <c r="O21" s="10"/>
      <c r="P21" s="10"/>
      <c r="Q21" s="10"/>
      <c r="R21" s="10"/>
      <c r="S21" s="822"/>
      <c r="T21" s="864" t="str">
        <f>(IFERROR(ROUNDDOWN(T20/T19*100,0),""))</f>
        <v/>
      </c>
      <c r="U21" s="2056" t="str">
        <f>(IFERROR(ROUNDDOWN(U20/U19*100,0),""))</f>
        <v/>
      </c>
      <c r="V21" s="2057"/>
      <c r="W21" s="2057"/>
      <c r="X21" s="10" t="s">
        <v>60</v>
      </c>
      <c r="Y21" s="639"/>
      <c r="Z21" s="637"/>
      <c r="AA21" s="633"/>
      <c r="AB21" s="629"/>
      <c r="AC21" s="629"/>
      <c r="AE21" s="645"/>
    </row>
    <row r="22" spans="2:31" x14ac:dyDescent="0.2">
      <c r="B22" s="639"/>
      <c r="D22" s="1" t="s">
        <v>1610</v>
      </c>
      <c r="Z22" s="637"/>
      <c r="AA22" s="633"/>
      <c r="AB22" s="629"/>
      <c r="AC22" s="629"/>
      <c r="AE22" s="645"/>
    </row>
    <row r="23" spans="2:31" x14ac:dyDescent="0.2">
      <c r="B23" s="639"/>
      <c r="E23" s="1" t="s">
        <v>1611</v>
      </c>
      <c r="Z23" s="637"/>
      <c r="AA23" s="633"/>
      <c r="AB23" s="629"/>
      <c r="AC23" s="629"/>
      <c r="AE23" s="645"/>
    </row>
    <row r="24" spans="2:31" x14ac:dyDescent="0.2">
      <c r="B24" s="639"/>
      <c r="Z24" s="637"/>
      <c r="AA24" s="633"/>
      <c r="AB24" s="629"/>
      <c r="AC24" s="629"/>
      <c r="AE24" s="645"/>
    </row>
    <row r="25" spans="2:31" x14ac:dyDescent="0.2">
      <c r="B25" s="639"/>
      <c r="C25" s="860" t="s">
        <v>1133</v>
      </c>
      <c r="D25" s="1" t="s">
        <v>1612</v>
      </c>
      <c r="Z25" s="861"/>
      <c r="AA25" s="633"/>
      <c r="AB25" s="629" t="s">
        <v>117</v>
      </c>
      <c r="AC25" s="629" t="s">
        <v>442</v>
      </c>
      <c r="AD25" s="629" t="s">
        <v>117</v>
      </c>
      <c r="AE25" s="645"/>
    </row>
    <row r="26" spans="2:31" x14ac:dyDescent="0.2">
      <c r="B26" s="639"/>
      <c r="C26" s="860"/>
      <c r="D26" s="1" t="s">
        <v>1613</v>
      </c>
      <c r="Z26" s="861"/>
      <c r="AA26" s="633"/>
      <c r="AB26" s="629"/>
      <c r="AC26" s="629"/>
      <c r="AD26" s="629"/>
      <c r="AE26" s="645"/>
    </row>
    <row r="27" spans="2:31" x14ac:dyDescent="0.2">
      <c r="B27" s="639"/>
      <c r="C27" s="860"/>
      <c r="D27" s="1" t="s">
        <v>1614</v>
      </c>
      <c r="Z27" s="861"/>
      <c r="AA27" s="633"/>
      <c r="AB27" s="629"/>
      <c r="AC27" s="629"/>
      <c r="AD27" s="629"/>
      <c r="AE27" s="645"/>
    </row>
    <row r="28" spans="2:31" x14ac:dyDescent="0.2">
      <c r="B28" s="639"/>
      <c r="C28" s="860"/>
      <c r="D28" s="1" t="s">
        <v>1615</v>
      </c>
      <c r="Z28" s="861"/>
      <c r="AA28" s="633"/>
      <c r="AB28" s="629"/>
      <c r="AC28" s="629"/>
      <c r="AD28" s="629"/>
      <c r="AE28" s="645"/>
    </row>
    <row r="29" spans="2:31" ht="6" customHeight="1" x14ac:dyDescent="0.2">
      <c r="B29" s="639"/>
      <c r="Z29" s="637"/>
      <c r="AA29" s="633"/>
      <c r="AB29" s="629"/>
      <c r="AC29" s="629"/>
      <c r="AE29" s="645"/>
    </row>
    <row r="30" spans="2:31" x14ac:dyDescent="0.2">
      <c r="B30" s="639"/>
      <c r="C30" s="860"/>
      <c r="D30" s="41" t="s">
        <v>1616</v>
      </c>
      <c r="E30" s="22"/>
      <c r="F30" s="22"/>
      <c r="G30" s="22"/>
      <c r="H30" s="22"/>
      <c r="I30" s="22"/>
      <c r="J30" s="22"/>
      <c r="K30" s="22"/>
      <c r="L30" s="22"/>
      <c r="M30" s="22"/>
      <c r="N30" s="22"/>
      <c r="O30" s="7"/>
      <c r="P30" s="7"/>
      <c r="Q30" s="7"/>
      <c r="R30" s="7"/>
      <c r="S30" s="7"/>
      <c r="T30" s="4"/>
      <c r="U30" s="1863"/>
      <c r="V30" s="1864"/>
      <c r="W30" s="1864"/>
      <c r="X30" s="1865" t="s">
        <v>1128</v>
      </c>
      <c r="Z30" s="637"/>
      <c r="AA30" s="633"/>
      <c r="AB30" s="629"/>
      <c r="AC30" s="629"/>
      <c r="AE30" s="645"/>
    </row>
    <row r="31" spans="2:31" x14ac:dyDescent="0.2">
      <c r="B31" s="639"/>
      <c r="C31" s="860"/>
      <c r="D31" s="898" t="s">
        <v>1617</v>
      </c>
      <c r="E31" s="2"/>
      <c r="F31" s="2"/>
      <c r="G31" s="2"/>
      <c r="H31" s="2"/>
      <c r="I31" s="2"/>
      <c r="J31" s="2"/>
      <c r="K31" s="2"/>
      <c r="L31" s="2"/>
      <c r="M31" s="2"/>
      <c r="N31" s="2"/>
      <c r="T31" s="645"/>
      <c r="U31" s="1869"/>
      <c r="V31" s="1643"/>
      <c r="W31" s="1643"/>
      <c r="X31" s="1870"/>
      <c r="Z31" s="637"/>
      <c r="AA31" s="633"/>
      <c r="AB31" s="629"/>
      <c r="AC31" s="629"/>
      <c r="AE31" s="645"/>
    </row>
    <row r="32" spans="2:31" x14ac:dyDescent="0.2">
      <c r="B32" s="639"/>
      <c r="C32" s="860"/>
      <c r="D32" s="898" t="s">
        <v>1618</v>
      </c>
      <c r="E32" s="2"/>
      <c r="F32" s="2"/>
      <c r="G32" s="2"/>
      <c r="H32" s="2"/>
      <c r="I32" s="2"/>
      <c r="J32" s="2"/>
      <c r="K32" s="2"/>
      <c r="L32" s="2"/>
      <c r="M32" s="2"/>
      <c r="N32" s="2"/>
      <c r="T32" s="645"/>
      <c r="U32" s="1869"/>
      <c r="V32" s="1643"/>
      <c r="W32" s="1643"/>
      <c r="X32" s="1870"/>
      <c r="Z32" s="637"/>
      <c r="AA32" s="633"/>
      <c r="AB32" s="629"/>
      <c r="AC32" s="629"/>
      <c r="AE32" s="645"/>
    </row>
    <row r="33" spans="2:35" x14ac:dyDescent="0.2">
      <c r="B33" s="639"/>
      <c r="C33" s="860"/>
      <c r="D33" s="899" t="s">
        <v>1619</v>
      </c>
      <c r="E33" s="651"/>
      <c r="F33" s="651"/>
      <c r="G33" s="651"/>
      <c r="H33" s="651"/>
      <c r="I33" s="651"/>
      <c r="J33" s="651"/>
      <c r="K33" s="651"/>
      <c r="L33" s="651"/>
      <c r="M33" s="651"/>
      <c r="N33" s="651"/>
      <c r="O33" s="654"/>
      <c r="P33" s="654"/>
      <c r="Q33" s="654"/>
      <c r="R33" s="654"/>
      <c r="S33" s="654"/>
      <c r="T33" s="650"/>
      <c r="U33" s="1866"/>
      <c r="V33" s="1867"/>
      <c r="W33" s="1867"/>
      <c r="X33" s="1868"/>
      <c r="Z33" s="637"/>
      <c r="AA33" s="633"/>
      <c r="AB33" s="629"/>
      <c r="AC33" s="629"/>
      <c r="AE33" s="645"/>
    </row>
    <row r="34" spans="2:35" ht="4.5" customHeight="1" x14ac:dyDescent="0.2">
      <c r="B34" s="639"/>
      <c r="C34" s="860"/>
      <c r="D34" s="2"/>
      <c r="E34" s="2"/>
      <c r="F34" s="2"/>
      <c r="G34" s="2"/>
      <c r="H34" s="2"/>
      <c r="I34" s="2"/>
      <c r="J34" s="2"/>
      <c r="K34" s="2"/>
      <c r="L34" s="2"/>
      <c r="M34" s="2"/>
      <c r="N34" s="2"/>
      <c r="U34" s="629"/>
      <c r="V34" s="629"/>
      <c r="W34" s="629"/>
      <c r="Z34" s="637"/>
      <c r="AA34" s="633"/>
      <c r="AB34" s="629"/>
      <c r="AC34" s="629"/>
      <c r="AE34" s="645"/>
    </row>
    <row r="35" spans="2:35" x14ac:dyDescent="0.2">
      <c r="B35" s="639"/>
      <c r="C35" s="860"/>
      <c r="J35" s="1643"/>
      <c r="K35" s="1643"/>
      <c r="L35" s="1643"/>
      <c r="M35" s="1643"/>
      <c r="N35" s="1643"/>
      <c r="O35" s="1643"/>
      <c r="P35" s="1643"/>
      <c r="Q35" s="1643"/>
      <c r="R35" s="1643"/>
      <c r="S35" s="1643"/>
      <c r="T35" s="1643"/>
      <c r="U35" s="1643"/>
      <c r="V35" s="1643"/>
      <c r="Z35" s="640"/>
      <c r="AA35" s="633"/>
      <c r="AB35" s="629"/>
      <c r="AC35" s="629"/>
      <c r="AE35" s="645"/>
    </row>
    <row r="36" spans="2:35" x14ac:dyDescent="0.2">
      <c r="B36" s="639"/>
      <c r="C36" s="860" t="s">
        <v>1153</v>
      </c>
      <c r="D36" s="1" t="s">
        <v>1620</v>
      </c>
      <c r="Z36" s="861"/>
      <c r="AA36" s="862"/>
      <c r="AB36" s="629" t="s">
        <v>117</v>
      </c>
      <c r="AC36" s="629" t="s">
        <v>442</v>
      </c>
      <c r="AD36" s="629" t="s">
        <v>117</v>
      </c>
      <c r="AE36" s="645"/>
    </row>
    <row r="37" spans="2:35" x14ac:dyDescent="0.2">
      <c r="B37" s="639"/>
      <c r="D37" s="1" t="s">
        <v>1621</v>
      </c>
      <c r="E37" s="2"/>
      <c r="F37" s="2"/>
      <c r="G37" s="2"/>
      <c r="H37" s="2"/>
      <c r="I37" s="2"/>
      <c r="J37" s="2"/>
      <c r="K37" s="2"/>
      <c r="L37" s="2"/>
      <c r="M37" s="2"/>
      <c r="N37" s="2"/>
      <c r="O37" s="634"/>
      <c r="P37" s="634"/>
      <c r="Q37" s="634"/>
      <c r="Z37" s="637"/>
      <c r="AA37" s="633"/>
      <c r="AB37" s="629"/>
      <c r="AC37" s="629"/>
      <c r="AE37" s="645"/>
    </row>
    <row r="38" spans="2:35" ht="14.25" customHeight="1" x14ac:dyDescent="0.2">
      <c r="B38" s="639"/>
      <c r="C38" s="860"/>
      <c r="Z38" s="861"/>
      <c r="AA38" s="862"/>
      <c r="AB38" s="629"/>
      <c r="AC38" s="629"/>
      <c r="AD38" s="629"/>
      <c r="AE38" s="645"/>
    </row>
    <row r="39" spans="2:35" ht="14.25" customHeight="1" x14ac:dyDescent="0.2">
      <c r="B39" s="639"/>
      <c r="C39" s="860" t="s">
        <v>1622</v>
      </c>
      <c r="D39" s="1" t="s">
        <v>1623</v>
      </c>
      <c r="Z39" s="861"/>
      <c r="AA39" s="862"/>
      <c r="AB39" s="629" t="s">
        <v>117</v>
      </c>
      <c r="AC39" s="629" t="s">
        <v>442</v>
      </c>
      <c r="AD39" s="629" t="s">
        <v>117</v>
      </c>
      <c r="AE39" s="645"/>
    </row>
    <row r="40" spans="2:35" ht="14.25" customHeight="1" x14ac:dyDescent="0.2">
      <c r="B40" s="639"/>
      <c r="C40" s="860"/>
      <c r="D40" s="1" t="s">
        <v>1624</v>
      </c>
      <c r="Z40" s="861"/>
      <c r="AA40" s="862"/>
      <c r="AB40" s="629"/>
      <c r="AC40" s="629"/>
      <c r="AD40" s="629"/>
      <c r="AE40" s="645"/>
    </row>
    <row r="41" spans="2:35" x14ac:dyDescent="0.2">
      <c r="B41" s="639"/>
      <c r="D41" s="1" t="s">
        <v>1625</v>
      </c>
      <c r="Z41" s="637"/>
      <c r="AA41" s="633"/>
      <c r="AB41" s="629"/>
      <c r="AC41" s="629"/>
      <c r="AE41" s="645"/>
    </row>
    <row r="42" spans="2:35" x14ac:dyDescent="0.2">
      <c r="B42" s="639"/>
      <c r="Z42" s="640"/>
      <c r="AA42" s="633"/>
      <c r="AB42" s="629"/>
      <c r="AC42" s="629"/>
      <c r="AE42" s="645"/>
    </row>
    <row r="43" spans="2:35" x14ac:dyDescent="0.2">
      <c r="B43" s="639" t="s">
        <v>1626</v>
      </c>
      <c r="Z43" s="637"/>
      <c r="AA43" s="633"/>
      <c r="AB43" s="629"/>
      <c r="AC43" s="629"/>
      <c r="AE43" s="645"/>
    </row>
    <row r="44" spans="2:35" ht="17.25" customHeight="1" x14ac:dyDescent="0.2">
      <c r="B44" s="639"/>
      <c r="C44" s="860" t="s">
        <v>1124</v>
      </c>
      <c r="D44" s="1" t="s">
        <v>1627</v>
      </c>
      <c r="Z44" s="861"/>
      <c r="AA44" s="862"/>
      <c r="AB44" s="629" t="s">
        <v>117</v>
      </c>
      <c r="AC44" s="629" t="s">
        <v>442</v>
      </c>
      <c r="AD44" s="629" t="s">
        <v>117</v>
      </c>
      <c r="AE44" s="645"/>
    </row>
    <row r="45" spans="2:35" ht="18.75" customHeight="1" x14ac:dyDescent="0.2">
      <c r="B45" s="639"/>
      <c r="D45" s="1" t="s">
        <v>1628</v>
      </c>
      <c r="Z45" s="637"/>
      <c r="AA45" s="633"/>
      <c r="AB45" s="629"/>
      <c r="AC45" s="629"/>
      <c r="AE45" s="645"/>
    </row>
    <row r="46" spans="2:35" ht="7.5" customHeight="1" x14ac:dyDescent="0.2">
      <c r="B46" s="639"/>
      <c r="W46" s="660"/>
      <c r="Z46" s="645"/>
      <c r="AA46" s="633"/>
      <c r="AB46" s="629"/>
      <c r="AC46" s="629"/>
      <c r="AE46" s="645"/>
      <c r="AI46" s="634"/>
    </row>
    <row r="47" spans="2:35" x14ac:dyDescent="0.2">
      <c r="B47" s="639"/>
      <c r="E47" s="2"/>
      <c r="F47" s="2"/>
      <c r="G47" s="2"/>
      <c r="H47" s="2"/>
      <c r="I47" s="2"/>
      <c r="J47" s="2"/>
      <c r="K47" s="2"/>
      <c r="L47" s="2"/>
      <c r="M47" s="2"/>
      <c r="N47" s="2"/>
      <c r="O47" s="634"/>
      <c r="P47" s="634"/>
      <c r="Q47" s="634"/>
      <c r="Z47" s="637"/>
      <c r="AA47" s="633"/>
      <c r="AB47" s="629"/>
      <c r="AC47" s="629"/>
      <c r="AE47" s="645"/>
    </row>
    <row r="48" spans="2:35" x14ac:dyDescent="0.2">
      <c r="B48" s="639"/>
      <c r="C48" s="860" t="s">
        <v>1133</v>
      </c>
      <c r="D48" s="900" t="s">
        <v>1629</v>
      </c>
      <c r="Z48" s="861"/>
      <c r="AA48" s="633"/>
      <c r="AB48" s="629" t="s">
        <v>117</v>
      </c>
      <c r="AC48" s="629" t="s">
        <v>442</v>
      </c>
      <c r="AD48" s="629" t="s">
        <v>117</v>
      </c>
      <c r="AE48" s="645"/>
    </row>
    <row r="49" spans="2:31" x14ac:dyDescent="0.2">
      <c r="B49" s="639"/>
      <c r="C49" s="860"/>
      <c r="D49" s="1" t="s">
        <v>1630</v>
      </c>
      <c r="Z49" s="861"/>
      <c r="AA49" s="633"/>
      <c r="AB49" s="629"/>
      <c r="AC49" s="629"/>
      <c r="AD49" s="629"/>
      <c r="AE49" s="645"/>
    </row>
    <row r="50" spans="2:31" x14ac:dyDescent="0.2">
      <c r="B50" s="639"/>
      <c r="C50" s="860"/>
      <c r="D50" s="1" t="s">
        <v>1631</v>
      </c>
      <c r="Z50" s="861"/>
      <c r="AA50" s="633"/>
      <c r="AB50" s="629"/>
      <c r="AC50" s="629"/>
      <c r="AD50" s="629"/>
      <c r="AE50" s="645"/>
    </row>
    <row r="51" spans="2:31" ht="6" customHeight="1" x14ac:dyDescent="0.2">
      <c r="B51" s="639"/>
      <c r="Z51" s="637"/>
      <c r="AA51" s="633"/>
      <c r="AB51" s="629"/>
      <c r="AC51" s="629"/>
      <c r="AE51" s="645"/>
    </row>
    <row r="52" spans="2:31" x14ac:dyDescent="0.2">
      <c r="B52" s="639"/>
      <c r="C52" s="860"/>
      <c r="D52" s="41" t="s">
        <v>1632</v>
      </c>
      <c r="E52" s="22"/>
      <c r="F52" s="22"/>
      <c r="G52" s="22"/>
      <c r="H52" s="22"/>
      <c r="I52" s="22"/>
      <c r="J52" s="22"/>
      <c r="K52" s="22"/>
      <c r="L52" s="22"/>
      <c r="M52" s="22"/>
      <c r="N52" s="22"/>
      <c r="O52" s="7"/>
      <c r="P52" s="7"/>
      <c r="Q52" s="7"/>
      <c r="R52" s="7"/>
      <c r="S52" s="7"/>
      <c r="T52" s="7"/>
      <c r="U52" s="1863"/>
      <c r="V52" s="1864"/>
      <c r="W52" s="1864"/>
      <c r="X52" s="1865" t="s">
        <v>1128</v>
      </c>
      <c r="Z52" s="637"/>
      <c r="AA52" s="633"/>
      <c r="AB52" s="629"/>
      <c r="AC52" s="629"/>
      <c r="AE52" s="645"/>
    </row>
    <row r="53" spans="2:31" x14ac:dyDescent="0.2">
      <c r="B53" s="639"/>
      <c r="C53" s="860"/>
      <c r="D53" s="899" t="s">
        <v>1633</v>
      </c>
      <c r="E53" s="651"/>
      <c r="F53" s="651"/>
      <c r="G53" s="651"/>
      <c r="H53" s="651"/>
      <c r="I53" s="651"/>
      <c r="J53" s="651"/>
      <c r="K53" s="651"/>
      <c r="L53" s="651"/>
      <c r="M53" s="651"/>
      <c r="N53" s="651"/>
      <c r="O53" s="654"/>
      <c r="P53" s="654"/>
      <c r="Q53" s="654"/>
      <c r="R53" s="654"/>
      <c r="S53" s="654"/>
      <c r="T53" s="654"/>
      <c r="U53" s="1866"/>
      <c r="V53" s="1867"/>
      <c r="W53" s="1867"/>
      <c r="X53" s="1868"/>
      <c r="Z53" s="637"/>
      <c r="AA53" s="633"/>
      <c r="AB53" s="629"/>
      <c r="AC53" s="629"/>
      <c r="AE53" s="645"/>
    </row>
    <row r="54" spans="2:31" ht="4.5" customHeight="1" x14ac:dyDescent="0.2">
      <c r="B54" s="639"/>
      <c r="C54" s="860"/>
      <c r="D54" s="2"/>
      <c r="E54" s="2"/>
      <c r="F54" s="2"/>
      <c r="G54" s="2"/>
      <c r="H54" s="2"/>
      <c r="I54" s="2"/>
      <c r="J54" s="2"/>
      <c r="K54" s="2"/>
      <c r="L54" s="2"/>
      <c r="M54" s="2"/>
      <c r="N54" s="2"/>
      <c r="U54" s="629"/>
      <c r="V54" s="629"/>
      <c r="W54" s="629"/>
      <c r="Z54" s="637"/>
      <c r="AA54" s="633"/>
      <c r="AB54" s="629"/>
      <c r="AC54" s="629"/>
      <c r="AE54" s="645"/>
    </row>
    <row r="55" spans="2:31" x14ac:dyDescent="0.2">
      <c r="B55" s="639"/>
      <c r="D55" s="629"/>
      <c r="E55" s="634"/>
      <c r="F55" s="634"/>
      <c r="G55" s="634"/>
      <c r="H55" s="634"/>
      <c r="I55" s="634"/>
      <c r="J55" s="634"/>
      <c r="K55" s="634"/>
      <c r="L55" s="634"/>
      <c r="M55" s="634"/>
      <c r="N55" s="634"/>
      <c r="Q55" s="629"/>
      <c r="S55" s="660"/>
      <c r="T55" s="660"/>
      <c r="U55" s="660"/>
      <c r="V55" s="660"/>
      <c r="Z55" s="640"/>
      <c r="AA55" s="633"/>
      <c r="AB55" s="629"/>
      <c r="AC55" s="629"/>
      <c r="AE55" s="645"/>
    </row>
    <row r="56" spans="2:31" x14ac:dyDescent="0.2">
      <c r="B56" s="648"/>
      <c r="C56" s="866"/>
      <c r="D56" s="654"/>
      <c r="E56" s="654"/>
      <c r="F56" s="654"/>
      <c r="G56" s="654"/>
      <c r="H56" s="654"/>
      <c r="I56" s="654"/>
      <c r="J56" s="654"/>
      <c r="K56" s="654"/>
      <c r="L56" s="654"/>
      <c r="M56" s="654"/>
      <c r="N56" s="654"/>
      <c r="O56" s="654"/>
      <c r="P56" s="654"/>
      <c r="Q56" s="654"/>
      <c r="R56" s="654"/>
      <c r="S56" s="654"/>
      <c r="T56" s="654"/>
      <c r="U56" s="654"/>
      <c r="V56" s="654"/>
      <c r="W56" s="654"/>
      <c r="X56" s="654"/>
      <c r="Y56" s="654"/>
      <c r="Z56" s="650"/>
      <c r="AA56" s="619"/>
      <c r="AB56" s="620"/>
      <c r="AC56" s="620"/>
      <c r="AD56" s="654"/>
      <c r="AE56" s="650"/>
    </row>
    <row r="57" spans="2:31" x14ac:dyDescent="0.2">
      <c r="B57" s="1" t="s">
        <v>532</v>
      </c>
      <c r="D57" s="1" t="s">
        <v>1634</v>
      </c>
    </row>
    <row r="58" spans="2:31" x14ac:dyDescent="0.2">
      <c r="D58" s="1" t="s">
        <v>1164</v>
      </c>
    </row>
    <row r="59" spans="2:31" ht="3.75" customHeight="1" x14ac:dyDescent="0.2"/>
    <row r="60" spans="2:31" x14ac:dyDescent="0.2">
      <c r="C60" s="901"/>
    </row>
    <row r="61" spans="2:31" x14ac:dyDescent="0.2">
      <c r="C61" s="901"/>
    </row>
    <row r="62" spans="2:31" x14ac:dyDescent="0.2">
      <c r="C62" s="901"/>
    </row>
    <row r="63" spans="2:31" x14ac:dyDescent="0.2">
      <c r="C63" s="901"/>
    </row>
    <row r="64" spans="2:31" x14ac:dyDescent="0.2">
      <c r="C64" s="901"/>
    </row>
    <row r="66" spans="3:26" x14ac:dyDescent="0.2">
      <c r="C66" s="901"/>
      <c r="E66" s="901"/>
      <c r="F66" s="901"/>
      <c r="G66" s="901"/>
      <c r="H66" s="901"/>
      <c r="I66" s="901"/>
      <c r="J66" s="901"/>
      <c r="K66" s="901"/>
      <c r="L66" s="901"/>
      <c r="M66" s="901"/>
      <c r="N66" s="901"/>
      <c r="O66" s="901"/>
      <c r="P66" s="901"/>
      <c r="Q66" s="901"/>
      <c r="R66" s="901"/>
      <c r="S66" s="901"/>
      <c r="T66" s="901"/>
      <c r="U66" s="901"/>
      <c r="V66" s="901"/>
      <c r="W66" s="901"/>
      <c r="X66" s="901"/>
      <c r="Y66" s="901"/>
      <c r="Z66" s="901"/>
    </row>
    <row r="67" spans="3:26" x14ac:dyDescent="0.2">
      <c r="C67" s="901"/>
      <c r="E67" s="901"/>
      <c r="F67" s="901"/>
      <c r="G67" s="901"/>
      <c r="H67" s="901"/>
      <c r="I67" s="901"/>
      <c r="J67" s="901"/>
      <c r="K67" s="901"/>
      <c r="L67" s="901"/>
      <c r="M67" s="901"/>
      <c r="N67" s="901"/>
      <c r="O67" s="901"/>
      <c r="P67" s="901"/>
      <c r="Q67" s="901"/>
      <c r="R67" s="901"/>
      <c r="S67" s="901"/>
      <c r="T67" s="901"/>
      <c r="U67" s="901"/>
      <c r="V67" s="901"/>
      <c r="W67" s="901"/>
      <c r="X67" s="901"/>
      <c r="Y67" s="901"/>
      <c r="Z67" s="901"/>
    </row>
    <row r="68" spans="3:26" x14ac:dyDescent="0.2">
      <c r="C68" s="901"/>
      <c r="E68" s="901"/>
      <c r="F68" s="901"/>
      <c r="G68" s="901"/>
      <c r="H68" s="901"/>
      <c r="I68" s="901"/>
      <c r="J68" s="901"/>
      <c r="K68" s="901"/>
      <c r="L68" s="901"/>
      <c r="M68" s="901"/>
      <c r="N68" s="901"/>
      <c r="O68" s="901"/>
      <c r="P68" s="901"/>
      <c r="Q68" s="901"/>
      <c r="R68" s="901"/>
      <c r="S68" s="901"/>
      <c r="T68" s="901"/>
      <c r="U68" s="901"/>
      <c r="V68" s="901"/>
      <c r="W68" s="901"/>
      <c r="X68" s="901"/>
      <c r="Y68" s="901"/>
      <c r="Z68" s="901"/>
    </row>
    <row r="69" spans="3:26" x14ac:dyDescent="0.2">
      <c r="C69" s="901"/>
      <c r="D69" s="901"/>
      <c r="E69" s="901"/>
      <c r="F69" s="901"/>
      <c r="G69" s="901"/>
      <c r="H69" s="901"/>
      <c r="I69" s="901"/>
      <c r="J69" s="901"/>
      <c r="K69" s="901"/>
      <c r="L69" s="901"/>
      <c r="M69" s="901"/>
      <c r="N69" s="901"/>
      <c r="O69" s="901"/>
      <c r="P69" s="901"/>
      <c r="Q69" s="901"/>
      <c r="R69" s="901"/>
      <c r="S69" s="901"/>
      <c r="T69" s="901"/>
      <c r="U69" s="901"/>
      <c r="V69" s="901"/>
      <c r="W69" s="901"/>
      <c r="X69" s="901"/>
      <c r="Y69" s="901"/>
      <c r="Z69" s="9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pageMargins left="0.7" right="0.7" top="0.75" bottom="0.75" header="0.3" footer="0.3"/>
  <pageSetup paperSize="9" scale="72"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EF6FC43-E3AA-4403-BC89-055683435E17}">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B2:AL43"/>
  <sheetViews>
    <sheetView view="pageBreakPreview" zoomScaleNormal="100" zoomScaleSheetLayoutView="100" workbookViewId="0"/>
  </sheetViews>
  <sheetFormatPr defaultColWidth="9" defaultRowHeight="13.2" x14ac:dyDescent="0.2"/>
  <cols>
    <col min="1" max="1" width="1.44140625" style="104" customWidth="1"/>
    <col min="2" max="27" width="3.6640625" style="104" customWidth="1"/>
    <col min="28" max="28" width="1.21875" style="104" customWidth="1"/>
    <col min="29" max="39" width="3.6640625" style="104" customWidth="1"/>
    <col min="40" max="40" width="1" style="104" customWidth="1"/>
    <col min="41" max="62" width="3.6640625" style="104" customWidth="1"/>
    <col min="63" max="16384" width="9" style="104"/>
  </cols>
  <sheetData>
    <row r="2" spans="2:38" x14ac:dyDescent="0.2">
      <c r="B2" s="103" t="s">
        <v>746</v>
      </c>
    </row>
    <row r="3" spans="2:38" x14ac:dyDescent="0.2">
      <c r="C3" s="2069" t="s">
        <v>747</v>
      </c>
      <c r="D3" s="2069"/>
      <c r="E3" s="2069"/>
      <c r="F3" s="2069"/>
      <c r="G3" s="2069"/>
      <c r="H3" s="2069"/>
      <c r="I3" s="2069"/>
      <c r="J3" s="2069"/>
      <c r="K3" s="2069"/>
      <c r="L3" s="2069"/>
      <c r="M3" s="2069"/>
      <c r="N3" s="2069"/>
      <c r="O3" s="2069"/>
      <c r="P3" s="2069"/>
      <c r="Q3" s="2069"/>
      <c r="R3" s="2069"/>
      <c r="S3" s="2069"/>
      <c r="T3" s="2069"/>
      <c r="U3" s="2069"/>
      <c r="V3" s="2069"/>
      <c r="W3" s="2069"/>
      <c r="X3" s="2069"/>
      <c r="Y3" s="2069"/>
      <c r="Z3" s="2069"/>
      <c r="AA3" s="353"/>
      <c r="AB3" s="353"/>
      <c r="AC3" s="353"/>
      <c r="AD3" s="353"/>
      <c r="AE3" s="353"/>
      <c r="AF3" s="353"/>
      <c r="AG3" s="353"/>
      <c r="AH3" s="353"/>
      <c r="AI3" s="353"/>
      <c r="AJ3" s="353"/>
      <c r="AK3" s="353"/>
      <c r="AL3" s="353"/>
    </row>
    <row r="4" spans="2:38" x14ac:dyDescent="0.2">
      <c r="AD4" s="392" t="s">
        <v>739</v>
      </c>
    </row>
    <row r="5" spans="2:38" x14ac:dyDescent="0.2">
      <c r="B5" s="110"/>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392" t="s">
        <v>740</v>
      </c>
      <c r="AE5" s="105"/>
      <c r="AF5" s="105"/>
      <c r="AG5" s="105"/>
      <c r="AH5" s="105"/>
      <c r="AI5" s="105"/>
      <c r="AJ5" s="105"/>
      <c r="AK5" s="105"/>
      <c r="AL5" s="105"/>
    </row>
    <row r="6" spans="2:38" x14ac:dyDescent="0.2">
      <c r="B6" s="110"/>
      <c r="D6" s="2070" t="s">
        <v>748</v>
      </c>
      <c r="E6" s="2071"/>
      <c r="F6" s="2071"/>
      <c r="G6" s="2071"/>
      <c r="H6" s="2071"/>
      <c r="I6" s="2071"/>
      <c r="J6" s="2071"/>
      <c r="K6" s="2071"/>
      <c r="L6" s="2071"/>
      <c r="M6" s="2071"/>
      <c r="N6" s="2071"/>
      <c r="O6" s="2071"/>
      <c r="P6" s="2071"/>
      <c r="Q6" s="2071"/>
      <c r="R6" s="2071"/>
      <c r="S6" s="2071"/>
      <c r="T6" s="2071"/>
      <c r="U6" s="2071"/>
      <c r="V6" s="2071"/>
      <c r="W6" s="2071"/>
      <c r="X6" s="2071"/>
      <c r="Y6" s="2072"/>
      <c r="Z6" s="105"/>
      <c r="AA6" s="105"/>
      <c r="AB6" s="105"/>
      <c r="AC6" s="105"/>
      <c r="AD6" s="105"/>
      <c r="AE6" s="105"/>
      <c r="AF6" s="105"/>
      <c r="AG6" s="105"/>
      <c r="AH6" s="105"/>
      <c r="AI6" s="105"/>
      <c r="AJ6" s="105"/>
      <c r="AK6" s="105"/>
      <c r="AL6" s="105"/>
    </row>
    <row r="7" spans="2:38" x14ac:dyDescent="0.2">
      <c r="B7" s="105"/>
      <c r="D7" s="2073"/>
      <c r="E7" s="2074"/>
      <c r="F7" s="2074"/>
      <c r="G7" s="2074"/>
      <c r="H7" s="2074"/>
      <c r="I7" s="2074"/>
      <c r="J7" s="2074"/>
      <c r="K7" s="2074"/>
      <c r="L7" s="2074"/>
      <c r="M7" s="2074"/>
      <c r="N7" s="2074"/>
      <c r="O7" s="2074"/>
      <c r="P7" s="2074"/>
      <c r="Q7" s="2074"/>
      <c r="R7" s="2074"/>
      <c r="S7" s="2074"/>
      <c r="T7" s="2074"/>
      <c r="U7" s="2074"/>
      <c r="V7" s="2074"/>
      <c r="W7" s="2074"/>
      <c r="X7" s="2074"/>
      <c r="Y7" s="2075"/>
      <c r="Z7" s="129"/>
      <c r="AA7" s="129"/>
      <c r="AB7" s="129"/>
      <c r="AC7" s="129"/>
      <c r="AD7" s="129"/>
      <c r="AE7" s="129"/>
      <c r="AF7" s="129"/>
      <c r="AG7" s="129"/>
      <c r="AH7" s="129"/>
      <c r="AI7" s="129"/>
      <c r="AJ7" s="129"/>
      <c r="AK7" s="129"/>
      <c r="AL7" s="129"/>
    </row>
    <row r="8" spans="2:38" x14ac:dyDescent="0.2">
      <c r="B8" s="105"/>
      <c r="D8" s="2066" t="s">
        <v>750</v>
      </c>
      <c r="E8" s="2067"/>
      <c r="F8" s="2067"/>
      <c r="G8" s="2067"/>
      <c r="H8" s="2067"/>
      <c r="I8" s="2067"/>
      <c r="J8" s="2067"/>
      <c r="K8" s="2067"/>
      <c r="L8" s="2067"/>
      <c r="M8" s="2068"/>
      <c r="N8" s="394"/>
      <c r="O8" s="394"/>
      <c r="P8" s="394"/>
      <c r="Q8" s="394"/>
      <c r="R8" s="394"/>
      <c r="S8" s="394"/>
      <c r="T8" s="394"/>
      <c r="U8" s="394"/>
      <c r="V8" s="394"/>
      <c r="W8" s="394"/>
      <c r="X8" s="394"/>
      <c r="Y8" s="395"/>
      <c r="Z8" s="129"/>
      <c r="AA8" s="129"/>
      <c r="AB8" s="129"/>
      <c r="AC8" s="129"/>
      <c r="AD8" s="129"/>
      <c r="AE8" s="129"/>
      <c r="AF8" s="129"/>
      <c r="AG8" s="129"/>
      <c r="AH8" s="129"/>
      <c r="AI8" s="129"/>
      <c r="AJ8" s="129"/>
      <c r="AK8" s="129"/>
      <c r="AL8" s="129"/>
    </row>
    <row r="9" spans="2:38" x14ac:dyDescent="0.2">
      <c r="B9" s="105"/>
      <c r="D9" s="2061"/>
      <c r="E9" s="2059"/>
      <c r="F9" s="2059"/>
      <c r="G9" s="2059"/>
      <c r="H9" s="2059"/>
      <c r="I9" s="2059"/>
      <c r="J9" s="2059"/>
      <c r="K9" s="2059"/>
      <c r="L9" s="2059"/>
      <c r="M9" s="2060"/>
      <c r="N9" s="105"/>
      <c r="O9" s="105"/>
      <c r="P9" s="105"/>
      <c r="Q9" s="105"/>
      <c r="R9" s="105"/>
      <c r="S9" s="105" t="s">
        <v>768</v>
      </c>
      <c r="T9" s="2065"/>
      <c r="U9" s="2065"/>
      <c r="V9" s="2065"/>
      <c r="W9" s="2059" t="s">
        <v>767</v>
      </c>
      <c r="X9" s="2059"/>
      <c r="Y9" s="2060"/>
      <c r="Z9" s="129"/>
      <c r="AA9" s="129"/>
      <c r="AB9" s="129"/>
      <c r="AC9" s="129"/>
      <c r="AD9" s="129"/>
      <c r="AE9" s="129"/>
      <c r="AF9" s="129"/>
      <c r="AG9" s="129"/>
      <c r="AH9" s="129"/>
      <c r="AI9" s="129"/>
      <c r="AJ9" s="129"/>
      <c r="AK9" s="129"/>
      <c r="AL9" s="129"/>
    </row>
    <row r="10" spans="2:38" x14ac:dyDescent="0.2">
      <c r="B10" s="105"/>
      <c r="D10" s="2062"/>
      <c r="E10" s="2063"/>
      <c r="F10" s="2063"/>
      <c r="G10" s="2063"/>
      <c r="H10" s="2063"/>
      <c r="I10" s="2063"/>
      <c r="J10" s="2063"/>
      <c r="K10" s="2063"/>
      <c r="L10" s="2063"/>
      <c r="M10" s="2064"/>
      <c r="N10" s="391"/>
      <c r="O10" s="391"/>
      <c r="P10" s="391"/>
      <c r="Q10" s="391"/>
      <c r="R10" s="391"/>
      <c r="S10" s="391"/>
      <c r="T10" s="391"/>
      <c r="U10" s="391"/>
      <c r="V10" s="391"/>
      <c r="W10" s="391"/>
      <c r="X10" s="391"/>
      <c r="Y10" s="396"/>
      <c r="Z10" s="105"/>
      <c r="AA10" s="105"/>
      <c r="AB10" s="105"/>
      <c r="AC10" s="105"/>
      <c r="AD10" s="105"/>
      <c r="AE10" s="105"/>
      <c r="AF10" s="105"/>
      <c r="AG10" s="105"/>
      <c r="AH10" s="105"/>
      <c r="AI10" s="105"/>
      <c r="AJ10" s="105"/>
      <c r="AK10" s="105"/>
      <c r="AL10" s="105"/>
    </row>
    <row r="11" spans="2:38" x14ac:dyDescent="0.2">
      <c r="B11" s="110"/>
      <c r="D11" s="2061" t="s">
        <v>749</v>
      </c>
      <c r="E11" s="2059"/>
      <c r="F11" s="2059"/>
      <c r="G11" s="2059"/>
      <c r="H11" s="2059"/>
      <c r="I11" s="2059"/>
      <c r="J11" s="2059"/>
      <c r="K11" s="2059"/>
      <c r="L11" s="2059"/>
      <c r="M11" s="2060"/>
      <c r="N11" s="106"/>
      <c r="O11" s="2067" t="s">
        <v>764</v>
      </c>
      <c r="P11" s="2067"/>
      <c r="Q11" s="2067" t="s">
        <v>766</v>
      </c>
      <c r="R11" s="2067"/>
      <c r="S11" s="2067"/>
      <c r="T11" s="394"/>
      <c r="U11" s="2067" t="s">
        <v>764</v>
      </c>
      <c r="V11" s="2067"/>
      <c r="W11" s="2067" t="s">
        <v>766</v>
      </c>
      <c r="X11" s="2067"/>
      <c r="Y11" s="2068"/>
      <c r="Z11" s="105"/>
      <c r="AA11" s="105"/>
      <c r="AB11" s="105"/>
      <c r="AC11" s="105"/>
      <c r="AD11" s="105"/>
      <c r="AE11" s="105"/>
      <c r="AF11" s="105"/>
      <c r="AG11" s="105"/>
      <c r="AH11" s="105"/>
      <c r="AI11" s="105"/>
      <c r="AJ11" s="105"/>
      <c r="AK11" s="105"/>
      <c r="AL11" s="105"/>
    </row>
    <row r="12" spans="2:38" x14ac:dyDescent="0.2">
      <c r="B12" s="105"/>
      <c r="C12" s="105"/>
      <c r="D12" s="2061"/>
      <c r="E12" s="2059"/>
      <c r="F12" s="2059"/>
      <c r="G12" s="2059"/>
      <c r="H12" s="2059"/>
      <c r="I12" s="2059"/>
      <c r="J12" s="2059"/>
      <c r="K12" s="2059"/>
      <c r="L12" s="2059"/>
      <c r="M12" s="2060"/>
      <c r="N12" s="107" t="s">
        <v>757</v>
      </c>
      <c r="O12" s="2065"/>
      <c r="P12" s="2065"/>
      <c r="Q12" s="2065"/>
      <c r="R12" s="2065"/>
      <c r="S12" s="2065"/>
      <c r="T12" s="354" t="s">
        <v>757</v>
      </c>
      <c r="U12" s="2065"/>
      <c r="V12" s="2065"/>
      <c r="W12" s="2065"/>
      <c r="X12" s="2065"/>
      <c r="Y12" s="2076"/>
      <c r="Z12" s="105"/>
      <c r="AA12" s="105"/>
      <c r="AB12" s="105"/>
      <c r="AC12" s="105"/>
      <c r="AD12" s="105"/>
      <c r="AE12" s="105"/>
      <c r="AF12" s="105"/>
      <c r="AG12" s="105"/>
      <c r="AH12" s="105"/>
      <c r="AI12" s="105"/>
      <c r="AJ12" s="105"/>
      <c r="AK12" s="105"/>
      <c r="AL12" s="105"/>
    </row>
    <row r="13" spans="2:38" x14ac:dyDescent="0.2">
      <c r="B13" s="105"/>
      <c r="C13" s="393"/>
      <c r="D13" s="2061"/>
      <c r="E13" s="2059"/>
      <c r="F13" s="2059"/>
      <c r="G13" s="2059"/>
      <c r="H13" s="2059"/>
      <c r="I13" s="2059"/>
      <c r="J13" s="2059"/>
      <c r="K13" s="2059"/>
      <c r="L13" s="2059"/>
      <c r="M13" s="2060"/>
      <c r="N13" s="107" t="s">
        <v>757</v>
      </c>
      <c r="O13" s="2065"/>
      <c r="P13" s="2065"/>
      <c r="Q13" s="2065"/>
      <c r="R13" s="2065"/>
      <c r="S13" s="2065"/>
      <c r="T13" s="354" t="s">
        <v>757</v>
      </c>
      <c r="U13" s="2065"/>
      <c r="V13" s="2065"/>
      <c r="W13" s="2065"/>
      <c r="X13" s="2065"/>
      <c r="Y13" s="2076"/>
      <c r="Z13" s="393"/>
      <c r="AA13" s="393"/>
      <c r="AB13" s="393"/>
      <c r="AC13" s="393"/>
      <c r="AD13" s="393"/>
      <c r="AE13" s="393"/>
      <c r="AF13" s="393"/>
      <c r="AG13" s="393"/>
      <c r="AH13" s="393"/>
      <c r="AI13" s="393"/>
      <c r="AJ13" s="393"/>
      <c r="AK13" s="393"/>
      <c r="AL13" s="393"/>
    </row>
    <row r="14" spans="2:38" x14ac:dyDescent="0.2">
      <c r="B14" s="105"/>
      <c r="C14" s="393"/>
      <c r="D14" s="2061"/>
      <c r="E14" s="2059"/>
      <c r="F14" s="2059"/>
      <c r="G14" s="2059"/>
      <c r="H14" s="2059"/>
      <c r="I14" s="2059"/>
      <c r="J14" s="2059"/>
      <c r="K14" s="2059"/>
      <c r="L14" s="2059"/>
      <c r="M14" s="2060"/>
      <c r="N14" s="107" t="s">
        <v>757</v>
      </c>
      <c r="O14" s="2065"/>
      <c r="P14" s="2065"/>
      <c r="Q14" s="2065"/>
      <c r="R14" s="2065"/>
      <c r="S14" s="2065"/>
      <c r="T14" s="354" t="s">
        <v>757</v>
      </c>
      <c r="U14" s="2065"/>
      <c r="V14" s="2065"/>
      <c r="W14" s="2065"/>
      <c r="X14" s="2065"/>
      <c r="Y14" s="2076"/>
      <c r="Z14" s="393"/>
      <c r="AA14" s="393"/>
      <c r="AB14" s="393"/>
      <c r="AC14" s="393"/>
      <c r="AD14" s="393"/>
      <c r="AE14" s="393"/>
      <c r="AF14" s="393"/>
      <c r="AG14" s="105"/>
      <c r="AH14" s="393"/>
      <c r="AI14" s="105"/>
      <c r="AJ14" s="393"/>
      <c r="AK14" s="393"/>
      <c r="AL14" s="105"/>
    </row>
    <row r="15" spans="2:38" x14ac:dyDescent="0.2">
      <c r="B15" s="105"/>
      <c r="C15" s="393"/>
      <c r="D15" s="2061"/>
      <c r="E15" s="2059"/>
      <c r="F15" s="2059"/>
      <c r="G15" s="2059"/>
      <c r="H15" s="2059"/>
      <c r="I15" s="2059"/>
      <c r="J15" s="2059"/>
      <c r="K15" s="2059"/>
      <c r="L15" s="2059"/>
      <c r="M15" s="2060"/>
      <c r="N15" s="107" t="s">
        <v>757</v>
      </c>
      <c r="O15" s="2065"/>
      <c r="P15" s="2065"/>
      <c r="Q15" s="2065"/>
      <c r="R15" s="2065"/>
      <c r="S15" s="2065"/>
      <c r="T15" s="354" t="s">
        <v>757</v>
      </c>
      <c r="U15" s="2065"/>
      <c r="V15" s="2065"/>
      <c r="W15" s="2065"/>
      <c r="X15" s="2065"/>
      <c r="Y15" s="2076"/>
      <c r="Z15" s="393"/>
      <c r="AA15" s="393"/>
      <c r="AB15" s="393"/>
      <c r="AC15" s="393"/>
      <c r="AD15" s="393"/>
      <c r="AE15" s="393"/>
      <c r="AF15" s="393"/>
      <c r="AG15" s="105"/>
      <c r="AH15" s="393"/>
      <c r="AI15" s="105"/>
      <c r="AJ15" s="393"/>
      <c r="AK15" s="393"/>
      <c r="AL15" s="105"/>
    </row>
    <row r="16" spans="2:38" x14ac:dyDescent="0.2">
      <c r="B16" s="105"/>
      <c r="C16" s="393"/>
      <c r="D16" s="2061"/>
      <c r="E16" s="2059"/>
      <c r="F16" s="2059"/>
      <c r="G16" s="2059"/>
      <c r="H16" s="2059"/>
      <c r="I16" s="2059"/>
      <c r="J16" s="2059"/>
      <c r="K16" s="2059"/>
      <c r="L16" s="2059"/>
      <c r="M16" s="2060"/>
      <c r="N16" s="107" t="s">
        <v>757</v>
      </c>
      <c r="O16" s="2065"/>
      <c r="P16" s="2065"/>
      <c r="Q16" s="2065"/>
      <c r="R16" s="2065"/>
      <c r="S16" s="2065"/>
      <c r="T16" s="354" t="s">
        <v>757</v>
      </c>
      <c r="U16" s="2065"/>
      <c r="V16" s="2065"/>
      <c r="W16" s="2065"/>
      <c r="X16" s="2065"/>
      <c r="Y16" s="2076"/>
      <c r="Z16" s="393"/>
      <c r="AA16" s="393"/>
      <c r="AB16" s="393"/>
      <c r="AC16" s="393"/>
      <c r="AD16" s="393"/>
      <c r="AE16" s="393"/>
      <c r="AF16" s="393"/>
      <c r="AG16" s="105"/>
      <c r="AH16" s="393"/>
      <c r="AI16" s="105"/>
      <c r="AJ16" s="393"/>
      <c r="AK16" s="393"/>
      <c r="AL16" s="105"/>
    </row>
    <row r="17" spans="2:38" x14ac:dyDescent="0.2">
      <c r="B17" s="105"/>
      <c r="C17" s="393"/>
      <c r="D17" s="2061"/>
      <c r="E17" s="2059"/>
      <c r="F17" s="2059"/>
      <c r="G17" s="2059"/>
      <c r="H17" s="2059"/>
      <c r="I17" s="2059"/>
      <c r="J17" s="2059"/>
      <c r="K17" s="2059"/>
      <c r="L17" s="2059"/>
      <c r="M17" s="2060"/>
      <c r="N17" s="107" t="s">
        <v>757</v>
      </c>
      <c r="O17" s="2065"/>
      <c r="P17" s="2065"/>
      <c r="Q17" s="2065"/>
      <c r="R17" s="2065"/>
      <c r="S17" s="2065"/>
      <c r="T17" s="354" t="s">
        <v>757</v>
      </c>
      <c r="U17" s="2065"/>
      <c r="V17" s="2065"/>
      <c r="W17" s="2065"/>
      <c r="X17" s="2065"/>
      <c r="Y17" s="2076"/>
      <c r="Z17" s="129"/>
      <c r="AA17" s="129"/>
      <c r="AB17" s="129"/>
      <c r="AC17" s="129"/>
      <c r="AD17" s="129"/>
      <c r="AE17" s="129"/>
      <c r="AF17" s="129"/>
      <c r="AG17" s="129"/>
      <c r="AH17" s="129"/>
      <c r="AI17" s="129"/>
      <c r="AJ17" s="129"/>
      <c r="AK17" s="129"/>
      <c r="AL17" s="129"/>
    </row>
    <row r="18" spans="2:38" x14ac:dyDescent="0.2">
      <c r="B18" s="105"/>
      <c r="C18" s="393"/>
      <c r="D18" s="2062"/>
      <c r="E18" s="2063"/>
      <c r="F18" s="2063"/>
      <c r="G18" s="2063"/>
      <c r="H18" s="2063"/>
      <c r="I18" s="2063"/>
      <c r="J18" s="2063"/>
      <c r="K18" s="2063"/>
      <c r="L18" s="2063"/>
      <c r="M18" s="2064"/>
      <c r="N18" s="109"/>
      <c r="O18" s="391"/>
      <c r="P18" s="391"/>
      <c r="Q18" s="391"/>
      <c r="R18" s="391"/>
      <c r="S18" s="391"/>
      <c r="T18" s="391"/>
      <c r="U18" s="391"/>
      <c r="V18" s="391"/>
      <c r="W18" s="391"/>
      <c r="X18" s="421"/>
      <c r="Y18" s="422"/>
      <c r="Z18" s="129"/>
      <c r="AA18" s="129"/>
      <c r="AB18" s="129"/>
      <c r="AC18" s="129"/>
      <c r="AD18" s="129"/>
      <c r="AE18" s="129"/>
      <c r="AF18" s="129"/>
      <c r="AG18" s="129"/>
      <c r="AH18" s="129"/>
      <c r="AI18" s="129"/>
      <c r="AJ18" s="129"/>
      <c r="AK18" s="129"/>
      <c r="AL18" s="129"/>
    </row>
    <row r="19" spans="2:38" x14ac:dyDescent="0.2">
      <c r="B19" s="105"/>
      <c r="C19" s="393"/>
      <c r="D19" s="2070" t="s">
        <v>754</v>
      </c>
      <c r="E19" s="2071"/>
      <c r="F19" s="2071"/>
      <c r="G19" s="2071"/>
      <c r="H19" s="2071"/>
      <c r="I19" s="2071"/>
      <c r="J19" s="2071"/>
      <c r="K19" s="2071"/>
      <c r="L19" s="2071"/>
      <c r="M19" s="2071"/>
      <c r="N19" s="2071"/>
      <c r="O19" s="2071"/>
      <c r="P19" s="2071"/>
      <c r="Q19" s="2071"/>
      <c r="R19" s="2071"/>
      <c r="S19" s="2071"/>
      <c r="T19" s="2071"/>
      <c r="U19" s="2071"/>
      <c r="V19" s="2071"/>
      <c r="W19" s="2071"/>
      <c r="X19" s="2071"/>
      <c r="Y19" s="2072"/>
      <c r="Z19" s="129"/>
      <c r="AA19" s="129"/>
      <c r="AB19" s="129"/>
      <c r="AC19" s="129"/>
      <c r="AD19" s="129"/>
      <c r="AE19" s="129"/>
      <c r="AF19" s="129"/>
      <c r="AG19" s="129"/>
      <c r="AH19" s="129"/>
      <c r="AI19" s="129"/>
      <c r="AJ19" s="129"/>
      <c r="AK19" s="129"/>
      <c r="AL19" s="129"/>
    </row>
    <row r="20" spans="2:38" x14ac:dyDescent="0.2">
      <c r="B20" s="105"/>
      <c r="C20" s="393"/>
      <c r="D20" s="2073"/>
      <c r="E20" s="2074"/>
      <c r="F20" s="2074"/>
      <c r="G20" s="2074"/>
      <c r="H20" s="2074"/>
      <c r="I20" s="2074"/>
      <c r="J20" s="2074"/>
      <c r="K20" s="2074"/>
      <c r="L20" s="2074"/>
      <c r="M20" s="2074"/>
      <c r="N20" s="2074"/>
      <c r="O20" s="2074"/>
      <c r="P20" s="2074"/>
      <c r="Q20" s="2074"/>
      <c r="R20" s="2074"/>
      <c r="S20" s="2074"/>
      <c r="T20" s="2074"/>
      <c r="U20" s="2074"/>
      <c r="V20" s="2074"/>
      <c r="W20" s="2074"/>
      <c r="X20" s="2074"/>
      <c r="Y20" s="2075"/>
      <c r="Z20" s="129"/>
      <c r="AA20" s="129"/>
      <c r="AB20" s="129"/>
      <c r="AC20" s="129"/>
      <c r="AD20" s="129"/>
      <c r="AE20" s="129"/>
      <c r="AF20" s="129"/>
      <c r="AG20" s="129"/>
      <c r="AH20" s="129"/>
      <c r="AI20" s="129"/>
      <c r="AJ20" s="129"/>
      <c r="AK20" s="129"/>
      <c r="AL20" s="129"/>
    </row>
    <row r="21" spans="2:38" x14ac:dyDescent="0.2">
      <c r="B21" s="105"/>
      <c r="C21" s="393"/>
      <c r="D21" s="2066" t="s">
        <v>751</v>
      </c>
      <c r="E21" s="2067"/>
      <c r="F21" s="2067"/>
      <c r="G21" s="2067"/>
      <c r="H21" s="2067"/>
      <c r="I21" s="2067"/>
      <c r="J21" s="2067"/>
      <c r="K21" s="2067"/>
      <c r="L21" s="2067"/>
      <c r="M21" s="2068"/>
      <c r="N21" s="394"/>
      <c r="O21" s="394"/>
      <c r="P21" s="394"/>
      <c r="Q21" s="394"/>
      <c r="R21" s="394"/>
      <c r="S21" s="394"/>
      <c r="T21" s="394"/>
      <c r="U21" s="394"/>
      <c r="V21" s="394"/>
      <c r="W21" s="394"/>
      <c r="X21" s="419"/>
      <c r="Y21" s="420"/>
      <c r="Z21" s="129"/>
      <c r="AA21" s="129"/>
      <c r="AB21" s="129"/>
      <c r="AC21" s="129"/>
      <c r="AD21" s="129"/>
      <c r="AE21" s="129"/>
      <c r="AF21" s="129"/>
      <c r="AG21" s="129"/>
      <c r="AH21" s="129"/>
      <c r="AI21" s="129"/>
      <c r="AJ21" s="129"/>
      <c r="AK21" s="129"/>
      <c r="AL21" s="129"/>
    </row>
    <row r="22" spans="2:38" x14ac:dyDescent="0.2">
      <c r="B22" s="105"/>
      <c r="C22" s="105"/>
      <c r="D22" s="2061"/>
      <c r="E22" s="2059"/>
      <c r="F22" s="2059"/>
      <c r="G22" s="2059"/>
      <c r="H22" s="2059"/>
      <c r="I22" s="2059"/>
      <c r="J22" s="2059"/>
      <c r="K22" s="2059"/>
      <c r="L22" s="2059"/>
      <c r="M22" s="2060"/>
      <c r="N22" s="105"/>
      <c r="O22" s="105"/>
      <c r="P22" s="105"/>
      <c r="Q22" s="105" t="s">
        <v>391</v>
      </c>
      <c r="R22" s="2083"/>
      <c r="S22" s="2083"/>
      <c r="T22" s="2083"/>
      <c r="U22" s="2083"/>
      <c r="V22" s="2083"/>
      <c r="W22" s="105" t="s">
        <v>760</v>
      </c>
      <c r="X22" s="105" t="s">
        <v>759</v>
      </c>
      <c r="Y22" s="397"/>
      <c r="Z22" s="105"/>
      <c r="AA22" s="105"/>
      <c r="AB22" s="105"/>
      <c r="AC22" s="105"/>
      <c r="AD22" s="105"/>
      <c r="AE22" s="105"/>
      <c r="AF22" s="105"/>
      <c r="AG22" s="105"/>
      <c r="AH22" s="105"/>
      <c r="AI22" s="105"/>
      <c r="AJ22" s="105"/>
      <c r="AK22" s="105"/>
      <c r="AL22" s="105"/>
    </row>
    <row r="23" spans="2:38" x14ac:dyDescent="0.2">
      <c r="B23" s="105"/>
      <c r="C23" s="105"/>
      <c r="D23" s="2062"/>
      <c r="E23" s="2063"/>
      <c r="F23" s="2063"/>
      <c r="G23" s="2063"/>
      <c r="H23" s="2063"/>
      <c r="I23" s="2063"/>
      <c r="J23" s="2063"/>
      <c r="K23" s="2063"/>
      <c r="L23" s="2063"/>
      <c r="M23" s="2064"/>
      <c r="N23" s="391"/>
      <c r="O23" s="391"/>
      <c r="P23" s="391"/>
      <c r="Q23" s="391"/>
      <c r="R23" s="391"/>
      <c r="S23" s="391"/>
      <c r="T23" s="391"/>
      <c r="U23" s="391"/>
      <c r="V23" s="391"/>
      <c r="W23" s="391"/>
      <c r="X23" s="391"/>
      <c r="Y23" s="396"/>
      <c r="Z23" s="105"/>
      <c r="AA23" s="105"/>
      <c r="AB23" s="105"/>
      <c r="AC23" s="105"/>
      <c r="AD23" s="105"/>
      <c r="AE23" s="105"/>
      <c r="AF23" s="105"/>
      <c r="AG23" s="105"/>
      <c r="AH23" s="105"/>
      <c r="AI23" s="105"/>
      <c r="AJ23" s="105"/>
      <c r="AK23" s="105"/>
      <c r="AL23" s="105"/>
    </row>
    <row r="24" spans="2:38" x14ac:dyDescent="0.2">
      <c r="B24" s="105"/>
      <c r="C24" s="105"/>
      <c r="D24" s="2066" t="s">
        <v>770</v>
      </c>
      <c r="E24" s="2067"/>
      <c r="F24" s="2067"/>
      <c r="G24" s="2067"/>
      <c r="H24" s="2067"/>
      <c r="I24" s="2067"/>
      <c r="J24" s="2067"/>
      <c r="K24" s="2067"/>
      <c r="L24" s="2067"/>
      <c r="M24" s="2068"/>
      <c r="N24" s="394"/>
      <c r="O24" s="394"/>
      <c r="P24" s="394"/>
      <c r="Q24" s="394"/>
      <c r="R24" s="394"/>
      <c r="S24" s="394"/>
      <c r="T24" s="394"/>
      <c r="U24" s="394"/>
      <c r="V24" s="394"/>
      <c r="W24" s="394"/>
      <c r="X24" s="419"/>
      <c r="Y24" s="420"/>
      <c r="Z24" s="129"/>
      <c r="AA24" s="129"/>
      <c r="AB24" s="129"/>
      <c r="AC24" s="129"/>
      <c r="AD24" s="129"/>
      <c r="AE24" s="129"/>
      <c r="AF24" s="129"/>
      <c r="AG24" s="129"/>
      <c r="AH24" s="129"/>
      <c r="AI24" s="129"/>
      <c r="AJ24" s="129"/>
      <c r="AK24" s="129"/>
      <c r="AL24" s="129"/>
    </row>
    <row r="25" spans="2:38" x14ac:dyDescent="0.2">
      <c r="B25" s="105"/>
      <c r="C25" s="105"/>
      <c r="D25" s="2061"/>
      <c r="E25" s="2059"/>
      <c r="F25" s="2059"/>
      <c r="G25" s="2059"/>
      <c r="H25" s="2059"/>
      <c r="I25" s="2059"/>
      <c r="J25" s="2059"/>
      <c r="K25" s="2059"/>
      <c r="L25" s="2059"/>
      <c r="M25" s="2060"/>
      <c r="N25" s="105"/>
      <c r="O25" s="105"/>
      <c r="P25" s="105"/>
      <c r="Q25" s="105" t="s">
        <v>391</v>
      </c>
      <c r="R25" s="2083"/>
      <c r="S25" s="2083"/>
      <c r="T25" s="2083"/>
      <c r="U25" s="2083"/>
      <c r="V25" s="2083"/>
      <c r="W25" s="105" t="s">
        <v>760</v>
      </c>
      <c r="X25" s="105" t="s">
        <v>759</v>
      </c>
      <c r="Y25" s="356"/>
      <c r="Z25" s="129"/>
      <c r="AA25" s="129"/>
      <c r="AB25" s="129"/>
      <c r="AC25" s="129"/>
      <c r="AD25" s="129"/>
      <c r="AE25" s="129"/>
      <c r="AF25" s="129"/>
      <c r="AG25" s="129"/>
      <c r="AH25" s="129"/>
      <c r="AI25" s="129"/>
      <c r="AJ25" s="129"/>
      <c r="AK25" s="129"/>
      <c r="AL25" s="129"/>
    </row>
    <row r="26" spans="2:38" x14ac:dyDescent="0.2">
      <c r="B26" s="105"/>
      <c r="C26" s="105"/>
      <c r="D26" s="2062"/>
      <c r="E26" s="2063"/>
      <c r="F26" s="2063"/>
      <c r="G26" s="2063"/>
      <c r="H26" s="2063"/>
      <c r="I26" s="2063"/>
      <c r="J26" s="2063"/>
      <c r="K26" s="2063"/>
      <c r="L26" s="2063"/>
      <c r="M26" s="2064"/>
      <c r="N26" s="391"/>
      <c r="O26" s="391"/>
      <c r="P26" s="391"/>
      <c r="Q26" s="391"/>
      <c r="R26" s="391"/>
      <c r="S26" s="391"/>
      <c r="T26" s="391"/>
      <c r="U26" s="391"/>
      <c r="V26" s="391"/>
      <c r="W26" s="391"/>
      <c r="X26" s="391"/>
      <c r="Y26" s="396"/>
      <c r="Z26" s="105"/>
      <c r="AA26" s="105"/>
      <c r="AB26" s="105"/>
      <c r="AC26" s="105"/>
      <c r="AD26" s="105"/>
      <c r="AE26" s="105"/>
      <c r="AF26" s="105"/>
      <c r="AG26" s="105"/>
      <c r="AH26" s="105"/>
      <c r="AI26" s="105"/>
      <c r="AJ26" s="105"/>
      <c r="AK26" s="105"/>
      <c r="AL26" s="105"/>
    </row>
    <row r="27" spans="2:38" x14ac:dyDescent="0.2">
      <c r="D27" s="2066" t="s">
        <v>769</v>
      </c>
      <c r="E27" s="2067"/>
      <c r="F27" s="2067"/>
      <c r="G27" s="2067"/>
      <c r="H27" s="2067"/>
      <c r="I27" s="2067"/>
      <c r="J27" s="2067"/>
      <c r="K27" s="2067"/>
      <c r="L27" s="2067"/>
      <c r="M27" s="2068"/>
      <c r="N27" s="394"/>
      <c r="O27" s="394"/>
      <c r="P27" s="394"/>
      <c r="Q27" s="394"/>
      <c r="R27" s="394"/>
      <c r="S27" s="394"/>
      <c r="T27" s="394"/>
      <c r="U27" s="394"/>
      <c r="V27" s="394"/>
      <c r="W27" s="394"/>
      <c r="X27" s="394"/>
      <c r="Y27" s="395"/>
    </row>
    <row r="28" spans="2:38" x14ac:dyDescent="0.2">
      <c r="D28" s="2061"/>
      <c r="E28" s="2059"/>
      <c r="F28" s="2059"/>
      <c r="G28" s="2059"/>
      <c r="H28" s="2059"/>
      <c r="I28" s="2059"/>
      <c r="J28" s="2059"/>
      <c r="K28" s="2059"/>
      <c r="L28" s="2059"/>
      <c r="M28" s="2060"/>
      <c r="N28" s="105"/>
      <c r="O28" s="105"/>
      <c r="P28" s="105"/>
      <c r="Q28" s="105" t="s">
        <v>391</v>
      </c>
      <c r="R28" s="2083"/>
      <c r="S28" s="2083"/>
      <c r="T28" s="2083"/>
      <c r="U28" s="2083"/>
      <c r="V28" s="2083"/>
      <c r="W28" s="105" t="s">
        <v>760</v>
      </c>
      <c r="X28" s="105" t="s">
        <v>759</v>
      </c>
      <c r="Y28" s="397"/>
    </row>
    <row r="29" spans="2:38" x14ac:dyDescent="0.2">
      <c r="D29" s="2062"/>
      <c r="E29" s="2063"/>
      <c r="F29" s="2063"/>
      <c r="G29" s="2063"/>
      <c r="H29" s="2063"/>
      <c r="I29" s="2063"/>
      <c r="J29" s="2063"/>
      <c r="K29" s="2063"/>
      <c r="L29" s="2063"/>
      <c r="M29" s="2064"/>
      <c r="N29" s="391"/>
      <c r="O29" s="391"/>
      <c r="P29" s="391"/>
      <c r="Q29" s="391"/>
      <c r="R29" s="391"/>
      <c r="S29" s="391"/>
      <c r="T29" s="391"/>
      <c r="U29" s="391"/>
      <c r="V29" s="391"/>
      <c r="W29" s="391"/>
      <c r="X29" s="391"/>
      <c r="Y29" s="396"/>
    </row>
    <row r="30" spans="2:38" x14ac:dyDescent="0.2">
      <c r="D30" s="2058" t="s">
        <v>752</v>
      </c>
      <c r="E30" s="2059"/>
      <c r="F30" s="2059"/>
      <c r="G30" s="2059"/>
      <c r="H30" s="2059"/>
      <c r="I30" s="2059"/>
      <c r="J30" s="2059"/>
      <c r="K30" s="2059"/>
      <c r="L30" s="2059"/>
      <c r="M30" s="2060"/>
      <c r="N30" s="105"/>
      <c r="O30" s="105"/>
      <c r="P30" s="105"/>
      <c r="Q30" s="105"/>
      <c r="R30" s="105"/>
      <c r="S30" s="105"/>
      <c r="T30" s="105"/>
      <c r="U30" s="105"/>
      <c r="V30" s="105"/>
      <c r="W30" s="105"/>
      <c r="X30" s="105"/>
      <c r="Y30" s="397"/>
    </row>
    <row r="31" spans="2:38" x14ac:dyDescent="0.2">
      <c r="D31" s="2061"/>
      <c r="E31" s="2059"/>
      <c r="F31" s="2059"/>
      <c r="G31" s="2059"/>
      <c r="H31" s="2059"/>
      <c r="I31" s="2059"/>
      <c r="J31" s="2059"/>
      <c r="K31" s="2059"/>
      <c r="L31" s="2059"/>
      <c r="M31" s="2060"/>
      <c r="N31" s="105" t="s">
        <v>442</v>
      </c>
      <c r="O31" s="2065"/>
      <c r="P31" s="2065"/>
      <c r="Q31" s="2065"/>
      <c r="R31" s="2065"/>
      <c r="S31" s="2065"/>
      <c r="T31" s="2065"/>
      <c r="U31" s="354" t="s">
        <v>762</v>
      </c>
      <c r="V31" s="2083"/>
      <c r="W31" s="2083"/>
      <c r="X31" s="2059" t="s">
        <v>761</v>
      </c>
      <c r="Y31" s="2060"/>
    </row>
    <row r="32" spans="2:38" x14ac:dyDescent="0.2">
      <c r="D32" s="2061"/>
      <c r="E32" s="2059"/>
      <c r="F32" s="2059"/>
      <c r="G32" s="2059"/>
      <c r="H32" s="2059"/>
      <c r="I32" s="2059"/>
      <c r="J32" s="2059"/>
      <c r="K32" s="2059"/>
      <c r="L32" s="2059"/>
      <c r="M32" s="2060"/>
      <c r="N32" s="105" t="s">
        <v>442</v>
      </c>
      <c r="O32" s="2065"/>
      <c r="P32" s="2065"/>
      <c r="Q32" s="2065"/>
      <c r="R32" s="2065"/>
      <c r="S32" s="2065"/>
      <c r="T32" s="2065"/>
      <c r="U32" s="354" t="s">
        <v>762</v>
      </c>
      <c r="V32" s="2083"/>
      <c r="W32" s="2083"/>
      <c r="X32" s="2059" t="s">
        <v>761</v>
      </c>
      <c r="Y32" s="2060"/>
    </row>
    <row r="33" spans="4:25" x14ac:dyDescent="0.2">
      <c r="D33" s="2061"/>
      <c r="E33" s="2059"/>
      <c r="F33" s="2059"/>
      <c r="G33" s="2059"/>
      <c r="H33" s="2059"/>
      <c r="I33" s="2059"/>
      <c r="J33" s="2059"/>
      <c r="K33" s="2059"/>
      <c r="L33" s="2059"/>
      <c r="M33" s="2060"/>
      <c r="N33" s="105" t="s">
        <v>442</v>
      </c>
      <c r="O33" s="2065"/>
      <c r="P33" s="2065"/>
      <c r="Q33" s="2065"/>
      <c r="R33" s="2065"/>
      <c r="S33" s="2065"/>
      <c r="T33" s="2065"/>
      <c r="U33" s="354" t="s">
        <v>762</v>
      </c>
      <c r="V33" s="2083"/>
      <c r="W33" s="2083"/>
      <c r="X33" s="2059" t="s">
        <v>761</v>
      </c>
      <c r="Y33" s="2060"/>
    </row>
    <row r="34" spans="4:25" x14ac:dyDescent="0.2">
      <c r="D34" s="2061"/>
      <c r="E34" s="2059"/>
      <c r="F34" s="2059"/>
      <c r="G34" s="2059"/>
      <c r="H34" s="2059"/>
      <c r="I34" s="2059"/>
      <c r="J34" s="2059"/>
      <c r="K34" s="2059"/>
      <c r="L34" s="2059"/>
      <c r="M34" s="2060"/>
      <c r="N34" s="105" t="s">
        <v>442</v>
      </c>
      <c r="O34" s="2065"/>
      <c r="P34" s="2065"/>
      <c r="Q34" s="2065"/>
      <c r="R34" s="2065"/>
      <c r="S34" s="2065"/>
      <c r="T34" s="2065"/>
      <c r="U34" s="354" t="s">
        <v>762</v>
      </c>
      <c r="V34" s="2083"/>
      <c r="W34" s="2083"/>
      <c r="X34" s="2059" t="s">
        <v>761</v>
      </c>
      <c r="Y34" s="2060"/>
    </row>
    <row r="35" spans="4:25" x14ac:dyDescent="0.2">
      <c r="D35" s="2062"/>
      <c r="E35" s="2063"/>
      <c r="F35" s="2063"/>
      <c r="G35" s="2063"/>
      <c r="H35" s="2063"/>
      <c r="I35" s="2063"/>
      <c r="J35" s="2063"/>
      <c r="K35" s="2063"/>
      <c r="L35" s="2063"/>
      <c r="M35" s="2064"/>
      <c r="N35" s="391"/>
      <c r="O35" s="391"/>
      <c r="P35" s="391"/>
      <c r="Q35" s="391"/>
      <c r="R35" s="391"/>
      <c r="S35" s="391"/>
      <c r="T35" s="391"/>
      <c r="U35" s="391"/>
      <c r="V35" s="391"/>
      <c r="W35" s="391"/>
      <c r="X35" s="391"/>
      <c r="Y35" s="396"/>
    </row>
    <row r="36" spans="4:25" x14ac:dyDescent="0.2">
      <c r="D36" s="2070" t="s">
        <v>753</v>
      </c>
      <c r="E36" s="2071"/>
      <c r="F36" s="2071"/>
      <c r="G36" s="2071"/>
      <c r="H36" s="2071"/>
      <c r="I36" s="2071"/>
      <c r="J36" s="2071"/>
      <c r="K36" s="2071"/>
      <c r="L36" s="2071"/>
      <c r="M36" s="2071"/>
      <c r="N36" s="2071"/>
      <c r="O36" s="2071"/>
      <c r="P36" s="2071"/>
      <c r="Q36" s="2071"/>
      <c r="R36" s="2071"/>
      <c r="S36" s="2071"/>
      <c r="T36" s="2071"/>
      <c r="U36" s="2071"/>
      <c r="V36" s="2071"/>
      <c r="W36" s="2071"/>
      <c r="X36" s="2071"/>
      <c r="Y36" s="2072"/>
    </row>
    <row r="37" spans="4:25" x14ac:dyDescent="0.2">
      <c r="D37" s="2077"/>
      <c r="E37" s="2078"/>
      <c r="F37" s="2078"/>
      <c r="G37" s="2078"/>
      <c r="H37" s="2078"/>
      <c r="I37" s="2078"/>
      <c r="J37" s="2078"/>
      <c r="K37" s="2078"/>
      <c r="L37" s="2078"/>
      <c r="M37" s="2078"/>
      <c r="N37" s="2078"/>
      <c r="O37" s="2078"/>
      <c r="P37" s="2078"/>
      <c r="Q37" s="2078"/>
      <c r="R37" s="2078"/>
      <c r="S37" s="2078"/>
      <c r="T37" s="2078"/>
      <c r="U37" s="2078"/>
      <c r="V37" s="2078"/>
      <c r="W37" s="2078"/>
      <c r="X37" s="2078"/>
      <c r="Y37" s="2079"/>
    </row>
    <row r="38" spans="4:25" x14ac:dyDescent="0.2">
      <c r="D38" s="2082" t="s">
        <v>755</v>
      </c>
      <c r="E38" s="2067"/>
      <c r="F38" s="2067"/>
      <c r="G38" s="2067"/>
      <c r="H38" s="2067"/>
      <c r="I38" s="2067"/>
      <c r="J38" s="2067"/>
      <c r="K38" s="2067"/>
      <c r="L38" s="2067"/>
      <c r="M38" s="2068"/>
      <c r="N38" s="106"/>
      <c r="O38" s="394"/>
      <c r="P38" s="394"/>
      <c r="Q38" s="394"/>
      <c r="R38" s="394"/>
      <c r="S38" s="394"/>
      <c r="T38" s="394"/>
      <c r="U38" s="394"/>
      <c r="V38" s="394"/>
      <c r="W38" s="394"/>
      <c r="X38" s="394"/>
      <c r="Y38" s="395"/>
    </row>
    <row r="39" spans="4:25" x14ac:dyDescent="0.2">
      <c r="D39" s="2061"/>
      <c r="E39" s="2059"/>
      <c r="F39" s="2059"/>
      <c r="G39" s="2059"/>
      <c r="H39" s="2059"/>
      <c r="I39" s="2059"/>
      <c r="J39" s="2059"/>
      <c r="K39" s="2059"/>
      <c r="L39" s="2059"/>
      <c r="M39" s="2060"/>
      <c r="N39" s="107"/>
      <c r="O39" s="105" t="s">
        <v>756</v>
      </c>
      <c r="Q39" s="108" t="s">
        <v>117</v>
      </c>
      <c r="R39" s="393" t="s">
        <v>724</v>
      </c>
      <c r="S39" s="2084" t="s">
        <v>765</v>
      </c>
      <c r="T39" s="2084"/>
      <c r="U39" s="108" t="s">
        <v>758</v>
      </c>
      <c r="V39" s="393" t="s">
        <v>726</v>
      </c>
      <c r="W39" s="393"/>
      <c r="X39" s="105" t="s">
        <v>234</v>
      </c>
      <c r="Y39" s="397"/>
    </row>
    <row r="40" spans="4:25" x14ac:dyDescent="0.2">
      <c r="D40" s="2062"/>
      <c r="E40" s="2063"/>
      <c r="F40" s="2063"/>
      <c r="G40" s="2063"/>
      <c r="H40" s="2063"/>
      <c r="I40" s="2063"/>
      <c r="J40" s="2063"/>
      <c r="K40" s="2063"/>
      <c r="L40" s="2063"/>
      <c r="M40" s="2064"/>
      <c r="N40" s="109"/>
      <c r="O40" s="391"/>
      <c r="P40" s="391"/>
      <c r="Q40" s="391"/>
      <c r="R40" s="391"/>
      <c r="S40" s="391"/>
      <c r="T40" s="391"/>
      <c r="U40" s="391"/>
      <c r="V40" s="391"/>
      <c r="W40" s="391"/>
      <c r="X40" s="391"/>
      <c r="Y40" s="396"/>
    </row>
    <row r="42" spans="4:25" x14ac:dyDescent="0.2">
      <c r="D42" s="104" t="s">
        <v>649</v>
      </c>
      <c r="E42" s="2080" t="s">
        <v>763</v>
      </c>
      <c r="F42" s="2081"/>
      <c r="G42" s="2081"/>
      <c r="H42" s="2081"/>
      <c r="I42" s="2081"/>
      <c r="J42" s="2081"/>
      <c r="K42" s="2081"/>
      <c r="L42" s="2081"/>
      <c r="M42" s="2081"/>
      <c r="N42" s="2081"/>
      <c r="O42" s="2081"/>
      <c r="P42" s="2081"/>
      <c r="Q42" s="2081"/>
      <c r="R42" s="2081"/>
      <c r="S42" s="2081"/>
      <c r="T42" s="2081"/>
      <c r="U42" s="2081"/>
      <c r="V42" s="2081"/>
      <c r="W42" s="2081"/>
      <c r="X42" s="2081"/>
      <c r="Y42" s="2081"/>
    </row>
    <row r="43" spans="4:25" x14ac:dyDescent="0.2">
      <c r="E43" s="2081"/>
      <c r="F43" s="2081"/>
      <c r="G43" s="2081"/>
      <c r="H43" s="2081"/>
      <c r="I43" s="2081"/>
      <c r="J43" s="2081"/>
      <c r="K43" s="2081"/>
      <c r="L43" s="2081"/>
      <c r="M43" s="2081"/>
      <c r="N43" s="2081"/>
      <c r="O43" s="2081"/>
      <c r="P43" s="2081"/>
      <c r="Q43" s="2081"/>
      <c r="R43" s="2081"/>
      <c r="S43" s="2081"/>
      <c r="T43" s="2081"/>
      <c r="U43" s="2081"/>
      <c r="V43" s="2081"/>
      <c r="W43" s="2081"/>
      <c r="X43" s="2081"/>
      <c r="Y43" s="2081"/>
    </row>
  </sheetData>
  <mergeCells count="58">
    <mergeCell ref="W9:Y9"/>
    <mergeCell ref="T9:V9"/>
    <mergeCell ref="Q12:S12"/>
    <mergeCell ref="Q13:S13"/>
    <mergeCell ref="Q14:S14"/>
    <mergeCell ref="Q11:S11"/>
    <mergeCell ref="U11:V11"/>
    <mergeCell ref="U12:V12"/>
    <mergeCell ref="W12:Y12"/>
    <mergeCell ref="U13:V13"/>
    <mergeCell ref="W13:Y13"/>
    <mergeCell ref="U14:V14"/>
    <mergeCell ref="W14:Y14"/>
    <mergeCell ref="W11:Y11"/>
    <mergeCell ref="Q15:S15"/>
    <mergeCell ref="Q16:S16"/>
    <mergeCell ref="Q17:S17"/>
    <mergeCell ref="U17:V17"/>
    <mergeCell ref="W17:Y17"/>
    <mergeCell ref="U15:V15"/>
    <mergeCell ref="W15:Y15"/>
    <mergeCell ref="O34:T34"/>
    <mergeCell ref="V31:W31"/>
    <mergeCell ref="V32:W32"/>
    <mergeCell ref="V33:W33"/>
    <mergeCell ref="V34:W34"/>
    <mergeCell ref="D36:Y37"/>
    <mergeCell ref="E42:Y43"/>
    <mergeCell ref="O11:P11"/>
    <mergeCell ref="O12:P12"/>
    <mergeCell ref="O13:P13"/>
    <mergeCell ref="O14:P14"/>
    <mergeCell ref="O15:P15"/>
    <mergeCell ref="X33:Y33"/>
    <mergeCell ref="X34:Y34"/>
    <mergeCell ref="D38:M40"/>
    <mergeCell ref="R22:V22"/>
    <mergeCell ref="R25:V25"/>
    <mergeCell ref="R28:V28"/>
    <mergeCell ref="X31:Y31"/>
    <mergeCell ref="X32:Y32"/>
    <mergeCell ref="S39:T39"/>
    <mergeCell ref="D30:M35"/>
    <mergeCell ref="O31:T31"/>
    <mergeCell ref="D24:M26"/>
    <mergeCell ref="D27:M29"/>
    <mergeCell ref="C3:Z3"/>
    <mergeCell ref="D6:Y7"/>
    <mergeCell ref="D8:M10"/>
    <mergeCell ref="D11:M18"/>
    <mergeCell ref="D19:Y20"/>
    <mergeCell ref="D21:M23"/>
    <mergeCell ref="O16:P16"/>
    <mergeCell ref="O17:P17"/>
    <mergeCell ref="U16:V16"/>
    <mergeCell ref="W16:Y16"/>
    <mergeCell ref="O32:T32"/>
    <mergeCell ref="O33:T33"/>
  </mergeCells>
  <phoneticPr fontId="2"/>
  <dataValidations count="1">
    <dataValidation type="list" allowBlank="1" showInputMessage="1" showErrorMessage="1" sqref="Q39 U39" xr:uid="{00000000-0002-0000-1800-000000000000}">
      <formula1>$AD$4:$AD$5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B2:AK36"/>
  <sheetViews>
    <sheetView view="pageBreakPreview" zoomScaleNormal="100" zoomScaleSheetLayoutView="100" workbookViewId="0"/>
  </sheetViews>
  <sheetFormatPr defaultColWidth="9" defaultRowHeight="13.2" x14ac:dyDescent="0.2"/>
  <cols>
    <col min="1" max="1" width="1.44140625" style="104" customWidth="1"/>
    <col min="2" max="26" width="3.6640625" style="104" customWidth="1"/>
    <col min="27" max="27" width="1.21875" style="104" customWidth="1"/>
    <col min="28" max="38" width="3.6640625" style="104" customWidth="1"/>
    <col min="39" max="39" width="1" style="104" customWidth="1"/>
    <col min="40" max="61" width="3.6640625" style="104" customWidth="1"/>
    <col min="62" max="16384" width="9" style="104"/>
  </cols>
  <sheetData>
    <row r="2" spans="2:37" x14ac:dyDescent="0.2">
      <c r="B2" s="103" t="s">
        <v>737</v>
      </c>
    </row>
    <row r="3" spans="2:37" x14ac:dyDescent="0.2">
      <c r="C3" s="2069" t="s">
        <v>738</v>
      </c>
      <c r="D3" s="2069"/>
      <c r="E3" s="2069"/>
      <c r="F3" s="2069"/>
      <c r="G3" s="2069"/>
      <c r="H3" s="2069"/>
      <c r="I3" s="2069"/>
      <c r="J3" s="2069"/>
      <c r="K3" s="2069"/>
      <c r="L3" s="2069"/>
      <c r="M3" s="2069"/>
      <c r="N3" s="2069"/>
      <c r="O3" s="2069"/>
      <c r="P3" s="2069"/>
      <c r="Q3" s="2069"/>
      <c r="R3" s="2069"/>
      <c r="S3" s="2069"/>
      <c r="T3" s="2069"/>
      <c r="U3" s="2069"/>
      <c r="V3" s="2069"/>
      <c r="W3" s="2069"/>
      <c r="X3" s="2069"/>
      <c r="Y3" s="2069"/>
      <c r="Z3" s="353"/>
      <c r="AA3" s="353"/>
      <c r="AB3" s="353"/>
      <c r="AC3" s="353"/>
      <c r="AD3" s="353"/>
      <c r="AE3" s="353"/>
      <c r="AF3" s="353"/>
      <c r="AG3" s="353"/>
      <c r="AH3" s="353"/>
      <c r="AI3" s="353"/>
      <c r="AJ3" s="353"/>
      <c r="AK3" s="353"/>
    </row>
    <row r="4" spans="2:37" x14ac:dyDescent="0.2">
      <c r="AC4" s="392" t="s">
        <v>739</v>
      </c>
    </row>
    <row r="5" spans="2:37" x14ac:dyDescent="0.2">
      <c r="B5" s="110"/>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392" t="s">
        <v>740</v>
      </c>
      <c r="AD5" s="105"/>
      <c r="AE5" s="105"/>
      <c r="AF5" s="105"/>
      <c r="AG5" s="105"/>
      <c r="AH5" s="105"/>
      <c r="AI5" s="105"/>
      <c r="AJ5" s="105"/>
      <c r="AK5" s="105"/>
    </row>
    <row r="6" spans="2:37" x14ac:dyDescent="0.2">
      <c r="B6" s="110"/>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7" x14ac:dyDescent="0.2">
      <c r="B7" s="105"/>
      <c r="C7" s="130" t="s">
        <v>741</v>
      </c>
      <c r="D7" s="388"/>
      <c r="E7" s="388"/>
      <c r="F7" s="388"/>
      <c r="G7" s="388"/>
      <c r="H7" s="388"/>
      <c r="I7" s="388"/>
      <c r="J7" s="388"/>
      <c r="K7" s="388"/>
      <c r="L7" s="388"/>
      <c r="M7" s="388"/>
      <c r="N7" s="388"/>
      <c r="O7" s="388"/>
      <c r="P7" s="388"/>
      <c r="Q7" s="388"/>
      <c r="R7" s="388"/>
      <c r="S7" s="388"/>
      <c r="T7" s="388"/>
      <c r="U7" s="388"/>
      <c r="V7" s="388"/>
      <c r="W7" s="388"/>
      <c r="X7" s="388"/>
      <c r="Y7" s="389"/>
      <c r="Z7" s="393"/>
      <c r="AA7" s="393"/>
      <c r="AB7" s="393"/>
      <c r="AC7" s="393"/>
      <c r="AD7" s="393"/>
      <c r="AE7" s="393"/>
      <c r="AF7" s="393"/>
      <c r="AG7" s="393"/>
      <c r="AH7" s="393"/>
      <c r="AI7" s="393"/>
      <c r="AJ7" s="393"/>
      <c r="AK7" s="393"/>
    </row>
    <row r="8" spans="2:37" x14ac:dyDescent="0.2">
      <c r="B8" s="105"/>
      <c r="C8" s="131"/>
      <c r="D8" s="393"/>
      <c r="E8" s="393"/>
      <c r="F8" s="393"/>
      <c r="G8" s="393"/>
      <c r="H8" s="393"/>
      <c r="I8" s="393"/>
      <c r="J8" s="393"/>
      <c r="K8" s="393"/>
      <c r="L8" s="393"/>
      <c r="M8" s="393"/>
      <c r="N8" s="393"/>
      <c r="O8" s="393"/>
      <c r="P8" s="393"/>
      <c r="Q8" s="393"/>
      <c r="R8" s="393"/>
      <c r="S8" s="393"/>
      <c r="T8" s="393"/>
      <c r="U8" s="393"/>
      <c r="V8" s="393"/>
      <c r="W8" s="393"/>
      <c r="X8" s="393"/>
      <c r="Y8" s="390"/>
      <c r="Z8" s="393"/>
      <c r="AA8" s="393"/>
      <c r="AB8" s="393"/>
      <c r="AC8" s="393"/>
      <c r="AD8" s="393"/>
      <c r="AE8" s="393"/>
      <c r="AF8" s="393"/>
      <c r="AG8" s="393"/>
      <c r="AH8" s="393"/>
      <c r="AI8" s="393"/>
      <c r="AJ8" s="393"/>
      <c r="AK8" s="393"/>
    </row>
    <row r="9" spans="2:37" x14ac:dyDescent="0.2">
      <c r="B9" s="105"/>
      <c r="C9" s="411"/>
      <c r="D9" s="357"/>
      <c r="E9" s="345" t="s">
        <v>712</v>
      </c>
      <c r="F9" s="2085" t="s">
        <v>742</v>
      </c>
      <c r="G9" s="2085"/>
      <c r="H9" s="2085"/>
      <c r="I9" s="2085"/>
      <c r="J9" s="2085"/>
      <c r="K9" s="412"/>
      <c r="L9" s="345" t="s">
        <v>739</v>
      </c>
      <c r="M9" s="2085" t="s">
        <v>743</v>
      </c>
      <c r="N9" s="2085"/>
      <c r="O9" s="2085"/>
      <c r="P9" s="2085"/>
      <c r="Q9" s="2085"/>
      <c r="R9" s="412"/>
      <c r="S9" s="345" t="s">
        <v>118</v>
      </c>
      <c r="T9" s="2085" t="s">
        <v>744</v>
      </c>
      <c r="U9" s="2085"/>
      <c r="V9" s="2085"/>
      <c r="W9" s="2085"/>
      <c r="X9" s="2085"/>
      <c r="Y9" s="413"/>
      <c r="Z9" s="357"/>
      <c r="AA9" s="357"/>
      <c r="AB9" s="357"/>
      <c r="AC9" s="357"/>
      <c r="AD9" s="357"/>
      <c r="AE9" s="357"/>
      <c r="AF9" s="357"/>
      <c r="AG9" s="357"/>
      <c r="AH9" s="357"/>
      <c r="AI9" s="357"/>
      <c r="AJ9" s="357"/>
      <c r="AK9" s="357"/>
    </row>
    <row r="10" spans="2:37" x14ac:dyDescent="0.2">
      <c r="B10" s="105"/>
      <c r="C10" s="414"/>
      <c r="D10" s="415"/>
      <c r="E10" s="415"/>
      <c r="F10" s="415"/>
      <c r="G10" s="415"/>
      <c r="H10" s="415"/>
      <c r="I10" s="415"/>
      <c r="J10" s="415"/>
      <c r="K10" s="415"/>
      <c r="L10" s="415"/>
      <c r="M10" s="415"/>
      <c r="N10" s="415"/>
      <c r="O10" s="415"/>
      <c r="P10" s="415"/>
      <c r="Q10" s="415"/>
      <c r="R10" s="415"/>
      <c r="S10" s="415"/>
      <c r="T10" s="415"/>
      <c r="U10" s="415"/>
      <c r="V10" s="415"/>
      <c r="W10" s="415"/>
      <c r="X10" s="415"/>
      <c r="Y10" s="416"/>
      <c r="Z10" s="357"/>
      <c r="AA10" s="357"/>
      <c r="AB10" s="357"/>
      <c r="AC10" s="357"/>
      <c r="AD10" s="357"/>
      <c r="AE10" s="357"/>
      <c r="AF10" s="357"/>
      <c r="AG10" s="357"/>
      <c r="AH10" s="357"/>
      <c r="AI10" s="357"/>
      <c r="AJ10" s="357"/>
      <c r="AK10" s="357"/>
    </row>
    <row r="11" spans="2:37" x14ac:dyDescent="0.2">
      <c r="B11" s="105"/>
      <c r="C11" s="130" t="s">
        <v>745</v>
      </c>
      <c r="D11" s="388"/>
      <c r="E11" s="388"/>
      <c r="F11" s="388"/>
      <c r="G11" s="388"/>
      <c r="H11" s="388"/>
      <c r="I11" s="388"/>
      <c r="J11" s="388"/>
      <c r="K11" s="388"/>
      <c r="L11" s="388"/>
      <c r="M11" s="388"/>
      <c r="N11" s="388"/>
      <c r="O11" s="388"/>
      <c r="P11" s="388"/>
      <c r="Q11" s="388"/>
      <c r="R11" s="388"/>
      <c r="S11" s="388"/>
      <c r="T11" s="388"/>
      <c r="U11" s="388"/>
      <c r="V11" s="388"/>
      <c r="W11" s="388"/>
      <c r="X11" s="388"/>
      <c r="Y11" s="389"/>
      <c r="Z11" s="393"/>
      <c r="AA11" s="393"/>
      <c r="AB11" s="393"/>
      <c r="AC11" s="393"/>
      <c r="AD11" s="393"/>
      <c r="AE11" s="393"/>
      <c r="AF11" s="393"/>
      <c r="AG11" s="393"/>
      <c r="AH11" s="393"/>
      <c r="AI11" s="393"/>
      <c r="AJ11" s="393"/>
      <c r="AK11" s="393"/>
    </row>
    <row r="12" spans="2:37" x14ac:dyDescent="0.2">
      <c r="B12" s="105"/>
      <c r="C12" s="131"/>
      <c r="D12" s="393"/>
      <c r="E12" s="393"/>
      <c r="F12" s="393"/>
      <c r="G12" s="393"/>
      <c r="H12" s="393"/>
      <c r="I12" s="393"/>
      <c r="J12" s="393"/>
      <c r="K12" s="393"/>
      <c r="L12" s="393"/>
      <c r="M12" s="393"/>
      <c r="N12" s="393"/>
      <c r="O12" s="393"/>
      <c r="P12" s="393"/>
      <c r="Q12" s="393"/>
      <c r="R12" s="393"/>
      <c r="S12" s="393"/>
      <c r="T12" s="393"/>
      <c r="U12" s="393"/>
      <c r="V12" s="393"/>
      <c r="W12" s="393"/>
      <c r="X12" s="393"/>
      <c r="Y12" s="390"/>
      <c r="Z12" s="393"/>
      <c r="AA12" s="393"/>
      <c r="AB12" s="393"/>
      <c r="AC12" s="393"/>
      <c r="AD12" s="393"/>
      <c r="AE12" s="393"/>
      <c r="AF12" s="393"/>
      <c r="AG12" s="393"/>
      <c r="AH12" s="393"/>
      <c r="AI12" s="393"/>
      <c r="AJ12" s="393"/>
      <c r="AK12" s="393"/>
    </row>
    <row r="13" spans="2:37" x14ac:dyDescent="0.2">
      <c r="B13" s="105"/>
      <c r="C13" s="411"/>
      <c r="D13" s="2083"/>
      <c r="E13" s="2083"/>
      <c r="F13" s="2083"/>
      <c r="G13" s="2083"/>
      <c r="H13" s="2083"/>
      <c r="I13" s="2083"/>
      <c r="J13" s="2083"/>
      <c r="K13" s="2083"/>
      <c r="L13" s="2083"/>
      <c r="M13" s="2083"/>
      <c r="N13" s="2083"/>
      <c r="O13" s="2083"/>
      <c r="P13" s="2083"/>
      <c r="Q13" s="2083"/>
      <c r="R13" s="2083"/>
      <c r="S13" s="2083"/>
      <c r="T13" s="2083"/>
      <c r="U13" s="2083"/>
      <c r="V13" s="2083"/>
      <c r="W13" s="2083"/>
      <c r="X13" s="2083"/>
      <c r="Y13" s="390"/>
      <c r="Z13" s="393"/>
      <c r="AA13" s="393"/>
      <c r="AB13" s="393"/>
      <c r="AC13" s="393"/>
      <c r="AD13" s="393"/>
      <c r="AE13" s="393"/>
      <c r="AF13" s="105"/>
      <c r="AG13" s="393"/>
      <c r="AH13" s="105"/>
      <c r="AI13" s="393"/>
      <c r="AJ13" s="393"/>
      <c r="AK13" s="105"/>
    </row>
    <row r="14" spans="2:37" x14ac:dyDescent="0.2">
      <c r="B14" s="105"/>
      <c r="C14" s="411"/>
      <c r="D14" s="2083"/>
      <c r="E14" s="2083"/>
      <c r="F14" s="2083"/>
      <c r="G14" s="2083"/>
      <c r="H14" s="2083"/>
      <c r="I14" s="2083"/>
      <c r="J14" s="2083"/>
      <c r="K14" s="2083"/>
      <c r="L14" s="2083"/>
      <c r="M14" s="2083"/>
      <c r="N14" s="2083"/>
      <c r="O14" s="2083"/>
      <c r="P14" s="2083"/>
      <c r="Q14" s="2083"/>
      <c r="R14" s="2083"/>
      <c r="S14" s="2083"/>
      <c r="T14" s="2083"/>
      <c r="U14" s="2083"/>
      <c r="V14" s="2083"/>
      <c r="W14" s="2083"/>
      <c r="X14" s="2083"/>
      <c r="Y14" s="413"/>
      <c r="Z14" s="357"/>
      <c r="AA14" s="357"/>
      <c r="AB14" s="357"/>
      <c r="AC14" s="357"/>
      <c r="AD14" s="357"/>
      <c r="AE14" s="357"/>
      <c r="AF14" s="357"/>
      <c r="AG14" s="357"/>
      <c r="AH14" s="357"/>
      <c r="AI14" s="357"/>
      <c r="AJ14" s="357"/>
      <c r="AK14" s="357"/>
    </row>
    <row r="15" spans="2:37" x14ac:dyDescent="0.2">
      <c r="B15" s="105"/>
      <c r="C15" s="417"/>
      <c r="D15" s="415"/>
      <c r="E15" s="415"/>
      <c r="F15" s="415"/>
      <c r="G15" s="415"/>
      <c r="H15" s="415"/>
      <c r="I15" s="415"/>
      <c r="J15" s="415"/>
      <c r="K15" s="415"/>
      <c r="L15" s="415"/>
      <c r="M15" s="415"/>
      <c r="N15" s="415"/>
      <c r="O15" s="415"/>
      <c r="P15" s="415"/>
      <c r="Q15" s="415"/>
      <c r="R15" s="415"/>
      <c r="S15" s="415"/>
      <c r="T15" s="415"/>
      <c r="U15" s="415"/>
      <c r="V15" s="415"/>
      <c r="W15" s="415"/>
      <c r="X15" s="415"/>
      <c r="Y15" s="416"/>
      <c r="Z15" s="357"/>
      <c r="AA15" s="357"/>
      <c r="AB15" s="357"/>
      <c r="AC15" s="357"/>
      <c r="AD15" s="357"/>
      <c r="AE15" s="357"/>
      <c r="AF15" s="357"/>
      <c r="AG15" s="357"/>
      <c r="AH15" s="357"/>
      <c r="AI15" s="357"/>
      <c r="AJ15" s="357"/>
      <c r="AK15" s="357"/>
    </row>
    <row r="16" spans="2:37" x14ac:dyDescent="0.2">
      <c r="B16" s="105"/>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row>
    <row r="17" spans="2:37" x14ac:dyDescent="0.2">
      <c r="B17" s="105"/>
      <c r="C17" s="2086" t="s">
        <v>713</v>
      </c>
      <c r="D17" s="2086"/>
      <c r="E17" s="2086"/>
      <c r="F17" s="2086"/>
      <c r="G17" s="2086"/>
      <c r="H17" s="2086"/>
    </row>
    <row r="18" spans="2:37" ht="13.5" customHeight="1" x14ac:dyDescent="0.2">
      <c r="B18" s="105"/>
      <c r="D18" s="2080" t="s">
        <v>795</v>
      </c>
      <c r="E18" s="2080"/>
      <c r="F18" s="2080"/>
      <c r="G18" s="2080"/>
      <c r="H18" s="2080"/>
      <c r="I18" s="2080"/>
      <c r="J18" s="2080"/>
      <c r="K18" s="2080"/>
      <c r="L18" s="2080"/>
      <c r="M18" s="2080"/>
      <c r="N18" s="2080"/>
      <c r="O18" s="2080"/>
      <c r="P18" s="2080"/>
      <c r="Q18" s="2080"/>
      <c r="R18" s="2080"/>
      <c r="S18" s="2080"/>
      <c r="T18" s="2080"/>
      <c r="U18" s="2080"/>
      <c r="V18" s="2080"/>
      <c r="W18" s="2080"/>
      <c r="X18" s="2080"/>
      <c r="Y18" s="358"/>
      <c r="Z18" s="358"/>
      <c r="AA18" s="358"/>
      <c r="AB18" s="358"/>
      <c r="AC18" s="358"/>
      <c r="AD18" s="358"/>
      <c r="AE18" s="358"/>
      <c r="AF18" s="358"/>
      <c r="AG18" s="358"/>
      <c r="AH18" s="358"/>
      <c r="AI18" s="358"/>
      <c r="AJ18" s="358"/>
      <c r="AK18" s="358"/>
    </row>
    <row r="19" spans="2:37" x14ac:dyDescent="0.2">
      <c r="B19" s="105"/>
      <c r="D19" s="2080"/>
      <c r="E19" s="2080"/>
      <c r="F19" s="2080"/>
      <c r="G19" s="2080"/>
      <c r="H19" s="2080"/>
      <c r="I19" s="2080"/>
      <c r="J19" s="2080"/>
      <c r="K19" s="2080"/>
      <c r="L19" s="2080"/>
      <c r="M19" s="2080"/>
      <c r="N19" s="2080"/>
      <c r="O19" s="2080"/>
      <c r="P19" s="2080"/>
      <c r="Q19" s="2080"/>
      <c r="R19" s="2080"/>
      <c r="S19" s="2080"/>
      <c r="T19" s="2080"/>
      <c r="U19" s="2080"/>
      <c r="V19" s="2080"/>
      <c r="W19" s="2080"/>
      <c r="X19" s="2080"/>
      <c r="Y19" s="358"/>
      <c r="Z19" s="358"/>
      <c r="AA19" s="358"/>
      <c r="AB19" s="358"/>
      <c r="AC19" s="358"/>
      <c r="AD19" s="358"/>
      <c r="AE19" s="358"/>
      <c r="AF19" s="358"/>
      <c r="AG19" s="358"/>
      <c r="AH19" s="358"/>
      <c r="AI19" s="358"/>
      <c r="AJ19" s="358"/>
      <c r="AK19" s="358"/>
    </row>
    <row r="20" spans="2:37" x14ac:dyDescent="0.2">
      <c r="B20" s="105"/>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row>
    <row r="21" spans="2:37" x14ac:dyDescent="0.2">
      <c r="B21" s="105"/>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row>
    <row r="22" spans="2:37" x14ac:dyDescent="0.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2:37" x14ac:dyDescent="0.2">
      <c r="B23" s="110"/>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2:37" x14ac:dyDescent="0.2">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2:37" x14ac:dyDescent="0.2">
      <c r="B25" s="105"/>
      <c r="C25" s="393"/>
      <c r="D25" s="393"/>
      <c r="E25" s="393"/>
      <c r="F25" s="393"/>
      <c r="G25" s="393"/>
      <c r="H25" s="393"/>
      <c r="I25" s="418"/>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row>
    <row r="26" spans="2:37" x14ac:dyDescent="0.2">
      <c r="B26" s="105"/>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105"/>
      <c r="AG26" s="393"/>
      <c r="AH26" s="105"/>
      <c r="AI26" s="393"/>
      <c r="AJ26" s="393"/>
      <c r="AK26" s="105"/>
    </row>
    <row r="27" spans="2:37" x14ac:dyDescent="0.2">
      <c r="B27" s="105"/>
      <c r="C27" s="393"/>
      <c r="D27" s="393"/>
      <c r="E27" s="393"/>
      <c r="F27" s="393"/>
      <c r="G27" s="393"/>
      <c r="H27" s="393"/>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row>
    <row r="28" spans="2:37" x14ac:dyDescent="0.2">
      <c r="B28" s="105"/>
      <c r="C28" s="393"/>
      <c r="D28" s="393"/>
      <c r="E28" s="393"/>
      <c r="F28" s="393"/>
      <c r="G28" s="393"/>
      <c r="H28" s="393"/>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row>
    <row r="29" spans="2:37" x14ac:dyDescent="0.2">
      <c r="B29" s="105"/>
      <c r="C29" s="393"/>
      <c r="D29" s="393"/>
      <c r="E29" s="393"/>
      <c r="F29" s="393"/>
      <c r="G29" s="393"/>
      <c r="H29" s="393"/>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row>
    <row r="30" spans="2:37" x14ac:dyDescent="0.2">
      <c r="B30" s="105"/>
      <c r="C30" s="393"/>
      <c r="D30" s="393"/>
      <c r="E30" s="393"/>
      <c r="F30" s="393"/>
      <c r="G30" s="393"/>
      <c r="H30" s="393"/>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row>
    <row r="31" spans="2:37" x14ac:dyDescent="0.2">
      <c r="B31" s="105"/>
      <c r="C31" s="393"/>
      <c r="D31" s="393"/>
      <c r="E31" s="393"/>
      <c r="F31" s="393"/>
      <c r="G31" s="393"/>
      <c r="H31" s="393"/>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row>
    <row r="32" spans="2:37" x14ac:dyDescent="0.2">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2:37" x14ac:dyDescent="0.2">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row>
    <row r="34" spans="2:37" x14ac:dyDescent="0.2">
      <c r="B34" s="105"/>
      <c r="C34" s="105"/>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row>
    <row r="35" spans="2:37" x14ac:dyDescent="0.2">
      <c r="B35" s="105"/>
      <c r="C35" s="105"/>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row>
    <row r="36" spans="2:37" x14ac:dyDescent="0.2">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sheetData>
  <mergeCells count="7">
    <mergeCell ref="D18:X19"/>
    <mergeCell ref="C3:Y3"/>
    <mergeCell ref="F9:J9"/>
    <mergeCell ref="M9:Q9"/>
    <mergeCell ref="T9:X9"/>
    <mergeCell ref="D13:X14"/>
    <mergeCell ref="C17:H17"/>
  </mergeCells>
  <phoneticPr fontId="2"/>
  <dataValidations count="1">
    <dataValidation type="list" allowBlank="1" showInputMessage="1" showErrorMessage="1" sqref="E9 S9 L9" xr:uid="{00000000-0002-0000-1900-000000000000}">
      <formula1>$AC$4:$AC$5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B2:AD52"/>
  <sheetViews>
    <sheetView view="pageBreakPreview" zoomScaleNormal="100" zoomScaleSheetLayoutView="100" workbookViewId="0"/>
  </sheetViews>
  <sheetFormatPr defaultColWidth="9" defaultRowHeight="13.2" x14ac:dyDescent="0.2"/>
  <cols>
    <col min="1" max="1" width="1.44140625" style="104" customWidth="1"/>
    <col min="2" max="27" width="3.6640625" style="104" customWidth="1"/>
    <col min="28" max="28" width="1" style="104" customWidth="1"/>
    <col min="29" max="50" width="3.6640625" style="104" customWidth="1"/>
    <col min="51" max="16384" width="9" style="104"/>
  </cols>
  <sheetData>
    <row r="2" spans="2:30" x14ac:dyDescent="0.2">
      <c r="B2" s="103" t="s">
        <v>714</v>
      </c>
      <c r="AD2" s="392" t="s">
        <v>715</v>
      </c>
    </row>
    <row r="3" spans="2:30" x14ac:dyDescent="0.2">
      <c r="C3" s="2069" t="s">
        <v>716</v>
      </c>
      <c r="D3" s="2069"/>
      <c r="E3" s="2069"/>
      <c r="F3" s="2069"/>
      <c r="G3" s="2069"/>
      <c r="H3" s="2069"/>
      <c r="I3" s="2069"/>
      <c r="J3" s="2069"/>
      <c r="K3" s="2069"/>
      <c r="L3" s="2069"/>
      <c r="M3" s="2069"/>
      <c r="N3" s="2069"/>
      <c r="O3" s="2069"/>
      <c r="P3" s="2069"/>
      <c r="Q3" s="2069"/>
      <c r="R3" s="2069"/>
      <c r="S3" s="2069"/>
      <c r="T3" s="2069"/>
      <c r="U3" s="2069"/>
      <c r="V3" s="2069"/>
      <c r="W3" s="2069"/>
      <c r="X3" s="2069"/>
      <c r="Y3" s="2069"/>
      <c r="Z3" s="2069"/>
      <c r="AD3" s="392" t="s">
        <v>717</v>
      </c>
    </row>
    <row r="5" spans="2:30" x14ac:dyDescent="0.2">
      <c r="B5" s="103" t="s">
        <v>718</v>
      </c>
    </row>
    <row r="6" spans="2:30" x14ac:dyDescent="0.2">
      <c r="B6" s="103"/>
    </row>
    <row r="7" spans="2:30" ht="27" customHeight="1" x14ac:dyDescent="0.2">
      <c r="C7" s="2087" t="s">
        <v>719</v>
      </c>
      <c r="D7" s="2088"/>
      <c r="E7" s="2088"/>
      <c r="F7" s="2088"/>
      <c r="G7" s="2088"/>
      <c r="H7" s="2088"/>
      <c r="I7" s="2088"/>
      <c r="J7" s="2089"/>
      <c r="K7" s="2087" t="s">
        <v>796</v>
      </c>
      <c r="L7" s="2088"/>
      <c r="M7" s="2088"/>
      <c r="N7" s="2088"/>
      <c r="O7" s="2088"/>
      <c r="P7" s="2088"/>
      <c r="Q7" s="2089"/>
      <c r="R7" s="2087" t="s">
        <v>771</v>
      </c>
      <c r="S7" s="2088"/>
      <c r="T7" s="2088"/>
      <c r="U7" s="2088"/>
      <c r="V7" s="2089"/>
      <c r="W7" s="2087" t="s">
        <v>720</v>
      </c>
      <c r="X7" s="2088"/>
      <c r="Y7" s="2088"/>
      <c r="Z7" s="2089"/>
    </row>
    <row r="8" spans="2:30" x14ac:dyDescent="0.2">
      <c r="C8" s="2095"/>
      <c r="D8" s="2096"/>
      <c r="E8" s="2096"/>
      <c r="F8" s="2096"/>
      <c r="G8" s="2096"/>
      <c r="H8" s="2096"/>
      <c r="I8" s="2096"/>
      <c r="J8" s="2097"/>
      <c r="K8" s="2095"/>
      <c r="L8" s="2096"/>
      <c r="M8" s="2096"/>
      <c r="N8" s="2096"/>
      <c r="O8" s="2096"/>
      <c r="P8" s="2096"/>
      <c r="Q8" s="2097"/>
      <c r="R8" s="2104"/>
      <c r="S8" s="2105"/>
      <c r="T8" s="2110" t="s">
        <v>721</v>
      </c>
      <c r="U8" s="2110"/>
      <c r="V8" s="2111"/>
      <c r="W8" s="105"/>
      <c r="X8" s="2116"/>
      <c r="Y8" s="2116"/>
      <c r="Z8" s="2068" t="s">
        <v>231</v>
      </c>
    </row>
    <row r="9" spans="2:30" x14ac:dyDescent="0.2">
      <c r="C9" s="2098"/>
      <c r="D9" s="2099"/>
      <c r="E9" s="2099"/>
      <c r="F9" s="2099"/>
      <c r="G9" s="2099"/>
      <c r="H9" s="2099"/>
      <c r="I9" s="2099"/>
      <c r="J9" s="2100"/>
      <c r="K9" s="2098"/>
      <c r="L9" s="2099"/>
      <c r="M9" s="2099"/>
      <c r="N9" s="2099"/>
      <c r="O9" s="2099"/>
      <c r="P9" s="2099"/>
      <c r="Q9" s="2100"/>
      <c r="R9" s="2106"/>
      <c r="S9" s="2107"/>
      <c r="T9" s="2112"/>
      <c r="U9" s="2112"/>
      <c r="V9" s="2113"/>
      <c r="W9" s="105"/>
      <c r="X9" s="2083"/>
      <c r="Y9" s="2083"/>
      <c r="Z9" s="2060"/>
    </row>
    <row r="10" spans="2:30" x14ac:dyDescent="0.2">
      <c r="C10" s="2101"/>
      <c r="D10" s="2102"/>
      <c r="E10" s="2102"/>
      <c r="F10" s="2102"/>
      <c r="G10" s="2102"/>
      <c r="H10" s="2102"/>
      <c r="I10" s="2102"/>
      <c r="J10" s="2103"/>
      <c r="K10" s="2101"/>
      <c r="L10" s="2102"/>
      <c r="M10" s="2102"/>
      <c r="N10" s="2102"/>
      <c r="O10" s="2102"/>
      <c r="P10" s="2102"/>
      <c r="Q10" s="2103"/>
      <c r="R10" s="2108"/>
      <c r="S10" s="2109"/>
      <c r="T10" s="2114"/>
      <c r="U10" s="2114"/>
      <c r="V10" s="2115"/>
      <c r="W10" s="391"/>
      <c r="X10" s="2117"/>
      <c r="Y10" s="2117"/>
      <c r="Z10" s="2064"/>
    </row>
    <row r="11" spans="2:30" x14ac:dyDescent="0.2">
      <c r="C11" s="2090" t="s">
        <v>722</v>
      </c>
      <c r="D11" s="2070" t="s">
        <v>723</v>
      </c>
      <c r="E11" s="2071"/>
      <c r="F11" s="2071"/>
      <c r="G11" s="2071"/>
      <c r="H11" s="2071"/>
      <c r="I11" s="2071"/>
      <c r="J11" s="2071"/>
      <c r="K11" s="2071"/>
      <c r="L11" s="2071"/>
      <c r="M11" s="2071"/>
      <c r="N11" s="2071"/>
      <c r="O11" s="2071"/>
      <c r="P11" s="2071"/>
      <c r="Q11" s="2072"/>
      <c r="R11" s="2071"/>
      <c r="S11" s="2093" t="s">
        <v>715</v>
      </c>
      <c r="T11" s="2071" t="s">
        <v>724</v>
      </c>
      <c r="U11" s="388"/>
      <c r="V11" s="2071" t="s">
        <v>442</v>
      </c>
      <c r="W11" s="388"/>
      <c r="X11" s="2093" t="s">
        <v>725</v>
      </c>
      <c r="Y11" s="2071" t="s">
        <v>726</v>
      </c>
      <c r="Z11" s="389"/>
    </row>
    <row r="12" spans="2:30" x14ac:dyDescent="0.2">
      <c r="C12" s="2091"/>
      <c r="D12" s="2077"/>
      <c r="E12" s="2078"/>
      <c r="F12" s="2078"/>
      <c r="G12" s="2078"/>
      <c r="H12" s="2078"/>
      <c r="I12" s="2078"/>
      <c r="J12" s="2078"/>
      <c r="K12" s="2078"/>
      <c r="L12" s="2078"/>
      <c r="M12" s="2078"/>
      <c r="N12" s="2078"/>
      <c r="O12" s="2078"/>
      <c r="P12" s="2078"/>
      <c r="Q12" s="2079"/>
      <c r="R12" s="2078"/>
      <c r="S12" s="2094"/>
      <c r="T12" s="2078"/>
      <c r="U12" s="391"/>
      <c r="V12" s="2078"/>
      <c r="W12" s="391"/>
      <c r="X12" s="2094"/>
      <c r="Y12" s="2078"/>
      <c r="Z12" s="396"/>
    </row>
    <row r="13" spans="2:30" x14ac:dyDescent="0.2">
      <c r="C13" s="2091"/>
      <c r="D13" s="2095"/>
      <c r="E13" s="2096"/>
      <c r="F13" s="2096"/>
      <c r="G13" s="2096"/>
      <c r="H13" s="2096"/>
      <c r="I13" s="2096"/>
      <c r="J13" s="2096"/>
      <c r="K13" s="2096"/>
      <c r="L13" s="2096"/>
      <c r="M13" s="2096"/>
      <c r="N13" s="2096"/>
      <c r="O13" s="2096"/>
      <c r="P13" s="2096"/>
      <c r="Q13" s="2096"/>
      <c r="R13" s="2096"/>
      <c r="S13" s="2096"/>
      <c r="T13" s="2096"/>
      <c r="U13" s="2096"/>
      <c r="V13" s="2096"/>
      <c r="W13" s="2096"/>
      <c r="X13" s="2096"/>
      <c r="Y13" s="2096"/>
      <c r="Z13" s="2097"/>
    </row>
    <row r="14" spans="2:30" x14ac:dyDescent="0.2">
      <c r="C14" s="2091"/>
      <c r="D14" s="2098"/>
      <c r="E14" s="2099"/>
      <c r="F14" s="2099"/>
      <c r="G14" s="2099"/>
      <c r="H14" s="2099"/>
      <c r="I14" s="2099"/>
      <c r="J14" s="2099"/>
      <c r="K14" s="2099"/>
      <c r="L14" s="2099"/>
      <c r="M14" s="2099"/>
      <c r="N14" s="2099"/>
      <c r="O14" s="2099"/>
      <c r="P14" s="2099"/>
      <c r="Q14" s="2099"/>
      <c r="R14" s="2099"/>
      <c r="S14" s="2099"/>
      <c r="T14" s="2099"/>
      <c r="U14" s="2099"/>
      <c r="V14" s="2099"/>
      <c r="W14" s="2099"/>
      <c r="X14" s="2099"/>
      <c r="Y14" s="2099"/>
      <c r="Z14" s="2100"/>
    </row>
    <row r="15" spans="2:30" x14ac:dyDescent="0.2">
      <c r="C15" s="2091"/>
      <c r="D15" s="2098"/>
      <c r="E15" s="2099"/>
      <c r="F15" s="2099"/>
      <c r="G15" s="2099"/>
      <c r="H15" s="2099"/>
      <c r="I15" s="2099"/>
      <c r="J15" s="2099"/>
      <c r="K15" s="2099"/>
      <c r="L15" s="2099"/>
      <c r="M15" s="2099"/>
      <c r="N15" s="2099"/>
      <c r="O15" s="2099"/>
      <c r="P15" s="2099"/>
      <c r="Q15" s="2099"/>
      <c r="R15" s="2099"/>
      <c r="S15" s="2099"/>
      <c r="T15" s="2099"/>
      <c r="U15" s="2099"/>
      <c r="V15" s="2099"/>
      <c r="W15" s="2099"/>
      <c r="X15" s="2099"/>
      <c r="Y15" s="2099"/>
      <c r="Z15" s="2100"/>
    </row>
    <row r="16" spans="2:30" x14ac:dyDescent="0.2">
      <c r="C16" s="2091"/>
      <c r="D16" s="2098"/>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2100"/>
    </row>
    <row r="17" spans="2:26" x14ac:dyDescent="0.2">
      <c r="C17" s="2091"/>
      <c r="D17" s="2098"/>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100"/>
    </row>
    <row r="18" spans="2:26" x14ac:dyDescent="0.2">
      <c r="C18" s="2091"/>
      <c r="D18" s="2098"/>
      <c r="E18" s="2099"/>
      <c r="F18" s="2099"/>
      <c r="G18" s="2099"/>
      <c r="H18" s="2099"/>
      <c r="I18" s="2099"/>
      <c r="J18" s="2099"/>
      <c r="K18" s="2099"/>
      <c r="L18" s="2099"/>
      <c r="M18" s="2099"/>
      <c r="N18" s="2099"/>
      <c r="O18" s="2099"/>
      <c r="P18" s="2099"/>
      <c r="Q18" s="2099"/>
      <c r="R18" s="2099"/>
      <c r="S18" s="2099"/>
      <c r="T18" s="2099"/>
      <c r="U18" s="2099"/>
      <c r="V18" s="2099"/>
      <c r="W18" s="2099"/>
      <c r="X18" s="2099"/>
      <c r="Y18" s="2099"/>
      <c r="Z18" s="2100"/>
    </row>
    <row r="19" spans="2:26" x14ac:dyDescent="0.2">
      <c r="C19" s="2092"/>
      <c r="D19" s="2101"/>
      <c r="E19" s="2102"/>
      <c r="F19" s="2102"/>
      <c r="G19" s="2102"/>
      <c r="H19" s="2102"/>
      <c r="I19" s="2102"/>
      <c r="J19" s="2102"/>
      <c r="K19" s="2102"/>
      <c r="L19" s="2102"/>
      <c r="M19" s="2102"/>
      <c r="N19" s="2102"/>
      <c r="O19" s="2102"/>
      <c r="P19" s="2102"/>
      <c r="Q19" s="2102"/>
      <c r="R19" s="2102"/>
      <c r="S19" s="2102"/>
      <c r="T19" s="2102"/>
      <c r="U19" s="2102"/>
      <c r="V19" s="2102"/>
      <c r="W19" s="2102"/>
      <c r="X19" s="2102"/>
      <c r="Y19" s="2102"/>
      <c r="Z19" s="2103"/>
    </row>
    <row r="21" spans="2:26" x14ac:dyDescent="0.2">
      <c r="B21" s="103" t="s">
        <v>727</v>
      </c>
    </row>
    <row r="23" spans="2:26" ht="27" customHeight="1" x14ac:dyDescent="0.2">
      <c r="C23" s="2087" t="s">
        <v>728</v>
      </c>
      <c r="D23" s="2088"/>
      <c r="E23" s="2088"/>
      <c r="F23" s="2088"/>
      <c r="G23" s="2088"/>
      <c r="H23" s="2088"/>
      <c r="I23" s="2088"/>
      <c r="J23" s="2089"/>
      <c r="K23" s="2087" t="s">
        <v>729</v>
      </c>
      <c r="L23" s="2088"/>
      <c r="M23" s="2088"/>
      <c r="N23" s="2088"/>
      <c r="O23" s="2088"/>
      <c r="P23" s="2088"/>
      <c r="Q23" s="2088"/>
      <c r="R23" s="2088"/>
      <c r="S23" s="2088"/>
      <c r="T23" s="2088"/>
      <c r="U23" s="2088"/>
      <c r="V23" s="2088"/>
      <c r="W23" s="2088"/>
      <c r="X23" s="2088"/>
      <c r="Y23" s="2088"/>
      <c r="Z23" s="2089"/>
    </row>
    <row r="24" spans="2:26" x14ac:dyDescent="0.2">
      <c r="C24" s="2095"/>
      <c r="D24" s="2096"/>
      <c r="E24" s="2096"/>
      <c r="F24" s="2096"/>
      <c r="G24" s="2096"/>
      <c r="H24" s="2096"/>
      <c r="I24" s="2096"/>
      <c r="J24" s="2097"/>
      <c r="K24" s="2095"/>
      <c r="L24" s="2096"/>
      <c r="M24" s="2096"/>
      <c r="N24" s="2096"/>
      <c r="O24" s="2096"/>
      <c r="P24" s="2096"/>
      <c r="Q24" s="2096"/>
      <c r="R24" s="2096"/>
      <c r="S24" s="2096"/>
      <c r="T24" s="2096"/>
      <c r="U24" s="2096"/>
      <c r="V24" s="2096"/>
      <c r="W24" s="2096"/>
      <c r="X24" s="2096"/>
      <c r="Y24" s="2096"/>
      <c r="Z24" s="2097"/>
    </row>
    <row r="25" spans="2:26" x14ac:dyDescent="0.2">
      <c r="C25" s="2098"/>
      <c r="D25" s="2099"/>
      <c r="E25" s="2099"/>
      <c r="F25" s="2099"/>
      <c r="G25" s="2099"/>
      <c r="H25" s="2099"/>
      <c r="I25" s="2099"/>
      <c r="J25" s="2100"/>
      <c r="K25" s="2098"/>
      <c r="L25" s="2099"/>
      <c r="M25" s="2099"/>
      <c r="N25" s="2099"/>
      <c r="O25" s="2099"/>
      <c r="P25" s="2099"/>
      <c r="Q25" s="2099"/>
      <c r="R25" s="2099"/>
      <c r="S25" s="2099"/>
      <c r="T25" s="2099"/>
      <c r="U25" s="2099"/>
      <c r="V25" s="2099"/>
      <c r="W25" s="2099"/>
      <c r="X25" s="2099"/>
      <c r="Y25" s="2099"/>
      <c r="Z25" s="2100"/>
    </row>
    <row r="26" spans="2:26" x14ac:dyDescent="0.2">
      <c r="C26" s="2098"/>
      <c r="D26" s="2099"/>
      <c r="E26" s="2099"/>
      <c r="F26" s="2099"/>
      <c r="G26" s="2099"/>
      <c r="H26" s="2099"/>
      <c r="I26" s="2099"/>
      <c r="J26" s="2100"/>
      <c r="K26" s="2098"/>
      <c r="L26" s="2099"/>
      <c r="M26" s="2099"/>
      <c r="N26" s="2099"/>
      <c r="O26" s="2099"/>
      <c r="P26" s="2099"/>
      <c r="Q26" s="2099"/>
      <c r="R26" s="2099"/>
      <c r="S26" s="2099"/>
      <c r="T26" s="2099"/>
      <c r="U26" s="2099"/>
      <c r="V26" s="2099"/>
      <c r="W26" s="2099"/>
      <c r="X26" s="2099"/>
      <c r="Y26" s="2099"/>
      <c r="Z26" s="2100"/>
    </row>
    <row r="27" spans="2:26" x14ac:dyDescent="0.2">
      <c r="C27" s="2098"/>
      <c r="D27" s="2099"/>
      <c r="E27" s="2099"/>
      <c r="F27" s="2099"/>
      <c r="G27" s="2099"/>
      <c r="H27" s="2099"/>
      <c r="I27" s="2099"/>
      <c r="J27" s="2100"/>
      <c r="K27" s="2098"/>
      <c r="L27" s="2099"/>
      <c r="M27" s="2099"/>
      <c r="N27" s="2099"/>
      <c r="O27" s="2099"/>
      <c r="P27" s="2099"/>
      <c r="Q27" s="2099"/>
      <c r="R27" s="2099"/>
      <c r="S27" s="2099"/>
      <c r="T27" s="2099"/>
      <c r="U27" s="2099"/>
      <c r="V27" s="2099"/>
      <c r="W27" s="2099"/>
      <c r="X27" s="2099"/>
      <c r="Y27" s="2099"/>
      <c r="Z27" s="2100"/>
    </row>
    <row r="28" spans="2:26" x14ac:dyDescent="0.2">
      <c r="C28" s="2098"/>
      <c r="D28" s="2099"/>
      <c r="E28" s="2099"/>
      <c r="F28" s="2099"/>
      <c r="G28" s="2099"/>
      <c r="H28" s="2099"/>
      <c r="I28" s="2099"/>
      <c r="J28" s="2100"/>
      <c r="K28" s="2098"/>
      <c r="L28" s="2099"/>
      <c r="M28" s="2099"/>
      <c r="N28" s="2099"/>
      <c r="O28" s="2099"/>
      <c r="P28" s="2099"/>
      <c r="Q28" s="2099"/>
      <c r="R28" s="2099"/>
      <c r="S28" s="2099"/>
      <c r="T28" s="2099"/>
      <c r="U28" s="2099"/>
      <c r="V28" s="2099"/>
      <c r="W28" s="2099"/>
      <c r="X28" s="2099"/>
      <c r="Y28" s="2099"/>
      <c r="Z28" s="2100"/>
    </row>
    <row r="29" spans="2:26" x14ac:dyDescent="0.2">
      <c r="C29" s="2101"/>
      <c r="D29" s="2102"/>
      <c r="E29" s="2102"/>
      <c r="F29" s="2102"/>
      <c r="G29" s="2102"/>
      <c r="H29" s="2102"/>
      <c r="I29" s="2102"/>
      <c r="J29" s="2103"/>
      <c r="K29" s="2101"/>
      <c r="L29" s="2102"/>
      <c r="M29" s="2102"/>
      <c r="N29" s="2102"/>
      <c r="O29" s="2102"/>
      <c r="P29" s="2102"/>
      <c r="Q29" s="2102"/>
      <c r="R29" s="2102"/>
      <c r="S29" s="2102"/>
      <c r="T29" s="2102"/>
      <c r="U29" s="2102"/>
      <c r="V29" s="2102"/>
      <c r="W29" s="2102"/>
      <c r="X29" s="2102"/>
      <c r="Y29" s="2102"/>
      <c r="Z29" s="2103"/>
    </row>
    <row r="31" spans="2:26" x14ac:dyDescent="0.2">
      <c r="B31" s="103" t="s">
        <v>730</v>
      </c>
    </row>
    <row r="33" spans="2:26" x14ac:dyDescent="0.2">
      <c r="C33" s="2095"/>
      <c r="D33" s="2096"/>
      <c r="E33" s="2096"/>
      <c r="F33" s="2096"/>
      <c r="G33" s="2096"/>
      <c r="H33" s="2096"/>
      <c r="I33" s="2096"/>
      <c r="J33" s="2096"/>
      <c r="K33" s="2096"/>
      <c r="L33" s="2096"/>
      <c r="M33" s="2096"/>
      <c r="N33" s="2096"/>
      <c r="O33" s="2096"/>
      <c r="P33" s="2096"/>
      <c r="Q33" s="2096"/>
      <c r="R33" s="2096"/>
      <c r="S33" s="2096"/>
      <c r="T33" s="2096"/>
      <c r="U33" s="2096"/>
      <c r="V33" s="2096"/>
      <c r="W33" s="2096"/>
      <c r="X33" s="2096"/>
      <c r="Y33" s="2096"/>
      <c r="Z33" s="2097"/>
    </row>
    <row r="34" spans="2:26" x14ac:dyDescent="0.2">
      <c r="C34" s="2098"/>
      <c r="D34" s="2099"/>
      <c r="E34" s="2099"/>
      <c r="F34" s="2099"/>
      <c r="G34" s="2099"/>
      <c r="H34" s="2099"/>
      <c r="I34" s="2099"/>
      <c r="J34" s="2099"/>
      <c r="K34" s="2099"/>
      <c r="L34" s="2099"/>
      <c r="M34" s="2099"/>
      <c r="N34" s="2099"/>
      <c r="O34" s="2099"/>
      <c r="P34" s="2099"/>
      <c r="Q34" s="2099"/>
      <c r="R34" s="2099"/>
      <c r="S34" s="2099"/>
      <c r="T34" s="2099"/>
      <c r="U34" s="2099"/>
      <c r="V34" s="2099"/>
      <c r="W34" s="2099"/>
      <c r="X34" s="2099"/>
      <c r="Y34" s="2099"/>
      <c r="Z34" s="2100"/>
    </row>
    <row r="35" spans="2:26" x14ac:dyDescent="0.2">
      <c r="C35" s="2098"/>
      <c r="D35" s="2099"/>
      <c r="E35" s="2099"/>
      <c r="F35" s="2099"/>
      <c r="G35" s="2099"/>
      <c r="H35" s="2099"/>
      <c r="I35" s="2099"/>
      <c r="J35" s="2099"/>
      <c r="K35" s="2099"/>
      <c r="L35" s="2099"/>
      <c r="M35" s="2099"/>
      <c r="N35" s="2099"/>
      <c r="O35" s="2099"/>
      <c r="P35" s="2099"/>
      <c r="Q35" s="2099"/>
      <c r="R35" s="2099"/>
      <c r="S35" s="2099"/>
      <c r="T35" s="2099"/>
      <c r="U35" s="2099"/>
      <c r="V35" s="2099"/>
      <c r="W35" s="2099"/>
      <c r="X35" s="2099"/>
      <c r="Y35" s="2099"/>
      <c r="Z35" s="2100"/>
    </row>
    <row r="36" spans="2:26" x14ac:dyDescent="0.2">
      <c r="C36" s="2098"/>
      <c r="D36" s="2099"/>
      <c r="E36" s="2099"/>
      <c r="F36" s="2099"/>
      <c r="G36" s="2099"/>
      <c r="H36" s="2099"/>
      <c r="I36" s="2099"/>
      <c r="J36" s="2099"/>
      <c r="K36" s="2099"/>
      <c r="L36" s="2099"/>
      <c r="M36" s="2099"/>
      <c r="N36" s="2099"/>
      <c r="O36" s="2099"/>
      <c r="P36" s="2099"/>
      <c r="Q36" s="2099"/>
      <c r="R36" s="2099"/>
      <c r="S36" s="2099"/>
      <c r="T36" s="2099"/>
      <c r="U36" s="2099"/>
      <c r="V36" s="2099"/>
      <c r="W36" s="2099"/>
      <c r="X36" s="2099"/>
      <c r="Y36" s="2099"/>
      <c r="Z36" s="2100"/>
    </row>
    <row r="37" spans="2:26" x14ac:dyDescent="0.2">
      <c r="C37" s="2098"/>
      <c r="D37" s="2099"/>
      <c r="E37" s="2099"/>
      <c r="F37" s="2099"/>
      <c r="G37" s="2099"/>
      <c r="H37" s="2099"/>
      <c r="I37" s="2099"/>
      <c r="J37" s="2099"/>
      <c r="K37" s="2099"/>
      <c r="L37" s="2099"/>
      <c r="M37" s="2099"/>
      <c r="N37" s="2099"/>
      <c r="O37" s="2099"/>
      <c r="P37" s="2099"/>
      <c r="Q37" s="2099"/>
      <c r="R37" s="2099"/>
      <c r="S37" s="2099"/>
      <c r="T37" s="2099"/>
      <c r="U37" s="2099"/>
      <c r="V37" s="2099"/>
      <c r="W37" s="2099"/>
      <c r="X37" s="2099"/>
      <c r="Y37" s="2099"/>
      <c r="Z37" s="2100"/>
    </row>
    <row r="38" spans="2:26" x14ac:dyDescent="0.2">
      <c r="C38" s="2101"/>
      <c r="D38" s="2102"/>
      <c r="E38" s="2102"/>
      <c r="F38" s="2102"/>
      <c r="G38" s="2102"/>
      <c r="H38" s="2102"/>
      <c r="I38" s="2102"/>
      <c r="J38" s="2102"/>
      <c r="K38" s="2102"/>
      <c r="L38" s="2102"/>
      <c r="M38" s="2102"/>
      <c r="N38" s="2102"/>
      <c r="O38" s="2102"/>
      <c r="P38" s="2102"/>
      <c r="Q38" s="2102"/>
      <c r="R38" s="2102"/>
      <c r="S38" s="2102"/>
      <c r="T38" s="2102"/>
      <c r="U38" s="2102"/>
      <c r="V38" s="2102"/>
      <c r="W38" s="2102"/>
      <c r="X38" s="2102"/>
      <c r="Y38" s="2102"/>
      <c r="Z38" s="2103"/>
    </row>
    <row r="40" spans="2:26" x14ac:dyDescent="0.2">
      <c r="B40" s="103" t="s">
        <v>731</v>
      </c>
    </row>
    <row r="42" spans="2:26" x14ac:dyDescent="0.2">
      <c r="C42" s="2070" t="s">
        <v>732</v>
      </c>
      <c r="D42" s="2071"/>
      <c r="E42" s="2071"/>
      <c r="F42" s="2071"/>
      <c r="G42" s="2071"/>
      <c r="H42" s="2072"/>
      <c r="I42" s="2118" t="s">
        <v>733</v>
      </c>
      <c r="J42" s="2071"/>
      <c r="K42" s="2071"/>
      <c r="L42" s="2071"/>
      <c r="M42" s="2071"/>
      <c r="N42" s="2071"/>
      <c r="O42" s="2071"/>
      <c r="P42" s="2071"/>
      <c r="Q42" s="2072"/>
      <c r="R42" s="2071"/>
      <c r="S42" s="2093" t="s">
        <v>118</v>
      </c>
      <c r="T42" s="2071" t="s">
        <v>724</v>
      </c>
      <c r="U42" s="388"/>
      <c r="V42" s="2071" t="s">
        <v>734</v>
      </c>
      <c r="W42" s="388"/>
      <c r="X42" s="2093" t="s">
        <v>735</v>
      </c>
      <c r="Y42" s="2071" t="s">
        <v>726</v>
      </c>
      <c r="Z42" s="389"/>
    </row>
    <row r="43" spans="2:26" x14ac:dyDescent="0.2">
      <c r="C43" s="2073"/>
      <c r="D43" s="2074"/>
      <c r="E43" s="2074"/>
      <c r="F43" s="2074"/>
      <c r="G43" s="2074"/>
      <c r="H43" s="2075"/>
      <c r="I43" s="2078"/>
      <c r="J43" s="2078"/>
      <c r="K43" s="2078"/>
      <c r="L43" s="2078"/>
      <c r="M43" s="2078"/>
      <c r="N43" s="2078"/>
      <c r="O43" s="2078"/>
      <c r="P43" s="2078"/>
      <c r="Q43" s="2079"/>
      <c r="R43" s="2078"/>
      <c r="S43" s="2094"/>
      <c r="T43" s="2078"/>
      <c r="U43" s="391"/>
      <c r="V43" s="2078"/>
      <c r="W43" s="391"/>
      <c r="X43" s="2094"/>
      <c r="Y43" s="2078"/>
      <c r="Z43" s="396"/>
    </row>
    <row r="44" spans="2:26" x14ac:dyDescent="0.2">
      <c r="C44" s="2073"/>
      <c r="D44" s="2074"/>
      <c r="E44" s="2074"/>
      <c r="F44" s="2074"/>
      <c r="G44" s="2074"/>
      <c r="H44" s="2075"/>
      <c r="I44" s="2095"/>
      <c r="J44" s="2096"/>
      <c r="K44" s="2096"/>
      <c r="L44" s="2096"/>
      <c r="M44" s="2096"/>
      <c r="N44" s="2096"/>
      <c r="O44" s="2096"/>
      <c r="P44" s="2096"/>
      <c r="Q44" s="2096"/>
      <c r="R44" s="2096"/>
      <c r="S44" s="2096"/>
      <c r="T44" s="2096"/>
      <c r="U44" s="2096"/>
      <c r="V44" s="2096"/>
      <c r="W44" s="2096"/>
      <c r="X44" s="2096"/>
      <c r="Y44" s="2096"/>
      <c r="Z44" s="2097"/>
    </row>
    <row r="45" spans="2:26" x14ac:dyDescent="0.2">
      <c r="C45" s="2073"/>
      <c r="D45" s="2074"/>
      <c r="E45" s="2074"/>
      <c r="F45" s="2074"/>
      <c r="G45" s="2074"/>
      <c r="H45" s="2075"/>
      <c r="I45" s="2098"/>
      <c r="J45" s="2099"/>
      <c r="K45" s="2099"/>
      <c r="L45" s="2099"/>
      <c r="M45" s="2099"/>
      <c r="N45" s="2099"/>
      <c r="O45" s="2099"/>
      <c r="P45" s="2099"/>
      <c r="Q45" s="2099"/>
      <c r="R45" s="2099"/>
      <c r="S45" s="2099"/>
      <c r="T45" s="2099"/>
      <c r="U45" s="2099"/>
      <c r="V45" s="2099"/>
      <c r="W45" s="2099"/>
      <c r="X45" s="2099"/>
      <c r="Y45" s="2099"/>
      <c r="Z45" s="2100"/>
    </row>
    <row r="46" spans="2:26" x14ac:dyDescent="0.2">
      <c r="C46" s="2073"/>
      <c r="D46" s="2074"/>
      <c r="E46" s="2074"/>
      <c r="F46" s="2074"/>
      <c r="G46" s="2074"/>
      <c r="H46" s="2075"/>
      <c r="I46" s="2098"/>
      <c r="J46" s="2099"/>
      <c r="K46" s="2099"/>
      <c r="L46" s="2099"/>
      <c r="M46" s="2099"/>
      <c r="N46" s="2099"/>
      <c r="O46" s="2099"/>
      <c r="P46" s="2099"/>
      <c r="Q46" s="2099"/>
      <c r="R46" s="2099"/>
      <c r="S46" s="2099"/>
      <c r="T46" s="2099"/>
      <c r="U46" s="2099"/>
      <c r="V46" s="2099"/>
      <c r="W46" s="2099"/>
      <c r="X46" s="2099"/>
      <c r="Y46" s="2099"/>
      <c r="Z46" s="2100"/>
    </row>
    <row r="47" spans="2:26" x14ac:dyDescent="0.2">
      <c r="C47" s="2073"/>
      <c r="D47" s="2074"/>
      <c r="E47" s="2074"/>
      <c r="F47" s="2074"/>
      <c r="G47" s="2074"/>
      <c r="H47" s="2075"/>
      <c r="I47" s="2098"/>
      <c r="J47" s="2099"/>
      <c r="K47" s="2099"/>
      <c r="L47" s="2099"/>
      <c r="M47" s="2099"/>
      <c r="N47" s="2099"/>
      <c r="O47" s="2099"/>
      <c r="P47" s="2099"/>
      <c r="Q47" s="2099"/>
      <c r="R47" s="2099"/>
      <c r="S47" s="2099"/>
      <c r="T47" s="2099"/>
      <c r="U47" s="2099"/>
      <c r="V47" s="2099"/>
      <c r="W47" s="2099"/>
      <c r="X47" s="2099"/>
      <c r="Y47" s="2099"/>
      <c r="Z47" s="2100"/>
    </row>
    <row r="48" spans="2:26" x14ac:dyDescent="0.2">
      <c r="C48" s="2077"/>
      <c r="D48" s="2078"/>
      <c r="E48" s="2078"/>
      <c r="F48" s="2078"/>
      <c r="G48" s="2078"/>
      <c r="H48" s="2079"/>
      <c r="I48" s="2101"/>
      <c r="J48" s="2102"/>
      <c r="K48" s="2102"/>
      <c r="L48" s="2102"/>
      <c r="M48" s="2102"/>
      <c r="N48" s="2102"/>
      <c r="O48" s="2102"/>
      <c r="P48" s="2102"/>
      <c r="Q48" s="2102"/>
      <c r="R48" s="2102"/>
      <c r="S48" s="2102"/>
      <c r="T48" s="2102"/>
      <c r="U48" s="2102"/>
      <c r="V48" s="2102"/>
      <c r="W48" s="2102"/>
      <c r="X48" s="2102"/>
      <c r="Y48" s="2102"/>
      <c r="Z48" s="2103"/>
    </row>
    <row r="50" spans="3:26" x14ac:dyDescent="0.2">
      <c r="C50" s="2086" t="s">
        <v>713</v>
      </c>
      <c r="D50" s="2086"/>
      <c r="E50" s="2086"/>
      <c r="F50" s="2086"/>
      <c r="G50" s="2086"/>
      <c r="H50" s="2086"/>
    </row>
    <row r="51" spans="3:26" x14ac:dyDescent="0.2">
      <c r="D51" s="2080" t="s">
        <v>736</v>
      </c>
      <c r="E51" s="2080"/>
      <c r="F51" s="2080"/>
      <c r="G51" s="2080"/>
      <c r="H51" s="2080"/>
      <c r="I51" s="2080"/>
      <c r="J51" s="2080"/>
      <c r="K51" s="2080"/>
      <c r="L51" s="2080"/>
      <c r="M51" s="2080"/>
      <c r="N51" s="2080"/>
      <c r="O51" s="2080"/>
      <c r="P51" s="2080"/>
      <c r="Q51" s="2080"/>
      <c r="R51" s="2080"/>
      <c r="S51" s="2080"/>
      <c r="T51" s="2080"/>
      <c r="U51" s="2080"/>
      <c r="V51" s="2080"/>
      <c r="W51" s="2080"/>
      <c r="X51" s="2080"/>
      <c r="Y51" s="2080"/>
      <c r="Z51" s="2080"/>
    </row>
    <row r="52" spans="3:26" x14ac:dyDescent="0.2">
      <c r="D52" s="2080"/>
      <c r="E52" s="2080"/>
      <c r="F52" s="2080"/>
      <c r="G52" s="2080"/>
      <c r="H52" s="2080"/>
      <c r="I52" s="2080"/>
      <c r="J52" s="2080"/>
      <c r="K52" s="2080"/>
      <c r="L52" s="2080"/>
      <c r="M52" s="2080"/>
      <c r="N52" s="2080"/>
      <c r="O52" s="2080"/>
      <c r="P52" s="2080"/>
      <c r="Q52" s="2080"/>
      <c r="R52" s="2080"/>
      <c r="S52" s="2080"/>
      <c r="T52" s="2080"/>
      <c r="U52" s="2080"/>
      <c r="V52" s="2080"/>
      <c r="W52" s="2080"/>
      <c r="X52" s="2080"/>
      <c r="Y52" s="2080"/>
      <c r="Z52" s="2080"/>
    </row>
  </sheetData>
  <mergeCells count="36">
    <mergeCell ref="D51:Z52"/>
    <mergeCell ref="C23:J23"/>
    <mergeCell ref="K23:Z23"/>
    <mergeCell ref="C24:J29"/>
    <mergeCell ref="K24:Z29"/>
    <mergeCell ref="C33:Z38"/>
    <mergeCell ref="C42:H48"/>
    <mergeCell ref="I42:Q43"/>
    <mergeCell ref="R42:R43"/>
    <mergeCell ref="S42:S43"/>
    <mergeCell ref="T42:T43"/>
    <mergeCell ref="V42:V43"/>
    <mergeCell ref="X42:X43"/>
    <mergeCell ref="Y42:Y43"/>
    <mergeCell ref="I44:Z48"/>
    <mergeCell ref="C50:H50"/>
    <mergeCell ref="Z8:Z10"/>
    <mergeCell ref="C11:C19"/>
    <mergeCell ref="D11:Q12"/>
    <mergeCell ref="R11:R12"/>
    <mergeCell ref="S11:S12"/>
    <mergeCell ref="T11:T12"/>
    <mergeCell ref="V11:V12"/>
    <mergeCell ref="X11:X12"/>
    <mergeCell ref="Y11:Y12"/>
    <mergeCell ref="D13:Z19"/>
    <mergeCell ref="C8:J10"/>
    <mergeCell ref="K8:Q10"/>
    <mergeCell ref="R8:S10"/>
    <mergeCell ref="T8:V10"/>
    <mergeCell ref="X8:Y10"/>
    <mergeCell ref="C3:Z3"/>
    <mergeCell ref="C7:J7"/>
    <mergeCell ref="K7:Q7"/>
    <mergeCell ref="R7:V7"/>
    <mergeCell ref="W7:Z7"/>
  </mergeCells>
  <phoneticPr fontId="2"/>
  <dataValidations count="1">
    <dataValidation type="list" allowBlank="1" showInputMessage="1" showErrorMessage="1" sqref="S11:S12 X11:X12 S42:S43 X42:X43" xr:uid="{00000000-0002-0000-1A00-000000000000}">
      <formula1>$AD$2:$AD$3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B1:AL57"/>
  <sheetViews>
    <sheetView view="pageBreakPreview" zoomScaleNormal="100" zoomScaleSheetLayoutView="100" workbookViewId="0"/>
  </sheetViews>
  <sheetFormatPr defaultColWidth="9" defaultRowHeight="13.2" x14ac:dyDescent="0.2"/>
  <cols>
    <col min="1" max="1" width="2.21875" style="112" customWidth="1"/>
    <col min="2" max="3" width="2.44140625" style="112" customWidth="1"/>
    <col min="4" max="4" width="2.88671875" style="112" customWidth="1"/>
    <col min="5" max="5" width="1.88671875" style="112" customWidth="1"/>
    <col min="6" max="35" width="2.44140625" style="112" customWidth="1"/>
    <col min="36" max="37" width="1.77734375" style="112" customWidth="1"/>
    <col min="38" max="38" width="3.6640625" style="112" bestFit="1" customWidth="1"/>
    <col min="39" max="39" width="2.109375" style="112" customWidth="1"/>
    <col min="40" max="16384" width="9" style="112"/>
  </cols>
  <sheetData>
    <row r="1" spans="2:38" ht="15.3" customHeight="1" x14ac:dyDescent="0.2">
      <c r="B1" s="401" t="s">
        <v>687</v>
      </c>
      <c r="C1" s="314"/>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row>
    <row r="2" spans="2:38" ht="16.5" customHeight="1" x14ac:dyDescent="0.2">
      <c r="B2" s="2119" t="s">
        <v>688</v>
      </c>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L2" s="403" t="s">
        <v>689</v>
      </c>
    </row>
    <row r="3" spans="2:38" ht="16.5" customHeight="1" x14ac:dyDescent="0.2">
      <c r="B3" s="2120"/>
      <c r="C3" s="2120"/>
      <c r="D3" s="2120"/>
      <c r="E3" s="2120"/>
      <c r="F3" s="2120"/>
      <c r="G3" s="2120"/>
      <c r="H3" s="2120"/>
      <c r="I3" s="2120"/>
      <c r="J3" s="2120"/>
      <c r="K3" s="2120"/>
      <c r="L3" s="2120"/>
      <c r="M3" s="2120"/>
      <c r="N3" s="2120"/>
      <c r="O3" s="2120"/>
      <c r="P3" s="2120"/>
      <c r="Q3" s="2120"/>
      <c r="R3" s="2120"/>
      <c r="S3" s="2120"/>
      <c r="T3" s="2120"/>
      <c r="U3" s="2120"/>
      <c r="V3" s="2120"/>
      <c r="W3" s="2120"/>
      <c r="X3" s="2120"/>
      <c r="Y3" s="2120"/>
      <c r="Z3" s="2120"/>
      <c r="AA3" s="2120"/>
      <c r="AB3" s="2120"/>
      <c r="AC3" s="2120"/>
      <c r="AD3" s="2120"/>
      <c r="AE3" s="2120"/>
      <c r="AF3" s="2120"/>
      <c r="AG3" s="2120"/>
      <c r="AH3" s="2120"/>
      <c r="AI3" s="2120"/>
      <c r="AL3" s="403"/>
    </row>
    <row r="4" spans="2:38" ht="16.5" customHeight="1" x14ac:dyDescent="0.2">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row>
    <row r="5" spans="2:38" ht="16.2" x14ac:dyDescent="0.2">
      <c r="B5" s="2121" t="s">
        <v>690</v>
      </c>
      <c r="C5" s="2122"/>
      <c r="D5" s="2122"/>
      <c r="E5" s="2122"/>
      <c r="F5" s="2122"/>
      <c r="G5" s="2122"/>
      <c r="H5" s="2122"/>
      <c r="I5" s="2122"/>
      <c r="J5" s="2122"/>
      <c r="K5" s="2123"/>
      <c r="L5" s="405"/>
      <c r="M5" s="405"/>
      <c r="N5" s="405"/>
      <c r="O5" s="405"/>
      <c r="P5" s="405"/>
      <c r="Q5" s="405"/>
      <c r="R5" s="405"/>
      <c r="S5" s="405"/>
      <c r="T5" s="405"/>
      <c r="U5" s="405"/>
      <c r="V5" s="405"/>
      <c r="W5" s="405"/>
      <c r="X5" s="405"/>
      <c r="Y5" s="405"/>
      <c r="Z5" s="405"/>
      <c r="AA5" s="405"/>
      <c r="AB5" s="405"/>
      <c r="AC5" s="405"/>
      <c r="AD5" s="405"/>
      <c r="AE5" s="405"/>
      <c r="AF5" s="405"/>
      <c r="AG5" s="405"/>
      <c r="AH5" s="405"/>
      <c r="AI5" s="406"/>
    </row>
    <row r="6" spans="2:38" ht="15.3" customHeight="1" x14ac:dyDescent="0.2">
      <c r="B6" s="2124"/>
      <c r="C6" s="2125"/>
      <c r="D6" s="2125"/>
      <c r="E6" s="2125"/>
      <c r="F6" s="2125"/>
      <c r="G6" s="2125"/>
      <c r="H6" s="2125"/>
      <c r="I6" s="2125"/>
      <c r="J6" s="2125"/>
      <c r="K6" s="2126"/>
      <c r="L6" s="407"/>
      <c r="M6" s="401" t="s">
        <v>691</v>
      </c>
      <c r="N6" s="2130"/>
      <c r="O6" s="2130"/>
      <c r="P6" s="401" t="s">
        <v>692</v>
      </c>
      <c r="Q6" s="401"/>
      <c r="R6" s="401"/>
      <c r="S6" s="401"/>
      <c r="T6" s="401"/>
      <c r="U6" s="401"/>
      <c r="V6" s="401"/>
      <c r="W6" s="401"/>
      <c r="X6" s="401"/>
      <c r="Y6" s="401"/>
      <c r="Z6" s="401"/>
      <c r="AA6" s="401"/>
      <c r="AB6" s="401"/>
      <c r="AC6" s="401"/>
      <c r="AD6" s="401"/>
      <c r="AE6" s="401"/>
      <c r="AF6" s="407"/>
      <c r="AG6" s="407"/>
      <c r="AH6" s="407"/>
      <c r="AI6" s="408"/>
    </row>
    <row r="7" spans="2:38" ht="15.3" customHeight="1" x14ac:dyDescent="0.2">
      <c r="B7" s="2124"/>
      <c r="C7" s="2125"/>
      <c r="D7" s="2125"/>
      <c r="E7" s="2125"/>
      <c r="F7" s="2125"/>
      <c r="G7" s="2125"/>
      <c r="H7" s="2125"/>
      <c r="I7" s="2125"/>
      <c r="J7" s="2125"/>
      <c r="K7" s="2126"/>
      <c r="L7" s="407"/>
      <c r="M7" s="401" t="s">
        <v>693</v>
      </c>
      <c r="N7" s="2130"/>
      <c r="O7" s="2130"/>
      <c r="P7" s="401" t="s">
        <v>694</v>
      </c>
      <c r="Q7" s="401"/>
      <c r="R7" s="401"/>
      <c r="S7" s="401"/>
      <c r="T7" s="401"/>
      <c r="U7" s="401"/>
      <c r="V7" s="401"/>
      <c r="W7" s="401"/>
      <c r="X7" s="401"/>
      <c r="Y7" s="401"/>
      <c r="Z7" s="401"/>
      <c r="AA7" s="401"/>
      <c r="AB7" s="401"/>
      <c r="AC7" s="401"/>
      <c r="AD7" s="401"/>
      <c r="AE7" s="401"/>
      <c r="AF7" s="407"/>
      <c r="AG7" s="407"/>
      <c r="AH7" s="407"/>
      <c r="AI7" s="408"/>
    </row>
    <row r="8" spans="2:38" ht="15.3" customHeight="1" x14ac:dyDescent="0.2">
      <c r="B8" s="2124"/>
      <c r="C8" s="2125"/>
      <c r="D8" s="2125"/>
      <c r="E8" s="2125"/>
      <c r="F8" s="2125"/>
      <c r="G8" s="2125"/>
      <c r="H8" s="2125"/>
      <c r="I8" s="2125"/>
      <c r="J8" s="2125"/>
      <c r="K8" s="2126"/>
      <c r="L8" s="407"/>
      <c r="M8" s="401" t="s">
        <v>695</v>
      </c>
      <c r="N8" s="2130"/>
      <c r="O8" s="2130"/>
      <c r="P8" s="401" t="s">
        <v>696</v>
      </c>
      <c r="Q8" s="401"/>
      <c r="R8" s="401"/>
      <c r="S8" s="401"/>
      <c r="T8" s="401"/>
      <c r="U8" s="401"/>
      <c r="V8" s="401"/>
      <c r="W8" s="401"/>
      <c r="X8" s="401"/>
      <c r="Y8" s="401"/>
      <c r="Z8" s="401"/>
      <c r="AA8" s="401"/>
      <c r="AB8" s="401"/>
      <c r="AC8" s="401"/>
      <c r="AD8" s="401"/>
      <c r="AE8" s="401"/>
      <c r="AF8" s="407"/>
      <c r="AG8" s="407"/>
      <c r="AH8" s="407"/>
      <c r="AI8" s="408"/>
    </row>
    <row r="9" spans="2:38" ht="15.3" customHeight="1" x14ac:dyDescent="0.2">
      <c r="B9" s="2124"/>
      <c r="C9" s="2125"/>
      <c r="D9" s="2125"/>
      <c r="E9" s="2125"/>
      <c r="F9" s="2125"/>
      <c r="G9" s="2125"/>
      <c r="H9" s="2125"/>
      <c r="I9" s="2125"/>
      <c r="J9" s="2125"/>
      <c r="K9" s="2126"/>
      <c r="L9" s="407"/>
      <c r="M9" s="401" t="s">
        <v>691</v>
      </c>
      <c r="N9" s="2130"/>
      <c r="O9" s="2130"/>
      <c r="P9" s="401" t="s">
        <v>697</v>
      </c>
      <c r="Q9" s="401"/>
      <c r="R9" s="401"/>
      <c r="S9" s="401"/>
      <c r="T9" s="401"/>
      <c r="U9" s="401"/>
      <c r="V9" s="401"/>
      <c r="W9" s="401"/>
      <c r="X9" s="401"/>
      <c r="Y9" s="401"/>
      <c r="Z9" s="401"/>
      <c r="AA9" s="401"/>
      <c r="AB9" s="401"/>
      <c r="AC9" s="401"/>
      <c r="AD9" s="401"/>
      <c r="AE9" s="401"/>
      <c r="AF9" s="407"/>
      <c r="AG9" s="407"/>
      <c r="AH9" s="407"/>
      <c r="AI9" s="408"/>
    </row>
    <row r="10" spans="2:38" ht="15.3" customHeight="1" x14ac:dyDescent="0.2">
      <c r="B10" s="2127"/>
      <c r="C10" s="2128"/>
      <c r="D10" s="2128"/>
      <c r="E10" s="2128"/>
      <c r="F10" s="2128"/>
      <c r="G10" s="2128"/>
      <c r="H10" s="2128"/>
      <c r="I10" s="2128"/>
      <c r="J10" s="2128"/>
      <c r="K10" s="2129"/>
      <c r="L10" s="409"/>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410"/>
    </row>
    <row r="11" spans="2:38" ht="14.1" customHeight="1" x14ac:dyDescent="0.2">
      <c r="B11" s="2131" t="s">
        <v>698</v>
      </c>
      <c r="C11" s="2132"/>
      <c r="D11" s="2132"/>
      <c r="E11" s="2133"/>
      <c r="F11" s="2140" t="s">
        <v>69</v>
      </c>
      <c r="G11" s="2140"/>
      <c r="H11" s="2140"/>
      <c r="I11" s="2140"/>
      <c r="J11" s="2140"/>
      <c r="K11" s="2141"/>
      <c r="L11" s="2146" t="s">
        <v>699</v>
      </c>
      <c r="M11" s="2146"/>
      <c r="N11" s="2147" t="s">
        <v>700</v>
      </c>
      <c r="O11" s="2147"/>
      <c r="P11" s="2148"/>
      <c r="Q11" s="2151"/>
      <c r="R11" s="2152"/>
      <c r="S11" s="2152"/>
      <c r="T11" s="2152"/>
      <c r="U11" s="2152"/>
      <c r="V11" s="2156" t="s">
        <v>701</v>
      </c>
      <c r="W11" s="2157"/>
      <c r="X11" s="2155" t="s">
        <v>437</v>
      </c>
      <c r="Y11" s="2146"/>
      <c r="Z11" s="2147" t="s">
        <v>700</v>
      </c>
      <c r="AA11" s="2147"/>
      <c r="AB11" s="2147"/>
      <c r="AC11" s="2151"/>
      <c r="AD11" s="2152"/>
      <c r="AE11" s="2152"/>
      <c r="AF11" s="2152"/>
      <c r="AG11" s="2152"/>
      <c r="AH11" s="2156" t="s">
        <v>701</v>
      </c>
      <c r="AI11" s="2157"/>
    </row>
    <row r="12" spans="2:38" ht="14.1" customHeight="1" x14ac:dyDescent="0.2">
      <c r="B12" s="2134"/>
      <c r="C12" s="2135"/>
      <c r="D12" s="2135"/>
      <c r="E12" s="2136"/>
      <c r="F12" s="2142"/>
      <c r="G12" s="2142"/>
      <c r="H12" s="2142"/>
      <c r="I12" s="2142"/>
      <c r="J12" s="2142"/>
      <c r="K12" s="2143"/>
      <c r="L12" s="2146"/>
      <c r="M12" s="2146"/>
      <c r="N12" s="2149"/>
      <c r="O12" s="2149"/>
      <c r="P12" s="2150"/>
      <c r="Q12" s="2153"/>
      <c r="R12" s="2154"/>
      <c r="S12" s="2154"/>
      <c r="T12" s="2154"/>
      <c r="U12" s="2154"/>
      <c r="V12" s="2158"/>
      <c r="W12" s="2159"/>
      <c r="X12" s="2155"/>
      <c r="Y12" s="2146"/>
      <c r="Z12" s="2149"/>
      <c r="AA12" s="2149"/>
      <c r="AB12" s="2149"/>
      <c r="AC12" s="2153"/>
      <c r="AD12" s="2154"/>
      <c r="AE12" s="2154"/>
      <c r="AF12" s="2154"/>
      <c r="AG12" s="2154"/>
      <c r="AH12" s="2158"/>
      <c r="AI12" s="2159"/>
    </row>
    <row r="13" spans="2:38" ht="14.1" customHeight="1" x14ac:dyDescent="0.2">
      <c r="B13" s="2134"/>
      <c r="C13" s="2135"/>
      <c r="D13" s="2135"/>
      <c r="E13" s="2136"/>
      <c r="F13" s="2142"/>
      <c r="G13" s="2142"/>
      <c r="H13" s="2142"/>
      <c r="I13" s="2142"/>
      <c r="J13" s="2142"/>
      <c r="K13" s="2143"/>
      <c r="L13" s="2146"/>
      <c r="M13" s="2146"/>
      <c r="N13" s="2160" t="s">
        <v>702</v>
      </c>
      <c r="O13" s="2160"/>
      <c r="P13" s="2160"/>
      <c r="Q13" s="2161"/>
      <c r="R13" s="2162"/>
      <c r="S13" s="2162"/>
      <c r="T13" s="2162"/>
      <c r="U13" s="2162"/>
      <c r="V13" s="2165" t="s">
        <v>701</v>
      </c>
      <c r="W13" s="2166"/>
      <c r="X13" s="2146"/>
      <c r="Y13" s="2146"/>
      <c r="Z13" s="2160" t="s">
        <v>702</v>
      </c>
      <c r="AA13" s="2160"/>
      <c r="AB13" s="2160"/>
      <c r="AC13" s="2161"/>
      <c r="AD13" s="2162"/>
      <c r="AE13" s="2162"/>
      <c r="AF13" s="2162"/>
      <c r="AG13" s="2162"/>
      <c r="AH13" s="2165" t="s">
        <v>701</v>
      </c>
      <c r="AI13" s="2166"/>
    </row>
    <row r="14" spans="2:38" ht="14.1" customHeight="1" x14ac:dyDescent="0.2">
      <c r="B14" s="2134"/>
      <c r="C14" s="2135"/>
      <c r="D14" s="2135"/>
      <c r="E14" s="2136"/>
      <c r="F14" s="2144"/>
      <c r="G14" s="2144"/>
      <c r="H14" s="2144"/>
      <c r="I14" s="2144"/>
      <c r="J14" s="2144"/>
      <c r="K14" s="2145"/>
      <c r="L14" s="2146"/>
      <c r="M14" s="2146"/>
      <c r="N14" s="2147"/>
      <c r="O14" s="2147"/>
      <c r="P14" s="2147"/>
      <c r="Q14" s="2163"/>
      <c r="R14" s="2164"/>
      <c r="S14" s="2164"/>
      <c r="T14" s="2164"/>
      <c r="U14" s="2164"/>
      <c r="V14" s="2167"/>
      <c r="W14" s="2168"/>
      <c r="X14" s="2146"/>
      <c r="Y14" s="2146"/>
      <c r="Z14" s="2147"/>
      <c r="AA14" s="2147"/>
      <c r="AB14" s="2147"/>
      <c r="AC14" s="2163"/>
      <c r="AD14" s="2164"/>
      <c r="AE14" s="2164"/>
      <c r="AF14" s="2164"/>
      <c r="AG14" s="2164"/>
      <c r="AH14" s="2167"/>
      <c r="AI14" s="2168"/>
    </row>
    <row r="15" spans="2:38" ht="14.1" customHeight="1" x14ac:dyDescent="0.2">
      <c r="B15" s="2134"/>
      <c r="C15" s="2135"/>
      <c r="D15" s="2135"/>
      <c r="E15" s="2136"/>
      <c r="F15" s="2140" t="s">
        <v>371</v>
      </c>
      <c r="G15" s="2140"/>
      <c r="H15" s="2140"/>
      <c r="I15" s="2140"/>
      <c r="J15" s="2140"/>
      <c r="K15" s="2141"/>
      <c r="L15" s="2146" t="s">
        <v>699</v>
      </c>
      <c r="M15" s="2146"/>
      <c r="N15" s="2147" t="s">
        <v>703</v>
      </c>
      <c r="O15" s="2147"/>
      <c r="P15" s="2147"/>
      <c r="Q15" s="2151"/>
      <c r="R15" s="2152"/>
      <c r="S15" s="2152"/>
      <c r="T15" s="2152"/>
      <c r="U15" s="2152"/>
      <c r="V15" s="2156" t="s">
        <v>701</v>
      </c>
      <c r="W15" s="2157"/>
      <c r="X15" s="2146" t="s">
        <v>437</v>
      </c>
      <c r="Y15" s="2146"/>
      <c r="Z15" s="2147" t="s">
        <v>703</v>
      </c>
      <c r="AA15" s="2147"/>
      <c r="AB15" s="2147"/>
      <c r="AC15" s="2151"/>
      <c r="AD15" s="2152"/>
      <c r="AE15" s="2152"/>
      <c r="AF15" s="2152"/>
      <c r="AG15" s="2152"/>
      <c r="AH15" s="2156" t="s">
        <v>701</v>
      </c>
      <c r="AI15" s="2157"/>
    </row>
    <row r="16" spans="2:38" ht="14.1" customHeight="1" x14ac:dyDescent="0.2">
      <c r="B16" s="2134"/>
      <c r="C16" s="2135"/>
      <c r="D16" s="2135"/>
      <c r="E16" s="2136"/>
      <c r="F16" s="2142"/>
      <c r="G16" s="2142"/>
      <c r="H16" s="2142"/>
      <c r="I16" s="2142"/>
      <c r="J16" s="2142"/>
      <c r="K16" s="2143"/>
      <c r="L16" s="2146"/>
      <c r="M16" s="2146"/>
      <c r="N16" s="2149"/>
      <c r="O16" s="2149"/>
      <c r="P16" s="2149"/>
      <c r="Q16" s="2153"/>
      <c r="R16" s="2154"/>
      <c r="S16" s="2154"/>
      <c r="T16" s="2154"/>
      <c r="U16" s="2154"/>
      <c r="V16" s="2158"/>
      <c r="W16" s="2159"/>
      <c r="X16" s="2146"/>
      <c r="Y16" s="2146"/>
      <c r="Z16" s="2149"/>
      <c r="AA16" s="2149"/>
      <c r="AB16" s="2149"/>
      <c r="AC16" s="2153"/>
      <c r="AD16" s="2154"/>
      <c r="AE16" s="2154"/>
      <c r="AF16" s="2154"/>
      <c r="AG16" s="2154"/>
      <c r="AH16" s="2158"/>
      <c r="AI16" s="2159"/>
    </row>
    <row r="17" spans="2:35" ht="14.1" customHeight="1" x14ac:dyDescent="0.2">
      <c r="B17" s="2134"/>
      <c r="C17" s="2135"/>
      <c r="D17" s="2135"/>
      <c r="E17" s="2136"/>
      <c r="F17" s="2142"/>
      <c r="G17" s="2142"/>
      <c r="H17" s="2142"/>
      <c r="I17" s="2142"/>
      <c r="J17" s="2142"/>
      <c r="K17" s="2143"/>
      <c r="L17" s="2146"/>
      <c r="M17" s="2146"/>
      <c r="N17" s="2160" t="s">
        <v>678</v>
      </c>
      <c r="O17" s="2160"/>
      <c r="P17" s="2160"/>
      <c r="Q17" s="2161"/>
      <c r="R17" s="2162"/>
      <c r="S17" s="2162"/>
      <c r="T17" s="2162"/>
      <c r="U17" s="2162"/>
      <c r="V17" s="2165" t="s">
        <v>701</v>
      </c>
      <c r="W17" s="2166"/>
      <c r="X17" s="2146"/>
      <c r="Y17" s="2146"/>
      <c r="Z17" s="2160" t="s">
        <v>678</v>
      </c>
      <c r="AA17" s="2160"/>
      <c r="AB17" s="2160"/>
      <c r="AC17" s="2161"/>
      <c r="AD17" s="2162"/>
      <c r="AE17" s="2162"/>
      <c r="AF17" s="2162"/>
      <c r="AG17" s="2162"/>
      <c r="AH17" s="2165" t="s">
        <v>701</v>
      </c>
      <c r="AI17" s="2166"/>
    </row>
    <row r="18" spans="2:35" ht="14.1" customHeight="1" x14ac:dyDescent="0.2">
      <c r="B18" s="2134"/>
      <c r="C18" s="2135"/>
      <c r="D18" s="2135"/>
      <c r="E18" s="2136"/>
      <c r="F18" s="2144"/>
      <c r="G18" s="2144"/>
      <c r="H18" s="2144"/>
      <c r="I18" s="2144"/>
      <c r="J18" s="2144"/>
      <c r="K18" s="2145"/>
      <c r="L18" s="2146"/>
      <c r="M18" s="2146"/>
      <c r="N18" s="2147"/>
      <c r="O18" s="2147"/>
      <c r="P18" s="2147"/>
      <c r="Q18" s="2163"/>
      <c r="R18" s="2164"/>
      <c r="S18" s="2164"/>
      <c r="T18" s="2164"/>
      <c r="U18" s="2164"/>
      <c r="V18" s="2167"/>
      <c r="W18" s="2168"/>
      <c r="X18" s="2146"/>
      <c r="Y18" s="2146"/>
      <c r="Z18" s="2147"/>
      <c r="AA18" s="2147"/>
      <c r="AB18" s="2147"/>
      <c r="AC18" s="2163"/>
      <c r="AD18" s="2164"/>
      <c r="AE18" s="2164"/>
      <c r="AF18" s="2164"/>
      <c r="AG18" s="2164"/>
      <c r="AH18" s="2167"/>
      <c r="AI18" s="2168"/>
    </row>
    <row r="19" spans="2:35" ht="14.1" customHeight="1" x14ac:dyDescent="0.2">
      <c r="B19" s="2134"/>
      <c r="C19" s="2135"/>
      <c r="D19" s="2135"/>
      <c r="E19" s="2136"/>
      <c r="F19" s="2140" t="s">
        <v>219</v>
      </c>
      <c r="G19" s="2140"/>
      <c r="H19" s="2140"/>
      <c r="I19" s="2140"/>
      <c r="J19" s="2140"/>
      <c r="K19" s="2141"/>
      <c r="L19" s="2146" t="s">
        <v>699</v>
      </c>
      <c r="M19" s="2146"/>
      <c r="N19" s="2147" t="s">
        <v>703</v>
      </c>
      <c r="O19" s="2147"/>
      <c r="P19" s="2147"/>
      <c r="Q19" s="2151"/>
      <c r="R19" s="2152"/>
      <c r="S19" s="2152"/>
      <c r="T19" s="2152"/>
      <c r="U19" s="2152"/>
      <c r="V19" s="2156" t="s">
        <v>701</v>
      </c>
      <c r="W19" s="2157"/>
      <c r="X19" s="2146" t="s">
        <v>437</v>
      </c>
      <c r="Y19" s="2146"/>
      <c r="Z19" s="2147" t="s">
        <v>703</v>
      </c>
      <c r="AA19" s="2147"/>
      <c r="AB19" s="2147"/>
      <c r="AC19" s="2151"/>
      <c r="AD19" s="2152"/>
      <c r="AE19" s="2152"/>
      <c r="AF19" s="2152"/>
      <c r="AG19" s="2152"/>
      <c r="AH19" s="2156" t="s">
        <v>701</v>
      </c>
      <c r="AI19" s="2157"/>
    </row>
    <row r="20" spans="2:35" ht="14.1" customHeight="1" x14ac:dyDescent="0.2">
      <c r="B20" s="2134"/>
      <c r="C20" s="2135"/>
      <c r="D20" s="2135"/>
      <c r="E20" s="2136"/>
      <c r="F20" s="2142"/>
      <c r="G20" s="2142"/>
      <c r="H20" s="2142"/>
      <c r="I20" s="2142"/>
      <c r="J20" s="2142"/>
      <c r="K20" s="2143"/>
      <c r="L20" s="2146"/>
      <c r="M20" s="2146"/>
      <c r="N20" s="2149"/>
      <c r="O20" s="2149"/>
      <c r="P20" s="2149"/>
      <c r="Q20" s="2153"/>
      <c r="R20" s="2154"/>
      <c r="S20" s="2154"/>
      <c r="T20" s="2154"/>
      <c r="U20" s="2154"/>
      <c r="V20" s="2158"/>
      <c r="W20" s="2159"/>
      <c r="X20" s="2146"/>
      <c r="Y20" s="2146"/>
      <c r="Z20" s="2149"/>
      <c r="AA20" s="2149"/>
      <c r="AB20" s="2149"/>
      <c r="AC20" s="2153"/>
      <c r="AD20" s="2154"/>
      <c r="AE20" s="2154"/>
      <c r="AF20" s="2154"/>
      <c r="AG20" s="2154"/>
      <c r="AH20" s="2158"/>
      <c r="AI20" s="2159"/>
    </row>
    <row r="21" spans="2:35" ht="14.1" customHeight="1" x14ac:dyDescent="0.2">
      <c r="B21" s="2134"/>
      <c r="C21" s="2135"/>
      <c r="D21" s="2135"/>
      <c r="E21" s="2136"/>
      <c r="F21" s="2142"/>
      <c r="G21" s="2142"/>
      <c r="H21" s="2142"/>
      <c r="I21" s="2142"/>
      <c r="J21" s="2142"/>
      <c r="K21" s="2143"/>
      <c r="L21" s="2146"/>
      <c r="M21" s="2146"/>
      <c r="N21" s="2160" t="s">
        <v>678</v>
      </c>
      <c r="O21" s="2160"/>
      <c r="P21" s="2160"/>
      <c r="Q21" s="2161"/>
      <c r="R21" s="2162"/>
      <c r="S21" s="2162"/>
      <c r="T21" s="2162"/>
      <c r="U21" s="2162"/>
      <c r="V21" s="2165" t="s">
        <v>701</v>
      </c>
      <c r="W21" s="2166"/>
      <c r="X21" s="2146"/>
      <c r="Y21" s="2146"/>
      <c r="Z21" s="2160" t="s">
        <v>678</v>
      </c>
      <c r="AA21" s="2160"/>
      <c r="AB21" s="2160"/>
      <c r="AC21" s="2161"/>
      <c r="AD21" s="2162"/>
      <c r="AE21" s="2162"/>
      <c r="AF21" s="2162"/>
      <c r="AG21" s="2162"/>
      <c r="AH21" s="2165" t="s">
        <v>701</v>
      </c>
      <c r="AI21" s="2166"/>
    </row>
    <row r="22" spans="2:35" ht="14.1" customHeight="1" x14ac:dyDescent="0.2">
      <c r="B22" s="2134"/>
      <c r="C22" s="2135"/>
      <c r="D22" s="2135"/>
      <c r="E22" s="2136"/>
      <c r="F22" s="2144"/>
      <c r="G22" s="2144"/>
      <c r="H22" s="2144"/>
      <c r="I22" s="2144"/>
      <c r="J22" s="2144"/>
      <c r="K22" s="2145"/>
      <c r="L22" s="2169"/>
      <c r="M22" s="2169"/>
      <c r="N22" s="2170"/>
      <c r="O22" s="2170"/>
      <c r="P22" s="2170"/>
      <c r="Q22" s="2163"/>
      <c r="R22" s="2164"/>
      <c r="S22" s="2164"/>
      <c r="T22" s="2164"/>
      <c r="U22" s="2164"/>
      <c r="V22" s="2167"/>
      <c r="W22" s="2168"/>
      <c r="X22" s="2169"/>
      <c r="Y22" s="2169"/>
      <c r="Z22" s="2170"/>
      <c r="AA22" s="2170"/>
      <c r="AB22" s="2170"/>
      <c r="AC22" s="2163"/>
      <c r="AD22" s="2164"/>
      <c r="AE22" s="2164"/>
      <c r="AF22" s="2164"/>
      <c r="AG22" s="2164"/>
      <c r="AH22" s="2167"/>
      <c r="AI22" s="2168"/>
    </row>
    <row r="23" spans="2:35" ht="14.1" customHeight="1" x14ac:dyDescent="0.2">
      <c r="B23" s="2134"/>
      <c r="C23" s="2135"/>
      <c r="D23" s="2135"/>
      <c r="E23" s="2136"/>
      <c r="F23" s="2140" t="s">
        <v>704</v>
      </c>
      <c r="G23" s="2140"/>
      <c r="H23" s="2140"/>
      <c r="I23" s="2140"/>
      <c r="J23" s="2140"/>
      <c r="K23" s="2141"/>
      <c r="L23" s="2146" t="s">
        <v>699</v>
      </c>
      <c r="M23" s="2146"/>
      <c r="N23" s="2147" t="s">
        <v>703</v>
      </c>
      <c r="O23" s="2147"/>
      <c r="P23" s="2147"/>
      <c r="Q23" s="2151"/>
      <c r="R23" s="2152"/>
      <c r="S23" s="2152"/>
      <c r="T23" s="2152"/>
      <c r="U23" s="2152"/>
      <c r="V23" s="2156" t="s">
        <v>701</v>
      </c>
      <c r="W23" s="2157"/>
      <c r="X23" s="2146" t="s">
        <v>437</v>
      </c>
      <c r="Y23" s="2146"/>
      <c r="Z23" s="2147" t="s">
        <v>703</v>
      </c>
      <c r="AA23" s="2147"/>
      <c r="AB23" s="2147"/>
      <c r="AC23" s="2151"/>
      <c r="AD23" s="2152"/>
      <c r="AE23" s="2152"/>
      <c r="AF23" s="2152"/>
      <c r="AG23" s="2152"/>
      <c r="AH23" s="2156" t="s">
        <v>701</v>
      </c>
      <c r="AI23" s="2157"/>
    </row>
    <row r="24" spans="2:35" ht="14.1" customHeight="1" x14ac:dyDescent="0.2">
      <c r="B24" s="2134"/>
      <c r="C24" s="2135"/>
      <c r="D24" s="2135"/>
      <c r="E24" s="2136"/>
      <c r="F24" s="2142"/>
      <c r="G24" s="2142"/>
      <c r="H24" s="2142"/>
      <c r="I24" s="2142"/>
      <c r="J24" s="2142"/>
      <c r="K24" s="2143"/>
      <c r="L24" s="2146"/>
      <c r="M24" s="2146"/>
      <c r="N24" s="2149"/>
      <c r="O24" s="2149"/>
      <c r="P24" s="2149"/>
      <c r="Q24" s="2153"/>
      <c r="R24" s="2154"/>
      <c r="S24" s="2154"/>
      <c r="T24" s="2154"/>
      <c r="U24" s="2154"/>
      <c r="V24" s="2158"/>
      <c r="W24" s="2159"/>
      <c r="X24" s="2146"/>
      <c r="Y24" s="2146"/>
      <c r="Z24" s="2149"/>
      <c r="AA24" s="2149"/>
      <c r="AB24" s="2149"/>
      <c r="AC24" s="2153"/>
      <c r="AD24" s="2154"/>
      <c r="AE24" s="2154"/>
      <c r="AF24" s="2154"/>
      <c r="AG24" s="2154"/>
      <c r="AH24" s="2158"/>
      <c r="AI24" s="2159"/>
    </row>
    <row r="25" spans="2:35" ht="14.1" customHeight="1" x14ac:dyDescent="0.2">
      <c r="B25" s="2134"/>
      <c r="C25" s="2135"/>
      <c r="D25" s="2135"/>
      <c r="E25" s="2136"/>
      <c r="F25" s="2142"/>
      <c r="G25" s="2142"/>
      <c r="H25" s="2142"/>
      <c r="I25" s="2142"/>
      <c r="J25" s="2142"/>
      <c r="K25" s="2143"/>
      <c r="L25" s="2146"/>
      <c r="M25" s="2146"/>
      <c r="N25" s="2160" t="s">
        <v>678</v>
      </c>
      <c r="O25" s="2160"/>
      <c r="P25" s="2160"/>
      <c r="Q25" s="2161"/>
      <c r="R25" s="2162"/>
      <c r="S25" s="2162"/>
      <c r="T25" s="2162"/>
      <c r="U25" s="2162"/>
      <c r="V25" s="2165" t="s">
        <v>701</v>
      </c>
      <c r="W25" s="2166"/>
      <c r="X25" s="2146"/>
      <c r="Y25" s="2146"/>
      <c r="Z25" s="2160" t="s">
        <v>678</v>
      </c>
      <c r="AA25" s="2160"/>
      <c r="AB25" s="2160"/>
      <c r="AC25" s="2161"/>
      <c r="AD25" s="2162"/>
      <c r="AE25" s="2162"/>
      <c r="AF25" s="2162"/>
      <c r="AG25" s="2162"/>
      <c r="AH25" s="2165" t="s">
        <v>701</v>
      </c>
      <c r="AI25" s="2166"/>
    </row>
    <row r="26" spans="2:35" ht="14.1" customHeight="1" x14ac:dyDescent="0.2">
      <c r="B26" s="2134"/>
      <c r="C26" s="2135"/>
      <c r="D26" s="2135"/>
      <c r="E26" s="2136"/>
      <c r="F26" s="2144"/>
      <c r="G26" s="2144"/>
      <c r="H26" s="2144"/>
      <c r="I26" s="2144"/>
      <c r="J26" s="2144"/>
      <c r="K26" s="2145"/>
      <c r="L26" s="2169"/>
      <c r="M26" s="2169"/>
      <c r="N26" s="2170"/>
      <c r="O26" s="2170"/>
      <c r="P26" s="2170"/>
      <c r="Q26" s="2163"/>
      <c r="R26" s="2164"/>
      <c r="S26" s="2164"/>
      <c r="T26" s="2164"/>
      <c r="U26" s="2164"/>
      <c r="V26" s="2167"/>
      <c r="W26" s="2168"/>
      <c r="X26" s="2169"/>
      <c r="Y26" s="2169"/>
      <c r="Z26" s="2170"/>
      <c r="AA26" s="2170"/>
      <c r="AB26" s="2170"/>
      <c r="AC26" s="2163"/>
      <c r="AD26" s="2164"/>
      <c r="AE26" s="2164"/>
      <c r="AF26" s="2164"/>
      <c r="AG26" s="2164"/>
      <c r="AH26" s="2167"/>
      <c r="AI26" s="2168"/>
    </row>
    <row r="27" spans="2:35" ht="14.1" customHeight="1" x14ac:dyDescent="0.2">
      <c r="B27" s="2134"/>
      <c r="C27" s="2135"/>
      <c r="D27" s="2135"/>
      <c r="E27" s="2136"/>
      <c r="F27" s="2122" t="s">
        <v>705</v>
      </c>
      <c r="G27" s="2140"/>
      <c r="H27" s="2140"/>
      <c r="I27" s="2140"/>
      <c r="J27" s="2140"/>
      <c r="K27" s="2141"/>
      <c r="L27" s="2146" t="s">
        <v>699</v>
      </c>
      <c r="M27" s="2146"/>
      <c r="N27" s="2147" t="s">
        <v>703</v>
      </c>
      <c r="O27" s="2147"/>
      <c r="P27" s="2147"/>
      <c r="Q27" s="2151"/>
      <c r="R27" s="2152"/>
      <c r="S27" s="2152"/>
      <c r="T27" s="2152"/>
      <c r="U27" s="2152"/>
      <c r="V27" s="2156" t="s">
        <v>701</v>
      </c>
      <c r="W27" s="2157"/>
      <c r="X27" s="2146" t="s">
        <v>437</v>
      </c>
      <c r="Y27" s="2146"/>
      <c r="Z27" s="2147" t="s">
        <v>703</v>
      </c>
      <c r="AA27" s="2147"/>
      <c r="AB27" s="2147"/>
      <c r="AC27" s="2151"/>
      <c r="AD27" s="2152"/>
      <c r="AE27" s="2152"/>
      <c r="AF27" s="2152"/>
      <c r="AG27" s="2152"/>
      <c r="AH27" s="2156" t="s">
        <v>701</v>
      </c>
      <c r="AI27" s="2157"/>
    </row>
    <row r="28" spans="2:35" ht="14.1" customHeight="1" x14ac:dyDescent="0.2">
      <c r="B28" s="2134"/>
      <c r="C28" s="2135"/>
      <c r="D28" s="2135"/>
      <c r="E28" s="2136"/>
      <c r="F28" s="2142"/>
      <c r="G28" s="2142"/>
      <c r="H28" s="2142"/>
      <c r="I28" s="2142"/>
      <c r="J28" s="2142"/>
      <c r="K28" s="2143"/>
      <c r="L28" s="2146"/>
      <c r="M28" s="2146"/>
      <c r="N28" s="2149"/>
      <c r="O28" s="2149"/>
      <c r="P28" s="2149"/>
      <c r="Q28" s="2153"/>
      <c r="R28" s="2154"/>
      <c r="S28" s="2154"/>
      <c r="T28" s="2154"/>
      <c r="U28" s="2154"/>
      <c r="V28" s="2158"/>
      <c r="W28" s="2159"/>
      <c r="X28" s="2146"/>
      <c r="Y28" s="2146"/>
      <c r="Z28" s="2149"/>
      <c r="AA28" s="2149"/>
      <c r="AB28" s="2149"/>
      <c r="AC28" s="2153"/>
      <c r="AD28" s="2154"/>
      <c r="AE28" s="2154"/>
      <c r="AF28" s="2154"/>
      <c r="AG28" s="2154"/>
      <c r="AH28" s="2158"/>
      <c r="AI28" s="2159"/>
    </row>
    <row r="29" spans="2:35" ht="14.1" customHeight="1" x14ac:dyDescent="0.2">
      <c r="B29" s="2134"/>
      <c r="C29" s="2135"/>
      <c r="D29" s="2135"/>
      <c r="E29" s="2136"/>
      <c r="F29" s="2142"/>
      <c r="G29" s="2142"/>
      <c r="H29" s="2142"/>
      <c r="I29" s="2142"/>
      <c r="J29" s="2142"/>
      <c r="K29" s="2143"/>
      <c r="L29" s="2146"/>
      <c r="M29" s="2146"/>
      <c r="N29" s="2160" t="s">
        <v>678</v>
      </c>
      <c r="O29" s="2160"/>
      <c r="P29" s="2160"/>
      <c r="Q29" s="2161"/>
      <c r="R29" s="2162"/>
      <c r="S29" s="2162"/>
      <c r="T29" s="2162"/>
      <c r="U29" s="2162"/>
      <c r="V29" s="2165" t="s">
        <v>701</v>
      </c>
      <c r="W29" s="2166"/>
      <c r="X29" s="2146"/>
      <c r="Y29" s="2146"/>
      <c r="Z29" s="2160" t="s">
        <v>678</v>
      </c>
      <c r="AA29" s="2160"/>
      <c r="AB29" s="2160"/>
      <c r="AC29" s="2161"/>
      <c r="AD29" s="2162"/>
      <c r="AE29" s="2162"/>
      <c r="AF29" s="2162"/>
      <c r="AG29" s="2162"/>
      <c r="AH29" s="2165" t="s">
        <v>701</v>
      </c>
      <c r="AI29" s="2166"/>
    </row>
    <row r="30" spans="2:35" ht="14.1" customHeight="1" x14ac:dyDescent="0.2">
      <c r="B30" s="2137"/>
      <c r="C30" s="2138"/>
      <c r="D30" s="2138"/>
      <c r="E30" s="2139"/>
      <c r="F30" s="2144"/>
      <c r="G30" s="2144"/>
      <c r="H30" s="2144"/>
      <c r="I30" s="2144"/>
      <c r="J30" s="2144"/>
      <c r="K30" s="2145"/>
      <c r="L30" s="2146"/>
      <c r="M30" s="2146"/>
      <c r="N30" s="2147"/>
      <c r="O30" s="2147"/>
      <c r="P30" s="2147"/>
      <c r="Q30" s="2163"/>
      <c r="R30" s="2164"/>
      <c r="S30" s="2162"/>
      <c r="T30" s="2162"/>
      <c r="U30" s="2162"/>
      <c r="V30" s="2165"/>
      <c r="W30" s="2166"/>
      <c r="X30" s="2169"/>
      <c r="Y30" s="2169"/>
      <c r="Z30" s="2170"/>
      <c r="AA30" s="2170"/>
      <c r="AB30" s="2170"/>
      <c r="AC30" s="2161"/>
      <c r="AD30" s="2162"/>
      <c r="AE30" s="2162"/>
      <c r="AF30" s="2162"/>
      <c r="AG30" s="2162"/>
      <c r="AH30" s="2165"/>
      <c r="AI30" s="2166"/>
    </row>
    <row r="31" spans="2:35" ht="15.3" customHeight="1" x14ac:dyDescent="0.2">
      <c r="B31" s="2182" t="s">
        <v>679</v>
      </c>
      <c r="C31" s="2140"/>
      <c r="D31" s="2140"/>
      <c r="E31" s="2140"/>
      <c r="F31" s="2140"/>
      <c r="G31" s="2140"/>
      <c r="H31" s="2140"/>
      <c r="I31" s="2140"/>
      <c r="J31" s="2140"/>
      <c r="K31" s="2141"/>
      <c r="L31" s="2184" t="s">
        <v>706</v>
      </c>
      <c r="M31" s="2185"/>
      <c r="N31" s="2185"/>
      <c r="O31" s="2185"/>
      <c r="P31" s="2185"/>
      <c r="Q31" s="2186"/>
      <c r="R31" s="2186"/>
      <c r="S31" s="2190"/>
      <c r="T31" s="2191"/>
      <c r="U31" s="2191"/>
      <c r="V31" s="2191"/>
      <c r="W31" s="2191"/>
      <c r="X31" s="2191"/>
      <c r="Y31" s="2191"/>
      <c r="Z31" s="2191"/>
      <c r="AA31" s="2191"/>
      <c r="AB31" s="2191"/>
      <c r="AC31" s="2194" t="s">
        <v>707</v>
      </c>
      <c r="AD31" s="2194"/>
      <c r="AE31" s="2194"/>
      <c r="AF31" s="2194"/>
      <c r="AG31" s="2194"/>
      <c r="AH31" s="2194"/>
      <c r="AI31" s="2195"/>
    </row>
    <row r="32" spans="2:35" ht="15.3" customHeight="1" x14ac:dyDescent="0.2">
      <c r="B32" s="2183"/>
      <c r="C32" s="2142"/>
      <c r="D32" s="2142"/>
      <c r="E32" s="2142"/>
      <c r="F32" s="2142"/>
      <c r="G32" s="2142"/>
      <c r="H32" s="2142"/>
      <c r="I32" s="2142"/>
      <c r="J32" s="2142"/>
      <c r="K32" s="2143"/>
      <c r="L32" s="2187"/>
      <c r="M32" s="2188"/>
      <c r="N32" s="2188"/>
      <c r="O32" s="2188"/>
      <c r="P32" s="2188"/>
      <c r="Q32" s="2189"/>
      <c r="R32" s="2189"/>
      <c r="S32" s="2192"/>
      <c r="T32" s="2193"/>
      <c r="U32" s="2193"/>
      <c r="V32" s="2193"/>
      <c r="W32" s="2193"/>
      <c r="X32" s="2193"/>
      <c r="Y32" s="2193"/>
      <c r="Z32" s="2193"/>
      <c r="AA32" s="2193"/>
      <c r="AB32" s="2193"/>
      <c r="AC32" s="2196"/>
      <c r="AD32" s="2196"/>
      <c r="AE32" s="2196"/>
      <c r="AF32" s="2196"/>
      <c r="AG32" s="2196"/>
      <c r="AH32" s="2196"/>
      <c r="AI32" s="2197"/>
    </row>
    <row r="33" spans="2:35" ht="15.3" customHeight="1" x14ac:dyDescent="0.2">
      <c r="B33" s="2183"/>
      <c r="C33" s="2142"/>
      <c r="D33" s="2142"/>
      <c r="E33" s="2142"/>
      <c r="F33" s="2142"/>
      <c r="G33" s="2142"/>
      <c r="H33" s="2142"/>
      <c r="I33" s="2142"/>
      <c r="J33" s="2142"/>
      <c r="K33" s="2143"/>
      <c r="L33" s="2187" t="s">
        <v>708</v>
      </c>
      <c r="M33" s="2188"/>
      <c r="N33" s="2188"/>
      <c r="O33" s="2188"/>
      <c r="P33" s="2188"/>
      <c r="Q33" s="2189"/>
      <c r="R33" s="2189"/>
      <c r="S33" s="2192"/>
      <c r="T33" s="2193"/>
      <c r="U33" s="2193"/>
      <c r="V33" s="2193"/>
      <c r="W33" s="2193"/>
      <c r="X33" s="2193"/>
      <c r="Y33" s="2193"/>
      <c r="Z33" s="2193"/>
      <c r="AA33" s="2193"/>
      <c r="AB33" s="2193"/>
      <c r="AC33" s="2196" t="s">
        <v>707</v>
      </c>
      <c r="AD33" s="2196"/>
      <c r="AE33" s="2196"/>
      <c r="AF33" s="2196"/>
      <c r="AG33" s="2196"/>
      <c r="AH33" s="2196"/>
      <c r="AI33" s="2197"/>
    </row>
    <row r="34" spans="2:35" ht="15.3" customHeight="1" x14ac:dyDescent="0.2">
      <c r="B34" s="2183"/>
      <c r="C34" s="2142"/>
      <c r="D34" s="2142"/>
      <c r="E34" s="2142"/>
      <c r="F34" s="2142"/>
      <c r="G34" s="2142"/>
      <c r="H34" s="2142"/>
      <c r="I34" s="2142"/>
      <c r="J34" s="2142"/>
      <c r="K34" s="2143"/>
      <c r="L34" s="2187"/>
      <c r="M34" s="2188"/>
      <c r="N34" s="2188"/>
      <c r="O34" s="2188"/>
      <c r="P34" s="2188"/>
      <c r="Q34" s="2189"/>
      <c r="R34" s="2189"/>
      <c r="S34" s="2192"/>
      <c r="T34" s="2193"/>
      <c r="U34" s="2193"/>
      <c r="V34" s="2193"/>
      <c r="W34" s="2193"/>
      <c r="X34" s="2193"/>
      <c r="Y34" s="2193"/>
      <c r="Z34" s="2193"/>
      <c r="AA34" s="2193"/>
      <c r="AB34" s="2193"/>
      <c r="AC34" s="2196"/>
      <c r="AD34" s="2196"/>
      <c r="AE34" s="2196"/>
      <c r="AF34" s="2196"/>
      <c r="AG34" s="2196"/>
      <c r="AH34" s="2196"/>
      <c r="AI34" s="2197"/>
    </row>
    <row r="35" spans="2:35" ht="15.3" customHeight="1" x14ac:dyDescent="0.2">
      <c r="B35" s="2183"/>
      <c r="C35" s="2142"/>
      <c r="D35" s="2142"/>
      <c r="E35" s="2142"/>
      <c r="F35" s="2142"/>
      <c r="G35" s="2142"/>
      <c r="H35" s="2142"/>
      <c r="I35" s="2142"/>
      <c r="J35" s="2142"/>
      <c r="K35" s="2143"/>
      <c r="L35" s="2187" t="s">
        <v>709</v>
      </c>
      <c r="M35" s="2188"/>
      <c r="N35" s="2188"/>
      <c r="O35" s="2188"/>
      <c r="P35" s="2188"/>
      <c r="Q35" s="2189"/>
      <c r="R35" s="2189"/>
      <c r="S35" s="2192"/>
      <c r="T35" s="2193"/>
      <c r="U35" s="2193"/>
      <c r="V35" s="2193"/>
      <c r="W35" s="2193"/>
      <c r="X35" s="2193"/>
      <c r="Y35" s="2193"/>
      <c r="Z35" s="2193"/>
      <c r="AA35" s="2193"/>
      <c r="AB35" s="2193"/>
      <c r="AC35" s="2196" t="s">
        <v>707</v>
      </c>
      <c r="AD35" s="2196"/>
      <c r="AE35" s="2196"/>
      <c r="AF35" s="2196"/>
      <c r="AG35" s="2196"/>
      <c r="AH35" s="2196"/>
      <c r="AI35" s="2197"/>
    </row>
    <row r="36" spans="2:35" ht="15.3" customHeight="1" x14ac:dyDescent="0.2">
      <c r="B36" s="2183"/>
      <c r="C36" s="2142"/>
      <c r="D36" s="2142"/>
      <c r="E36" s="2142"/>
      <c r="F36" s="2142"/>
      <c r="G36" s="2142"/>
      <c r="H36" s="2142"/>
      <c r="I36" s="2142"/>
      <c r="J36" s="2142"/>
      <c r="K36" s="2143"/>
      <c r="L36" s="2198"/>
      <c r="M36" s="2199"/>
      <c r="N36" s="2199"/>
      <c r="O36" s="2199"/>
      <c r="P36" s="2199"/>
      <c r="Q36" s="2200"/>
      <c r="R36" s="2200"/>
      <c r="S36" s="2201"/>
      <c r="T36" s="2202"/>
      <c r="U36" s="2202"/>
      <c r="V36" s="2202"/>
      <c r="W36" s="2202"/>
      <c r="X36" s="2202"/>
      <c r="Y36" s="2202"/>
      <c r="Z36" s="2202"/>
      <c r="AA36" s="2202"/>
      <c r="AB36" s="2202"/>
      <c r="AC36" s="2203"/>
      <c r="AD36" s="2203"/>
      <c r="AE36" s="2203"/>
      <c r="AF36" s="2203"/>
      <c r="AG36" s="2203"/>
      <c r="AH36" s="2203"/>
      <c r="AI36" s="2204"/>
    </row>
    <row r="37" spans="2:35" ht="15.3" customHeight="1" x14ac:dyDescent="0.2">
      <c r="B37" s="2121" t="s">
        <v>710</v>
      </c>
      <c r="C37" s="2140"/>
      <c r="D37" s="2140"/>
      <c r="E37" s="2140"/>
      <c r="F37" s="2140"/>
      <c r="G37" s="2140"/>
      <c r="H37" s="2140"/>
      <c r="I37" s="2140"/>
      <c r="J37" s="2140"/>
      <c r="K37" s="2140"/>
      <c r="L37" s="2142"/>
      <c r="M37" s="2142"/>
      <c r="N37" s="2142"/>
      <c r="O37" s="2142"/>
      <c r="P37" s="2142"/>
      <c r="Q37" s="2142"/>
      <c r="R37" s="2142"/>
      <c r="S37" s="2142"/>
      <c r="T37" s="2142"/>
      <c r="U37" s="2142"/>
      <c r="V37" s="2142"/>
      <c r="W37" s="2142"/>
      <c r="X37" s="2142"/>
      <c r="Y37" s="2142"/>
      <c r="Z37" s="2142"/>
      <c r="AA37" s="2142"/>
      <c r="AB37" s="2142"/>
      <c r="AC37" s="2142"/>
      <c r="AD37" s="2142"/>
      <c r="AE37" s="2142"/>
      <c r="AF37" s="2142"/>
      <c r="AG37" s="2142"/>
      <c r="AH37" s="2142"/>
      <c r="AI37" s="2143"/>
    </row>
    <row r="38" spans="2:35" ht="15.3" customHeight="1" x14ac:dyDescent="0.2">
      <c r="B38" s="2171"/>
      <c r="C38" s="2144"/>
      <c r="D38" s="2144"/>
      <c r="E38" s="2144"/>
      <c r="F38" s="2144"/>
      <c r="G38" s="2144"/>
      <c r="H38" s="2144"/>
      <c r="I38" s="2144"/>
      <c r="J38" s="2144"/>
      <c r="K38" s="2144"/>
      <c r="L38" s="2144"/>
      <c r="M38" s="2144"/>
      <c r="N38" s="2144"/>
      <c r="O38" s="2144"/>
      <c r="P38" s="2144"/>
      <c r="Q38" s="2144"/>
      <c r="R38" s="2144"/>
      <c r="S38" s="2144"/>
      <c r="T38" s="2144"/>
      <c r="U38" s="2144"/>
      <c r="V38" s="2144"/>
      <c r="W38" s="2144"/>
      <c r="X38" s="2144"/>
      <c r="Y38" s="2144"/>
      <c r="Z38" s="2144"/>
      <c r="AA38" s="2144"/>
      <c r="AB38" s="2144"/>
      <c r="AC38" s="2144"/>
      <c r="AD38" s="2144"/>
      <c r="AE38" s="2144"/>
      <c r="AF38" s="2144"/>
      <c r="AG38" s="2144"/>
      <c r="AH38" s="2144"/>
      <c r="AI38" s="2145"/>
    </row>
    <row r="39" spans="2:35" x14ac:dyDescent="0.2">
      <c r="B39" s="2172"/>
      <c r="C39" s="2173"/>
      <c r="D39" s="2173"/>
      <c r="E39" s="2173"/>
      <c r="F39" s="2173"/>
      <c r="G39" s="2173"/>
      <c r="H39" s="2173"/>
      <c r="I39" s="2173"/>
      <c r="J39" s="2173"/>
      <c r="K39" s="2173"/>
      <c r="L39" s="2173"/>
      <c r="M39" s="2173"/>
      <c r="N39" s="2173"/>
      <c r="O39" s="2173"/>
      <c r="P39" s="2173"/>
      <c r="Q39" s="2173"/>
      <c r="R39" s="2173"/>
      <c r="S39" s="2173"/>
      <c r="T39" s="2173"/>
      <c r="U39" s="2173"/>
      <c r="V39" s="2173"/>
      <c r="W39" s="2173"/>
      <c r="X39" s="2173"/>
      <c r="Y39" s="2173"/>
      <c r="Z39" s="2173"/>
      <c r="AA39" s="2173"/>
      <c r="AB39" s="2173"/>
      <c r="AC39" s="2173"/>
      <c r="AD39" s="2173"/>
      <c r="AE39" s="2173"/>
      <c r="AF39" s="2173"/>
      <c r="AG39" s="2173"/>
      <c r="AH39" s="2173"/>
      <c r="AI39" s="2174"/>
    </row>
    <row r="40" spans="2:35" x14ac:dyDescent="0.2">
      <c r="B40" s="2175"/>
      <c r="C40" s="2176"/>
      <c r="D40" s="2176"/>
      <c r="E40" s="2176"/>
      <c r="F40" s="2176"/>
      <c r="G40" s="2176"/>
      <c r="H40" s="2176"/>
      <c r="I40" s="2176"/>
      <c r="J40" s="2176"/>
      <c r="K40" s="2176"/>
      <c r="L40" s="2176"/>
      <c r="M40" s="2176"/>
      <c r="N40" s="2176"/>
      <c r="O40" s="2176"/>
      <c r="P40" s="2176"/>
      <c r="Q40" s="2176"/>
      <c r="R40" s="2176"/>
      <c r="S40" s="2176"/>
      <c r="T40" s="2176"/>
      <c r="U40" s="2176"/>
      <c r="V40" s="2176"/>
      <c r="W40" s="2176"/>
      <c r="X40" s="2176"/>
      <c r="Y40" s="2176"/>
      <c r="Z40" s="2176"/>
      <c r="AA40" s="2176"/>
      <c r="AB40" s="2176"/>
      <c r="AC40" s="2176"/>
      <c r="AD40" s="2176"/>
      <c r="AE40" s="2176"/>
      <c r="AF40" s="2176"/>
      <c r="AG40" s="2176"/>
      <c r="AH40" s="2176"/>
      <c r="AI40" s="2177"/>
    </row>
    <row r="41" spans="2:35" x14ac:dyDescent="0.2">
      <c r="B41" s="2175"/>
      <c r="C41" s="2176"/>
      <c r="D41" s="2176"/>
      <c r="E41" s="2176"/>
      <c r="F41" s="2176"/>
      <c r="G41" s="2176"/>
      <c r="H41" s="2176"/>
      <c r="I41" s="2176"/>
      <c r="J41" s="2176"/>
      <c r="K41" s="2176"/>
      <c r="L41" s="2176"/>
      <c r="M41" s="2176"/>
      <c r="N41" s="2176"/>
      <c r="O41" s="2176"/>
      <c r="P41" s="2176"/>
      <c r="Q41" s="2176"/>
      <c r="R41" s="2176"/>
      <c r="S41" s="2176"/>
      <c r="T41" s="2176"/>
      <c r="U41" s="2176"/>
      <c r="V41" s="2176"/>
      <c r="W41" s="2176"/>
      <c r="X41" s="2176"/>
      <c r="Y41" s="2176"/>
      <c r="Z41" s="2176"/>
      <c r="AA41" s="2176"/>
      <c r="AB41" s="2176"/>
      <c r="AC41" s="2176"/>
      <c r="AD41" s="2176"/>
      <c r="AE41" s="2176"/>
      <c r="AF41" s="2176"/>
      <c r="AG41" s="2176"/>
      <c r="AH41" s="2176"/>
      <c r="AI41" s="2177"/>
    </row>
    <row r="42" spans="2:35" x14ac:dyDescent="0.2">
      <c r="B42" s="2175"/>
      <c r="C42" s="2176"/>
      <c r="D42" s="2176"/>
      <c r="E42" s="2176"/>
      <c r="F42" s="2176"/>
      <c r="G42" s="2176"/>
      <c r="H42" s="2176"/>
      <c r="I42" s="2176"/>
      <c r="J42" s="2176"/>
      <c r="K42" s="2176"/>
      <c r="L42" s="2176"/>
      <c r="M42" s="2176"/>
      <c r="N42" s="2176"/>
      <c r="O42" s="2176"/>
      <c r="P42" s="2176"/>
      <c r="Q42" s="2176"/>
      <c r="R42" s="2176"/>
      <c r="S42" s="2176"/>
      <c r="T42" s="2176"/>
      <c r="U42" s="2176"/>
      <c r="V42" s="2176"/>
      <c r="W42" s="2176"/>
      <c r="X42" s="2176"/>
      <c r="Y42" s="2176"/>
      <c r="Z42" s="2176"/>
      <c r="AA42" s="2176"/>
      <c r="AB42" s="2176"/>
      <c r="AC42" s="2176"/>
      <c r="AD42" s="2176"/>
      <c r="AE42" s="2176"/>
      <c r="AF42" s="2176"/>
      <c r="AG42" s="2176"/>
      <c r="AH42" s="2176"/>
      <c r="AI42" s="2177"/>
    </row>
    <row r="43" spans="2:35" x14ac:dyDescent="0.2">
      <c r="B43" s="2175"/>
      <c r="C43" s="2176"/>
      <c r="D43" s="2176"/>
      <c r="E43" s="2176"/>
      <c r="F43" s="2176"/>
      <c r="G43" s="2176"/>
      <c r="H43" s="2176"/>
      <c r="I43" s="2176"/>
      <c r="J43" s="2176"/>
      <c r="K43" s="2176"/>
      <c r="L43" s="2176"/>
      <c r="M43" s="2176"/>
      <c r="N43" s="2176"/>
      <c r="O43" s="2176"/>
      <c r="P43" s="2176"/>
      <c r="Q43" s="2176"/>
      <c r="R43" s="2176"/>
      <c r="S43" s="2176"/>
      <c r="T43" s="2176"/>
      <c r="U43" s="2176"/>
      <c r="V43" s="2176"/>
      <c r="W43" s="2176"/>
      <c r="X43" s="2176"/>
      <c r="Y43" s="2176"/>
      <c r="Z43" s="2176"/>
      <c r="AA43" s="2176"/>
      <c r="AB43" s="2176"/>
      <c r="AC43" s="2176"/>
      <c r="AD43" s="2176"/>
      <c r="AE43" s="2176"/>
      <c r="AF43" s="2176"/>
      <c r="AG43" s="2176"/>
      <c r="AH43" s="2176"/>
      <c r="AI43" s="2177"/>
    </row>
    <row r="44" spans="2:35" x14ac:dyDescent="0.2">
      <c r="B44" s="2175"/>
      <c r="C44" s="2176"/>
      <c r="D44" s="2176"/>
      <c r="E44" s="2176"/>
      <c r="F44" s="2176"/>
      <c r="G44" s="2176"/>
      <c r="H44" s="2176"/>
      <c r="I44" s="2176"/>
      <c r="J44" s="2176"/>
      <c r="K44" s="2176"/>
      <c r="L44" s="2176"/>
      <c r="M44" s="2176"/>
      <c r="N44" s="2176"/>
      <c r="O44" s="2176"/>
      <c r="P44" s="2176"/>
      <c r="Q44" s="2176"/>
      <c r="R44" s="2176"/>
      <c r="S44" s="2176"/>
      <c r="T44" s="2176"/>
      <c r="U44" s="2176"/>
      <c r="V44" s="2176"/>
      <c r="W44" s="2176"/>
      <c r="X44" s="2176"/>
      <c r="Y44" s="2176"/>
      <c r="Z44" s="2176"/>
      <c r="AA44" s="2176"/>
      <c r="AB44" s="2176"/>
      <c r="AC44" s="2176"/>
      <c r="AD44" s="2176"/>
      <c r="AE44" s="2176"/>
      <c r="AF44" s="2176"/>
      <c r="AG44" s="2176"/>
      <c r="AH44" s="2176"/>
      <c r="AI44" s="2177"/>
    </row>
    <row r="45" spans="2:35" x14ac:dyDescent="0.2">
      <c r="B45" s="2175"/>
      <c r="C45" s="2176"/>
      <c r="D45" s="2176"/>
      <c r="E45" s="2176"/>
      <c r="F45" s="2176"/>
      <c r="G45" s="2176"/>
      <c r="H45" s="2176"/>
      <c r="I45" s="2176"/>
      <c r="J45" s="2176"/>
      <c r="K45" s="2176"/>
      <c r="L45" s="2176"/>
      <c r="M45" s="2176"/>
      <c r="N45" s="2176"/>
      <c r="O45" s="2176"/>
      <c r="P45" s="2176"/>
      <c r="Q45" s="2176"/>
      <c r="R45" s="2176"/>
      <c r="S45" s="2176"/>
      <c r="T45" s="2176"/>
      <c r="U45" s="2176"/>
      <c r="V45" s="2176"/>
      <c r="W45" s="2176"/>
      <c r="X45" s="2176"/>
      <c r="Y45" s="2176"/>
      <c r="Z45" s="2176"/>
      <c r="AA45" s="2176"/>
      <c r="AB45" s="2176"/>
      <c r="AC45" s="2176"/>
      <c r="AD45" s="2176"/>
      <c r="AE45" s="2176"/>
      <c r="AF45" s="2176"/>
      <c r="AG45" s="2176"/>
      <c r="AH45" s="2176"/>
      <c r="AI45" s="2177"/>
    </row>
    <row r="46" spans="2:35" x14ac:dyDescent="0.2">
      <c r="B46" s="2175"/>
      <c r="C46" s="2176"/>
      <c r="D46" s="2176"/>
      <c r="E46" s="2176"/>
      <c r="F46" s="2176"/>
      <c r="G46" s="2176"/>
      <c r="H46" s="2176"/>
      <c r="I46" s="2176"/>
      <c r="J46" s="2176"/>
      <c r="K46" s="2176"/>
      <c r="L46" s="2176"/>
      <c r="M46" s="2176"/>
      <c r="N46" s="2176"/>
      <c r="O46" s="2176"/>
      <c r="P46" s="2176"/>
      <c r="Q46" s="2176"/>
      <c r="R46" s="2176"/>
      <c r="S46" s="2176"/>
      <c r="T46" s="2176"/>
      <c r="U46" s="2176"/>
      <c r="V46" s="2176"/>
      <c r="W46" s="2176"/>
      <c r="X46" s="2176"/>
      <c r="Y46" s="2176"/>
      <c r="Z46" s="2176"/>
      <c r="AA46" s="2176"/>
      <c r="AB46" s="2176"/>
      <c r="AC46" s="2176"/>
      <c r="AD46" s="2176"/>
      <c r="AE46" s="2176"/>
      <c r="AF46" s="2176"/>
      <c r="AG46" s="2176"/>
      <c r="AH46" s="2176"/>
      <c r="AI46" s="2177"/>
    </row>
    <row r="47" spans="2:35" x14ac:dyDescent="0.2">
      <c r="B47" s="2175"/>
      <c r="C47" s="2176"/>
      <c r="D47" s="2176"/>
      <c r="E47" s="2176"/>
      <c r="F47" s="2176"/>
      <c r="G47" s="2176"/>
      <c r="H47" s="2176"/>
      <c r="I47" s="2176"/>
      <c r="J47" s="2176"/>
      <c r="K47" s="2176"/>
      <c r="L47" s="2176"/>
      <c r="M47" s="2176"/>
      <c r="N47" s="2176"/>
      <c r="O47" s="2176"/>
      <c r="P47" s="2176"/>
      <c r="Q47" s="2176"/>
      <c r="R47" s="2176"/>
      <c r="S47" s="2176"/>
      <c r="T47" s="2176"/>
      <c r="U47" s="2176"/>
      <c r="V47" s="2176"/>
      <c r="W47" s="2176"/>
      <c r="X47" s="2176"/>
      <c r="Y47" s="2176"/>
      <c r="Z47" s="2176"/>
      <c r="AA47" s="2176"/>
      <c r="AB47" s="2176"/>
      <c r="AC47" s="2176"/>
      <c r="AD47" s="2176"/>
      <c r="AE47" s="2176"/>
      <c r="AF47" s="2176"/>
      <c r="AG47" s="2176"/>
      <c r="AH47" s="2176"/>
      <c r="AI47" s="2177"/>
    </row>
    <row r="48" spans="2:35" x14ac:dyDescent="0.2">
      <c r="B48" s="2175"/>
      <c r="C48" s="2176"/>
      <c r="D48" s="2176"/>
      <c r="E48" s="2176"/>
      <c r="F48" s="2176"/>
      <c r="G48" s="2176"/>
      <c r="H48" s="2176"/>
      <c r="I48" s="2176"/>
      <c r="J48" s="2176"/>
      <c r="K48" s="2176"/>
      <c r="L48" s="2176"/>
      <c r="M48" s="2176"/>
      <c r="N48" s="2176"/>
      <c r="O48" s="2176"/>
      <c r="P48" s="2176"/>
      <c r="Q48" s="2176"/>
      <c r="R48" s="2176"/>
      <c r="S48" s="2176"/>
      <c r="T48" s="2176"/>
      <c r="U48" s="2176"/>
      <c r="V48" s="2176"/>
      <c r="W48" s="2176"/>
      <c r="X48" s="2176"/>
      <c r="Y48" s="2176"/>
      <c r="Z48" s="2176"/>
      <c r="AA48" s="2176"/>
      <c r="AB48" s="2176"/>
      <c r="AC48" s="2176"/>
      <c r="AD48" s="2176"/>
      <c r="AE48" s="2176"/>
      <c r="AF48" s="2176"/>
      <c r="AG48" s="2176"/>
      <c r="AH48" s="2176"/>
      <c r="AI48" s="2177"/>
    </row>
    <row r="49" spans="2:38" x14ac:dyDescent="0.2">
      <c r="B49" s="2175"/>
      <c r="C49" s="2176"/>
      <c r="D49" s="2176"/>
      <c r="E49" s="2176"/>
      <c r="F49" s="2176"/>
      <c r="G49" s="2176"/>
      <c r="H49" s="2176"/>
      <c r="I49" s="2176"/>
      <c r="J49" s="2176"/>
      <c r="K49" s="2176"/>
      <c r="L49" s="2176"/>
      <c r="M49" s="2176"/>
      <c r="N49" s="2176"/>
      <c r="O49" s="2176"/>
      <c r="P49" s="2176"/>
      <c r="Q49" s="2176"/>
      <c r="R49" s="2176"/>
      <c r="S49" s="2176"/>
      <c r="T49" s="2176"/>
      <c r="U49" s="2176"/>
      <c r="V49" s="2176"/>
      <c r="W49" s="2176"/>
      <c r="X49" s="2176"/>
      <c r="Y49" s="2176"/>
      <c r="Z49" s="2176"/>
      <c r="AA49" s="2176"/>
      <c r="AB49" s="2176"/>
      <c r="AC49" s="2176"/>
      <c r="AD49" s="2176"/>
      <c r="AE49" s="2176"/>
      <c r="AF49" s="2176"/>
      <c r="AG49" s="2176"/>
      <c r="AH49" s="2176"/>
      <c r="AI49" s="2177"/>
    </row>
    <row r="50" spans="2:38" x14ac:dyDescent="0.2">
      <c r="B50" s="2175"/>
      <c r="C50" s="2176"/>
      <c r="D50" s="2176"/>
      <c r="E50" s="2176"/>
      <c r="F50" s="2176"/>
      <c r="G50" s="2176"/>
      <c r="H50" s="2176"/>
      <c r="I50" s="2176"/>
      <c r="J50" s="2176"/>
      <c r="K50" s="2176"/>
      <c r="L50" s="2176"/>
      <c r="M50" s="2176"/>
      <c r="N50" s="2176"/>
      <c r="O50" s="2176"/>
      <c r="P50" s="2176"/>
      <c r="Q50" s="2176"/>
      <c r="R50" s="2176"/>
      <c r="S50" s="2176"/>
      <c r="T50" s="2176"/>
      <c r="U50" s="2176"/>
      <c r="V50" s="2176"/>
      <c r="W50" s="2176"/>
      <c r="X50" s="2176"/>
      <c r="Y50" s="2176"/>
      <c r="Z50" s="2176"/>
      <c r="AA50" s="2176"/>
      <c r="AB50" s="2176"/>
      <c r="AC50" s="2176"/>
      <c r="AD50" s="2176"/>
      <c r="AE50" s="2176"/>
      <c r="AF50" s="2176"/>
      <c r="AG50" s="2176"/>
      <c r="AH50" s="2176"/>
      <c r="AI50" s="2177"/>
    </row>
    <row r="51" spans="2:38" x14ac:dyDescent="0.2">
      <c r="B51" s="2178"/>
      <c r="C51" s="2179"/>
      <c r="D51" s="2179"/>
      <c r="E51" s="2179"/>
      <c r="F51" s="2179"/>
      <c r="G51" s="2179"/>
      <c r="H51" s="2179"/>
      <c r="I51" s="2179"/>
      <c r="J51" s="2179"/>
      <c r="K51" s="2179"/>
      <c r="L51" s="2179"/>
      <c r="M51" s="2179"/>
      <c r="N51" s="2179"/>
      <c r="O51" s="2179"/>
      <c r="P51" s="2179"/>
      <c r="Q51" s="2179"/>
      <c r="R51" s="2179"/>
      <c r="S51" s="2179"/>
      <c r="T51" s="2179"/>
      <c r="U51" s="2179"/>
      <c r="V51" s="2179"/>
      <c r="W51" s="2179"/>
      <c r="X51" s="2179"/>
      <c r="Y51" s="2179"/>
      <c r="Z51" s="2179"/>
      <c r="AA51" s="2179"/>
      <c r="AB51" s="2179"/>
      <c r="AC51" s="2179"/>
      <c r="AD51" s="2179"/>
      <c r="AE51" s="2179"/>
      <c r="AF51" s="2179"/>
      <c r="AG51" s="2179"/>
      <c r="AH51" s="2179"/>
      <c r="AI51" s="2180"/>
    </row>
    <row r="52" spans="2:38" ht="15.3" customHeight="1" x14ac:dyDescent="0.2">
      <c r="B52" s="2181" t="s">
        <v>711</v>
      </c>
      <c r="C52" s="2181"/>
      <c r="D52" s="2181"/>
      <c r="E52" s="2181"/>
      <c r="F52" s="2181"/>
      <c r="G52" s="2181"/>
      <c r="H52" s="2181"/>
      <c r="I52" s="2181"/>
      <c r="J52" s="2181"/>
      <c r="K52" s="2181"/>
      <c r="L52" s="2181"/>
      <c r="M52" s="2181"/>
      <c r="N52" s="2181"/>
      <c r="O52" s="2181"/>
      <c r="P52" s="2181"/>
      <c r="Q52" s="2181"/>
      <c r="R52" s="2181"/>
      <c r="S52" s="2181"/>
      <c r="T52" s="2181"/>
      <c r="U52" s="2181"/>
      <c r="V52" s="2181"/>
      <c r="W52" s="2181"/>
      <c r="X52" s="2181"/>
      <c r="Y52" s="2181"/>
      <c r="Z52" s="2181"/>
      <c r="AA52" s="2181"/>
      <c r="AB52" s="2181"/>
      <c r="AC52" s="2181"/>
      <c r="AD52" s="2181"/>
      <c r="AE52" s="2181"/>
      <c r="AF52" s="2181"/>
      <c r="AG52" s="2181"/>
      <c r="AH52" s="2181"/>
      <c r="AI52" s="2181"/>
      <c r="AJ52" s="381"/>
      <c r="AK52" s="381"/>
      <c r="AL52" s="381"/>
    </row>
    <row r="53" spans="2:38" ht="15.3" customHeight="1" x14ac:dyDescent="0.2">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row>
    <row r="54" spans="2:38" ht="15.3" customHeight="1" x14ac:dyDescent="0.2">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row>
    <row r="55" spans="2:38" ht="15.3" customHeight="1" x14ac:dyDescent="0.2">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row>
    <row r="56" spans="2:38" ht="15.3" customHeight="1" x14ac:dyDescent="0.2">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row>
    <row r="57" spans="2:38" ht="15.3" customHeight="1" x14ac:dyDescent="0.2"/>
  </sheetData>
  <mergeCells count="95">
    <mergeCell ref="B37:AI38"/>
    <mergeCell ref="B39:AI51"/>
    <mergeCell ref="B52:AI52"/>
    <mergeCell ref="B31:K36"/>
    <mergeCell ref="L31:R32"/>
    <mergeCell ref="S31:AB32"/>
    <mergeCell ref="AC31:AI32"/>
    <mergeCell ref="L33:R34"/>
    <mergeCell ref="S33:AB34"/>
    <mergeCell ref="AC33:AI34"/>
    <mergeCell ref="L35:R36"/>
    <mergeCell ref="S35:AB36"/>
    <mergeCell ref="AC35:AI36"/>
    <mergeCell ref="V27:W28"/>
    <mergeCell ref="Z27:AB28"/>
    <mergeCell ref="AC27:AG28"/>
    <mergeCell ref="AH27:AI28"/>
    <mergeCell ref="N29:P30"/>
    <mergeCell ref="Q29:U30"/>
    <mergeCell ref="V29:W30"/>
    <mergeCell ref="Z29:AB30"/>
    <mergeCell ref="AC29:AG30"/>
    <mergeCell ref="AH29:AI30"/>
    <mergeCell ref="X27:Y30"/>
    <mergeCell ref="AH23:AI24"/>
    <mergeCell ref="N25:P26"/>
    <mergeCell ref="Q25:U26"/>
    <mergeCell ref="V25:W26"/>
    <mergeCell ref="Z25:AB26"/>
    <mergeCell ref="AC25:AG26"/>
    <mergeCell ref="AH25:AI26"/>
    <mergeCell ref="X23:Y26"/>
    <mergeCell ref="Z21:AB22"/>
    <mergeCell ref="AC21:AG22"/>
    <mergeCell ref="F23:K26"/>
    <mergeCell ref="L23:M26"/>
    <mergeCell ref="N23:P24"/>
    <mergeCell ref="Q23:U24"/>
    <mergeCell ref="V23:W24"/>
    <mergeCell ref="Z23:AB24"/>
    <mergeCell ref="AC23:AG24"/>
    <mergeCell ref="AH21:AI22"/>
    <mergeCell ref="AH17:AI18"/>
    <mergeCell ref="F19:K22"/>
    <mergeCell ref="L19:M22"/>
    <mergeCell ref="N19:P20"/>
    <mergeCell ref="Q19:U20"/>
    <mergeCell ref="V19:W20"/>
    <mergeCell ref="X19:Y22"/>
    <mergeCell ref="Z19:AB20"/>
    <mergeCell ref="AC19:AG20"/>
    <mergeCell ref="AH19:AI20"/>
    <mergeCell ref="N17:P18"/>
    <mergeCell ref="Q17:U18"/>
    <mergeCell ref="N21:P22"/>
    <mergeCell ref="Q21:U22"/>
    <mergeCell ref="V21:W22"/>
    <mergeCell ref="V15:W16"/>
    <mergeCell ref="X15:Y18"/>
    <mergeCell ref="Z15:AB16"/>
    <mergeCell ref="AC15:AG16"/>
    <mergeCell ref="AH15:AI16"/>
    <mergeCell ref="V17:W18"/>
    <mergeCell ref="Z17:AB18"/>
    <mergeCell ref="AC17:AG18"/>
    <mergeCell ref="X11:Y14"/>
    <mergeCell ref="Z11:AB12"/>
    <mergeCell ref="AC11:AG12"/>
    <mergeCell ref="AH11:AI12"/>
    <mergeCell ref="N13:P14"/>
    <mergeCell ref="Q13:U14"/>
    <mergeCell ref="V13:W14"/>
    <mergeCell ref="Z13:AB14"/>
    <mergeCell ref="AC13:AG14"/>
    <mergeCell ref="AH13:AI14"/>
    <mergeCell ref="V11:W12"/>
    <mergeCell ref="B11:E30"/>
    <mergeCell ref="F11:K14"/>
    <mergeCell ref="L11:M14"/>
    <mergeCell ref="N11:P12"/>
    <mergeCell ref="Q11:U12"/>
    <mergeCell ref="F15:K18"/>
    <mergeCell ref="L15:M18"/>
    <mergeCell ref="N15:P16"/>
    <mergeCell ref="Q15:U16"/>
    <mergeCell ref="F27:K30"/>
    <mergeCell ref="L27:M30"/>
    <mergeCell ref="N27:P28"/>
    <mergeCell ref="Q27:U28"/>
    <mergeCell ref="B2:AI3"/>
    <mergeCell ref="B5:K10"/>
    <mergeCell ref="N6:O6"/>
    <mergeCell ref="N7:O7"/>
    <mergeCell ref="N8:O8"/>
    <mergeCell ref="N9:O9"/>
  </mergeCells>
  <phoneticPr fontId="2"/>
  <dataValidations count="1">
    <dataValidation type="list" allowBlank="1" showInputMessage="1" showErrorMessage="1" sqref="N6:O9" xr:uid="{00000000-0002-0000-1B00-000000000000}">
      <formula1>$AL$2:$AL$3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B2:AD28"/>
  <sheetViews>
    <sheetView view="pageBreakPreview" zoomScaleNormal="100" zoomScaleSheetLayoutView="100" workbookViewId="0"/>
  </sheetViews>
  <sheetFormatPr defaultColWidth="9" defaultRowHeight="13.2" x14ac:dyDescent="0.2"/>
  <cols>
    <col min="1" max="1" width="1.44140625" style="104" customWidth="1"/>
    <col min="2" max="27" width="3.6640625" style="104" customWidth="1"/>
    <col min="28" max="28" width="1" style="104" customWidth="1"/>
    <col min="29" max="50" width="3.6640625" style="104" customWidth="1"/>
    <col min="51" max="16384" width="9" style="104"/>
  </cols>
  <sheetData>
    <row r="2" spans="2:30" x14ac:dyDescent="0.2">
      <c r="B2" s="103" t="s">
        <v>669</v>
      </c>
      <c r="AD2" s="392" t="s">
        <v>670</v>
      </c>
    </row>
    <row r="3" spans="2:30" x14ac:dyDescent="0.2">
      <c r="C3" s="2069" t="s">
        <v>671</v>
      </c>
      <c r="D3" s="2069"/>
      <c r="E3" s="2069"/>
      <c r="F3" s="2069"/>
      <c r="G3" s="2069"/>
      <c r="H3" s="2069"/>
      <c r="I3" s="2069"/>
      <c r="J3" s="2069"/>
      <c r="K3" s="2069"/>
      <c r="L3" s="2069"/>
      <c r="M3" s="2069"/>
      <c r="N3" s="2069"/>
      <c r="O3" s="2069"/>
      <c r="P3" s="2069"/>
      <c r="Q3" s="2069"/>
      <c r="R3" s="2069"/>
      <c r="S3" s="2069"/>
      <c r="T3" s="2069"/>
      <c r="U3" s="2069"/>
      <c r="V3" s="2069"/>
      <c r="W3" s="2069"/>
      <c r="X3" s="2069"/>
      <c r="Y3" s="2069"/>
      <c r="Z3" s="2069"/>
      <c r="AD3" s="392" t="s">
        <v>672</v>
      </c>
    </row>
    <row r="5" spans="2:30" ht="13.5" customHeight="1" x14ac:dyDescent="0.2">
      <c r="C5" s="2205" t="s">
        <v>673</v>
      </c>
      <c r="D5" s="2206"/>
      <c r="E5" s="2206"/>
      <c r="F5" s="2207"/>
      <c r="G5" s="2208" t="s">
        <v>674</v>
      </c>
      <c r="H5" s="2072"/>
      <c r="I5" s="2209" t="s">
        <v>225</v>
      </c>
      <c r="J5" s="2210"/>
      <c r="K5" s="106"/>
      <c r="L5" s="2116"/>
      <c r="M5" s="2116"/>
      <c r="N5" s="2116"/>
      <c r="O5" s="394"/>
      <c r="P5" s="395"/>
      <c r="Q5" s="2208" t="s">
        <v>675</v>
      </c>
      <c r="R5" s="2072"/>
      <c r="S5" s="2209" t="s">
        <v>225</v>
      </c>
      <c r="T5" s="2210"/>
      <c r="U5" s="394"/>
      <c r="V5" s="2116"/>
      <c r="W5" s="2116"/>
      <c r="X5" s="2116"/>
      <c r="Y5" s="394"/>
      <c r="Z5" s="395"/>
    </row>
    <row r="6" spans="2:30" x14ac:dyDescent="0.2">
      <c r="C6" s="2213" t="s">
        <v>676</v>
      </c>
      <c r="D6" s="2214"/>
      <c r="E6" s="2214"/>
      <c r="F6" s="2215"/>
      <c r="G6" s="2073"/>
      <c r="H6" s="2075"/>
      <c r="I6" s="2211"/>
      <c r="J6" s="2212"/>
      <c r="K6" s="109"/>
      <c r="L6" s="2117"/>
      <c r="M6" s="2117"/>
      <c r="N6" s="2117"/>
      <c r="O6" s="391" t="s">
        <v>677</v>
      </c>
      <c r="P6" s="396"/>
      <c r="Q6" s="2073"/>
      <c r="R6" s="2075"/>
      <c r="S6" s="2211"/>
      <c r="T6" s="2212"/>
      <c r="U6" s="391"/>
      <c r="V6" s="2117"/>
      <c r="W6" s="2117"/>
      <c r="X6" s="2117"/>
      <c r="Y6" s="391" t="s">
        <v>677</v>
      </c>
      <c r="Z6" s="396"/>
    </row>
    <row r="7" spans="2:30" x14ac:dyDescent="0.2">
      <c r="C7" s="2213" t="s">
        <v>219</v>
      </c>
      <c r="D7" s="2214"/>
      <c r="E7" s="2214"/>
      <c r="F7" s="2215"/>
      <c r="G7" s="2073"/>
      <c r="H7" s="2075"/>
      <c r="I7" s="2209" t="s">
        <v>678</v>
      </c>
      <c r="J7" s="2210"/>
      <c r="K7" s="107"/>
      <c r="L7" s="2116"/>
      <c r="M7" s="2116"/>
      <c r="N7" s="2116"/>
      <c r="O7" s="105"/>
      <c r="P7" s="105"/>
      <c r="Q7" s="2073"/>
      <c r="R7" s="2075"/>
      <c r="S7" s="2209" t="s">
        <v>678</v>
      </c>
      <c r="T7" s="2210"/>
      <c r="U7" s="105"/>
      <c r="V7" s="2116"/>
      <c r="W7" s="2116"/>
      <c r="X7" s="2116"/>
      <c r="Y7" s="105"/>
      <c r="Z7" s="397"/>
    </row>
    <row r="8" spans="2:30" x14ac:dyDescent="0.2">
      <c r="C8" s="398"/>
      <c r="D8" s="399"/>
      <c r="E8" s="399"/>
      <c r="F8" s="400"/>
      <c r="G8" s="2077"/>
      <c r="H8" s="2079"/>
      <c r="I8" s="2211"/>
      <c r="J8" s="2212"/>
      <c r="K8" s="109"/>
      <c r="L8" s="2117"/>
      <c r="M8" s="2117"/>
      <c r="N8" s="2117"/>
      <c r="O8" s="391" t="s">
        <v>677</v>
      </c>
      <c r="P8" s="391"/>
      <c r="Q8" s="2077"/>
      <c r="R8" s="2079"/>
      <c r="S8" s="2211"/>
      <c r="T8" s="2212"/>
      <c r="U8" s="391"/>
      <c r="V8" s="2117"/>
      <c r="W8" s="2117"/>
      <c r="X8" s="2117"/>
      <c r="Y8" s="391" t="s">
        <v>677</v>
      </c>
      <c r="Z8" s="396"/>
    </row>
    <row r="9" spans="2:30" x14ac:dyDescent="0.2">
      <c r="C9" s="2209" t="s">
        <v>679</v>
      </c>
      <c r="D9" s="2216"/>
      <c r="E9" s="2216"/>
      <c r="F9" s="2216"/>
      <c r="G9" s="2216"/>
      <c r="H9" s="2216"/>
      <c r="I9" s="2216"/>
      <c r="J9" s="2210"/>
      <c r="K9" s="106"/>
      <c r="L9" s="394"/>
      <c r="M9" s="394"/>
      <c r="N9" s="394"/>
      <c r="O9" s="394"/>
      <c r="P9" s="394"/>
      <c r="Q9" s="394"/>
      <c r="R9" s="394"/>
      <c r="S9" s="394"/>
      <c r="T9" s="394"/>
      <c r="U9" s="394"/>
      <c r="V9" s="394"/>
      <c r="W9" s="394"/>
      <c r="X9" s="394"/>
      <c r="Y9" s="394"/>
      <c r="Z9" s="395"/>
    </row>
    <row r="10" spans="2:30" x14ac:dyDescent="0.2">
      <c r="C10" s="2217"/>
      <c r="D10" s="2218"/>
      <c r="E10" s="2218"/>
      <c r="F10" s="2218"/>
      <c r="G10" s="2218"/>
      <c r="H10" s="2218"/>
      <c r="I10" s="2218"/>
      <c r="J10" s="2219"/>
      <c r="K10" s="107"/>
      <c r="L10" s="105"/>
      <c r="M10" s="105"/>
      <c r="N10" s="105"/>
      <c r="O10" s="105"/>
      <c r="P10" s="105"/>
      <c r="Q10" s="2221"/>
      <c r="R10" s="2221"/>
      <c r="S10" s="2221"/>
      <c r="T10" s="2221"/>
      <c r="U10" s="2221"/>
      <c r="V10" s="2221"/>
      <c r="W10" s="2059" t="s">
        <v>680</v>
      </c>
      <c r="X10" s="2059"/>
      <c r="Y10" s="2059"/>
      <c r="Z10" s="2060"/>
    </row>
    <row r="11" spans="2:30" x14ac:dyDescent="0.2">
      <c r="C11" s="2211"/>
      <c r="D11" s="2220"/>
      <c r="E11" s="2220"/>
      <c r="F11" s="2220"/>
      <c r="G11" s="2220"/>
      <c r="H11" s="2220"/>
      <c r="I11" s="2220"/>
      <c r="J11" s="2212"/>
      <c r="K11" s="109"/>
      <c r="L11" s="391"/>
      <c r="M11" s="391"/>
      <c r="N11" s="391"/>
      <c r="O11" s="391"/>
      <c r="P11" s="391"/>
      <c r="Q11" s="391"/>
      <c r="R11" s="391"/>
      <c r="S11" s="391"/>
      <c r="T11" s="391"/>
      <c r="U11" s="391"/>
      <c r="V11" s="391"/>
      <c r="W11" s="391"/>
      <c r="X11" s="391"/>
      <c r="Y11" s="391"/>
      <c r="Z11" s="396"/>
    </row>
    <row r="12" spans="2:30" x14ac:dyDescent="0.2">
      <c r="C12" s="2070" t="s">
        <v>681</v>
      </c>
      <c r="D12" s="2071"/>
      <c r="E12" s="2071"/>
      <c r="F12" s="2071"/>
      <c r="G12" s="2071"/>
      <c r="H12" s="2071"/>
      <c r="I12" s="2071"/>
      <c r="J12" s="2071"/>
      <c r="K12" s="2071"/>
      <c r="L12" s="2071"/>
      <c r="M12" s="2071"/>
      <c r="N12" s="2071"/>
      <c r="O12" s="2071"/>
      <c r="P12" s="2071"/>
      <c r="Q12" s="2071"/>
      <c r="R12" s="2071"/>
      <c r="S12" s="2071"/>
      <c r="T12" s="2071"/>
      <c r="U12" s="2071"/>
      <c r="V12" s="2071"/>
      <c r="W12" s="2071"/>
      <c r="X12" s="2071"/>
      <c r="Y12" s="2071"/>
      <c r="Z12" s="2072"/>
    </row>
    <row r="13" spans="2:30" x14ac:dyDescent="0.2">
      <c r="C13" s="2073"/>
      <c r="D13" s="2074"/>
      <c r="E13" s="2074"/>
      <c r="F13" s="2074"/>
      <c r="G13" s="2078"/>
      <c r="H13" s="2078"/>
      <c r="I13" s="2078"/>
      <c r="J13" s="2078"/>
      <c r="K13" s="2078"/>
      <c r="L13" s="2078"/>
      <c r="M13" s="2078"/>
      <c r="N13" s="2078"/>
      <c r="O13" s="2078"/>
      <c r="P13" s="2078"/>
      <c r="Q13" s="2078"/>
      <c r="R13" s="2078"/>
      <c r="S13" s="2078"/>
      <c r="T13" s="2078"/>
      <c r="U13" s="2078"/>
      <c r="V13" s="2078"/>
      <c r="W13" s="2078"/>
      <c r="X13" s="2078"/>
      <c r="Y13" s="2078"/>
      <c r="Z13" s="2079"/>
    </row>
    <row r="14" spans="2:30" x14ac:dyDescent="0.2">
      <c r="C14" s="2209" t="s">
        <v>682</v>
      </c>
      <c r="D14" s="2216"/>
      <c r="E14" s="2216"/>
      <c r="F14" s="2210"/>
      <c r="G14" s="2095"/>
      <c r="H14" s="2096"/>
      <c r="I14" s="2096"/>
      <c r="J14" s="2096"/>
      <c r="K14" s="2096"/>
      <c r="L14" s="2096"/>
      <c r="M14" s="2096"/>
      <c r="N14" s="2096"/>
      <c r="O14" s="2096"/>
      <c r="P14" s="2096"/>
      <c r="Q14" s="2096"/>
      <c r="R14" s="2096"/>
      <c r="S14" s="2096"/>
      <c r="T14" s="2096"/>
      <c r="U14" s="2096"/>
      <c r="V14" s="2096"/>
      <c r="W14" s="2096"/>
      <c r="X14" s="2096"/>
      <c r="Y14" s="2096"/>
      <c r="Z14" s="2097"/>
    </row>
    <row r="15" spans="2:30" x14ac:dyDescent="0.2">
      <c r="C15" s="2217"/>
      <c r="D15" s="2218"/>
      <c r="E15" s="2218"/>
      <c r="F15" s="2219"/>
      <c r="G15" s="2098"/>
      <c r="H15" s="2099"/>
      <c r="I15" s="2099"/>
      <c r="J15" s="2099"/>
      <c r="K15" s="2099"/>
      <c r="L15" s="2099"/>
      <c r="M15" s="2099"/>
      <c r="N15" s="2099"/>
      <c r="O15" s="2099"/>
      <c r="P15" s="2099"/>
      <c r="Q15" s="2099"/>
      <c r="R15" s="2099"/>
      <c r="S15" s="2099"/>
      <c r="T15" s="2099"/>
      <c r="U15" s="2099"/>
      <c r="V15" s="2099"/>
      <c r="W15" s="2099"/>
      <c r="X15" s="2099"/>
      <c r="Y15" s="2099"/>
      <c r="Z15" s="2100"/>
    </row>
    <row r="16" spans="2:30" x14ac:dyDescent="0.2">
      <c r="C16" s="2211"/>
      <c r="D16" s="2220"/>
      <c r="E16" s="2220"/>
      <c r="F16" s="2212"/>
      <c r="G16" s="2101"/>
      <c r="H16" s="2102"/>
      <c r="I16" s="2102"/>
      <c r="J16" s="2102"/>
      <c r="K16" s="2102"/>
      <c r="L16" s="2102"/>
      <c r="M16" s="2102"/>
      <c r="N16" s="2102"/>
      <c r="O16" s="2102"/>
      <c r="P16" s="2102"/>
      <c r="Q16" s="2102"/>
      <c r="R16" s="2102"/>
      <c r="S16" s="2102"/>
      <c r="T16" s="2102"/>
      <c r="U16" s="2102"/>
      <c r="V16" s="2102"/>
      <c r="W16" s="2102"/>
      <c r="X16" s="2102"/>
      <c r="Y16" s="2102"/>
      <c r="Z16" s="2103"/>
    </row>
    <row r="17" spans="3:26" x14ac:dyDescent="0.2">
      <c r="C17" s="2209" t="s">
        <v>683</v>
      </c>
      <c r="D17" s="2216"/>
      <c r="E17" s="2216"/>
      <c r="F17" s="2210"/>
      <c r="G17" s="2095"/>
      <c r="H17" s="2096"/>
      <c r="I17" s="2096"/>
      <c r="J17" s="2096"/>
      <c r="K17" s="2096"/>
      <c r="L17" s="2096"/>
      <c r="M17" s="2096"/>
      <c r="N17" s="2096"/>
      <c r="O17" s="2096"/>
      <c r="P17" s="2096"/>
      <c r="Q17" s="2096"/>
      <c r="R17" s="2096"/>
      <c r="S17" s="2096"/>
      <c r="T17" s="2096"/>
      <c r="U17" s="2096"/>
      <c r="V17" s="2096"/>
      <c r="W17" s="2096"/>
      <c r="X17" s="2096"/>
      <c r="Y17" s="2096"/>
      <c r="Z17" s="2097"/>
    </row>
    <row r="18" spans="3:26" x14ac:dyDescent="0.2">
      <c r="C18" s="2217"/>
      <c r="D18" s="2218"/>
      <c r="E18" s="2218"/>
      <c r="F18" s="2219"/>
      <c r="G18" s="2098"/>
      <c r="H18" s="2099"/>
      <c r="I18" s="2099"/>
      <c r="J18" s="2099"/>
      <c r="K18" s="2099"/>
      <c r="L18" s="2099"/>
      <c r="M18" s="2099"/>
      <c r="N18" s="2099"/>
      <c r="O18" s="2099"/>
      <c r="P18" s="2099"/>
      <c r="Q18" s="2099"/>
      <c r="R18" s="2099"/>
      <c r="S18" s="2099"/>
      <c r="T18" s="2099"/>
      <c r="U18" s="2099"/>
      <c r="V18" s="2099"/>
      <c r="W18" s="2099"/>
      <c r="X18" s="2099"/>
      <c r="Y18" s="2099"/>
      <c r="Z18" s="2100"/>
    </row>
    <row r="19" spans="3:26" x14ac:dyDescent="0.2">
      <c r="C19" s="2211"/>
      <c r="D19" s="2220"/>
      <c r="E19" s="2220"/>
      <c r="F19" s="2212"/>
      <c r="G19" s="2101"/>
      <c r="H19" s="2102"/>
      <c r="I19" s="2102"/>
      <c r="J19" s="2102"/>
      <c r="K19" s="2102"/>
      <c r="L19" s="2102"/>
      <c r="M19" s="2102"/>
      <c r="N19" s="2102"/>
      <c r="O19" s="2102"/>
      <c r="P19" s="2102"/>
      <c r="Q19" s="2102"/>
      <c r="R19" s="2102"/>
      <c r="S19" s="2102"/>
      <c r="T19" s="2102"/>
      <c r="U19" s="2102"/>
      <c r="V19" s="2102"/>
      <c r="W19" s="2102"/>
      <c r="X19" s="2102"/>
      <c r="Y19" s="2102"/>
      <c r="Z19" s="2103"/>
    </row>
    <row r="20" spans="3:26" x14ac:dyDescent="0.2">
      <c r="C20" s="2209" t="s">
        <v>684</v>
      </c>
      <c r="D20" s="2216"/>
      <c r="E20" s="2216"/>
      <c r="F20" s="2210"/>
      <c r="G20" s="2095"/>
      <c r="H20" s="2096"/>
      <c r="I20" s="2096"/>
      <c r="J20" s="2096"/>
      <c r="K20" s="2096"/>
      <c r="L20" s="2096"/>
      <c r="M20" s="2096"/>
      <c r="N20" s="2096"/>
      <c r="O20" s="2096"/>
      <c r="P20" s="2096"/>
      <c r="Q20" s="2096"/>
      <c r="R20" s="2096"/>
      <c r="S20" s="2096"/>
      <c r="T20" s="2096"/>
      <c r="U20" s="2096"/>
      <c r="V20" s="2096"/>
      <c r="W20" s="2096"/>
      <c r="X20" s="2096"/>
      <c r="Y20" s="2096"/>
      <c r="Z20" s="2097"/>
    </row>
    <row r="21" spans="3:26" x14ac:dyDescent="0.2">
      <c r="C21" s="2217"/>
      <c r="D21" s="2218"/>
      <c r="E21" s="2218"/>
      <c r="F21" s="2219"/>
      <c r="G21" s="2098"/>
      <c r="H21" s="2099"/>
      <c r="I21" s="2099"/>
      <c r="J21" s="2099"/>
      <c r="K21" s="2099"/>
      <c r="L21" s="2099"/>
      <c r="M21" s="2099"/>
      <c r="N21" s="2099"/>
      <c r="O21" s="2099"/>
      <c r="P21" s="2099"/>
      <c r="Q21" s="2099"/>
      <c r="R21" s="2099"/>
      <c r="S21" s="2099"/>
      <c r="T21" s="2099"/>
      <c r="U21" s="2099"/>
      <c r="V21" s="2099"/>
      <c r="W21" s="2099"/>
      <c r="X21" s="2099"/>
      <c r="Y21" s="2099"/>
      <c r="Z21" s="2100"/>
    </row>
    <row r="22" spans="3:26" x14ac:dyDescent="0.2">
      <c r="C22" s="2211"/>
      <c r="D22" s="2220"/>
      <c r="E22" s="2220"/>
      <c r="F22" s="2212"/>
      <c r="G22" s="2101"/>
      <c r="H22" s="2102"/>
      <c r="I22" s="2102"/>
      <c r="J22" s="2102"/>
      <c r="K22" s="2102"/>
      <c r="L22" s="2102"/>
      <c r="M22" s="2102"/>
      <c r="N22" s="2102"/>
      <c r="O22" s="2102"/>
      <c r="P22" s="2102"/>
      <c r="Q22" s="2102"/>
      <c r="R22" s="2102"/>
      <c r="S22" s="2102"/>
      <c r="T22" s="2102"/>
      <c r="U22" s="2102"/>
      <c r="V22" s="2102"/>
      <c r="W22" s="2102"/>
      <c r="X22" s="2102"/>
      <c r="Y22" s="2102"/>
      <c r="Z22" s="2103"/>
    </row>
    <row r="23" spans="3:26" x14ac:dyDescent="0.2">
      <c r="C23" s="2209" t="s">
        <v>685</v>
      </c>
      <c r="D23" s="2216"/>
      <c r="E23" s="2216"/>
      <c r="F23" s="2210"/>
      <c r="G23" s="2095"/>
      <c r="H23" s="2096"/>
      <c r="I23" s="2096"/>
      <c r="J23" s="2096"/>
      <c r="K23" s="2096"/>
      <c r="L23" s="2096"/>
      <c r="M23" s="2096"/>
      <c r="N23" s="2096"/>
      <c r="O23" s="2096"/>
      <c r="P23" s="2096"/>
      <c r="Q23" s="2096"/>
      <c r="R23" s="2096"/>
      <c r="S23" s="2096"/>
      <c r="T23" s="2096"/>
      <c r="U23" s="2096"/>
      <c r="V23" s="2096"/>
      <c r="W23" s="2096"/>
      <c r="X23" s="2096"/>
      <c r="Y23" s="2096"/>
      <c r="Z23" s="2097"/>
    </row>
    <row r="24" spans="3:26" x14ac:dyDescent="0.2">
      <c r="C24" s="2217"/>
      <c r="D24" s="2218"/>
      <c r="E24" s="2218"/>
      <c r="F24" s="2219"/>
      <c r="G24" s="2098"/>
      <c r="H24" s="2099"/>
      <c r="I24" s="2099"/>
      <c r="J24" s="2099"/>
      <c r="K24" s="2099"/>
      <c r="L24" s="2099"/>
      <c r="M24" s="2099"/>
      <c r="N24" s="2099"/>
      <c r="O24" s="2099"/>
      <c r="P24" s="2099"/>
      <c r="Q24" s="2099"/>
      <c r="R24" s="2099"/>
      <c r="S24" s="2099"/>
      <c r="T24" s="2099"/>
      <c r="U24" s="2099"/>
      <c r="V24" s="2099"/>
      <c r="W24" s="2099"/>
      <c r="X24" s="2099"/>
      <c r="Y24" s="2099"/>
      <c r="Z24" s="2100"/>
    </row>
    <row r="25" spans="3:26" x14ac:dyDescent="0.2">
      <c r="C25" s="2211"/>
      <c r="D25" s="2220"/>
      <c r="E25" s="2220"/>
      <c r="F25" s="2212"/>
      <c r="G25" s="2101"/>
      <c r="H25" s="2102"/>
      <c r="I25" s="2102"/>
      <c r="J25" s="2102"/>
      <c r="K25" s="2102"/>
      <c r="L25" s="2102"/>
      <c r="M25" s="2102"/>
      <c r="N25" s="2102"/>
      <c r="O25" s="2102"/>
      <c r="P25" s="2102"/>
      <c r="Q25" s="2102"/>
      <c r="R25" s="2102"/>
      <c r="S25" s="2102"/>
      <c r="T25" s="2102"/>
      <c r="U25" s="2102"/>
      <c r="V25" s="2102"/>
      <c r="W25" s="2102"/>
      <c r="X25" s="2102"/>
      <c r="Y25" s="2102"/>
      <c r="Z25" s="2103"/>
    </row>
    <row r="26" spans="3:26" x14ac:dyDescent="0.2">
      <c r="C26" s="2209" t="s">
        <v>686</v>
      </c>
      <c r="D26" s="2216"/>
      <c r="E26" s="2216"/>
      <c r="F26" s="2210"/>
      <c r="G26" s="2095"/>
      <c r="H26" s="2096"/>
      <c r="I26" s="2096"/>
      <c r="J26" s="2096"/>
      <c r="K26" s="2096"/>
      <c r="L26" s="2096"/>
      <c r="M26" s="2096"/>
      <c r="N26" s="2096"/>
      <c r="O26" s="2096"/>
      <c r="P26" s="2096"/>
      <c r="Q26" s="2096"/>
      <c r="R26" s="2096"/>
      <c r="S26" s="2096"/>
      <c r="T26" s="2096"/>
      <c r="U26" s="2096"/>
      <c r="V26" s="2096"/>
      <c r="W26" s="2096"/>
      <c r="X26" s="2096"/>
      <c r="Y26" s="2096"/>
      <c r="Z26" s="2097"/>
    </row>
    <row r="27" spans="3:26" x14ac:dyDescent="0.2">
      <c r="C27" s="2217"/>
      <c r="D27" s="2218"/>
      <c r="E27" s="2218"/>
      <c r="F27" s="2219"/>
      <c r="G27" s="2098"/>
      <c r="H27" s="2099"/>
      <c r="I27" s="2099"/>
      <c r="J27" s="2099"/>
      <c r="K27" s="2099"/>
      <c r="L27" s="2099"/>
      <c r="M27" s="2099"/>
      <c r="N27" s="2099"/>
      <c r="O27" s="2099"/>
      <c r="P27" s="2099"/>
      <c r="Q27" s="2099"/>
      <c r="R27" s="2099"/>
      <c r="S27" s="2099"/>
      <c r="T27" s="2099"/>
      <c r="U27" s="2099"/>
      <c r="V27" s="2099"/>
      <c r="W27" s="2099"/>
      <c r="X27" s="2099"/>
      <c r="Y27" s="2099"/>
      <c r="Z27" s="2100"/>
    </row>
    <row r="28" spans="3:26" x14ac:dyDescent="0.2">
      <c r="C28" s="2211"/>
      <c r="D28" s="2220"/>
      <c r="E28" s="2220"/>
      <c r="F28" s="2212"/>
      <c r="G28" s="2101"/>
      <c r="H28" s="2102"/>
      <c r="I28" s="2102"/>
      <c r="J28" s="2102"/>
      <c r="K28" s="2102"/>
      <c r="L28" s="2102"/>
      <c r="M28" s="2102"/>
      <c r="N28" s="2102"/>
      <c r="O28" s="2102"/>
      <c r="P28" s="2102"/>
      <c r="Q28" s="2102"/>
      <c r="R28" s="2102"/>
      <c r="S28" s="2102"/>
      <c r="T28" s="2102"/>
      <c r="U28" s="2102"/>
      <c r="V28" s="2102"/>
      <c r="W28" s="2102"/>
      <c r="X28" s="2102"/>
      <c r="Y28" s="2102"/>
      <c r="Z28" s="2103"/>
    </row>
  </sheetData>
  <mergeCells count="28">
    <mergeCell ref="C26:F28"/>
    <mergeCell ref="G26:Z28"/>
    <mergeCell ref="C12:Z13"/>
    <mergeCell ref="C14:F16"/>
    <mergeCell ref="G14:Z16"/>
    <mergeCell ref="C17:F19"/>
    <mergeCell ref="G17:Z19"/>
    <mergeCell ref="C20:F22"/>
    <mergeCell ref="G20:Z22"/>
    <mergeCell ref="C9:J11"/>
    <mergeCell ref="Q10:V10"/>
    <mergeCell ref="W10:Z10"/>
    <mergeCell ref="C23:F25"/>
    <mergeCell ref="G23:Z25"/>
    <mergeCell ref="C3:Z3"/>
    <mergeCell ref="C5:F5"/>
    <mergeCell ref="G5:H8"/>
    <mergeCell ref="I5:J6"/>
    <mergeCell ref="L5:N6"/>
    <mergeCell ref="Q5:R8"/>
    <mergeCell ref="S5:T6"/>
    <mergeCell ref="V5:X6"/>
    <mergeCell ref="C6:F6"/>
    <mergeCell ref="C7:F7"/>
    <mergeCell ref="I7:J8"/>
    <mergeCell ref="L7:N8"/>
    <mergeCell ref="S7:T8"/>
    <mergeCell ref="V7:X8"/>
  </mergeCells>
  <phoneticPr fontId="2"/>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K152"/>
  <sheetViews>
    <sheetView view="pageBreakPreview" zoomScaleNormal="100" zoomScaleSheetLayoutView="100" workbookViewId="0">
      <selection sqref="A1:AG1"/>
    </sheetView>
  </sheetViews>
  <sheetFormatPr defaultColWidth="9" defaultRowHeight="18.600000000000001" x14ac:dyDescent="0.2"/>
  <cols>
    <col min="1" max="20" width="3.77734375" style="459" customWidth="1"/>
    <col min="21" max="21" width="3.77734375" style="460" customWidth="1"/>
    <col min="22" max="34" width="3.77734375" style="459" customWidth="1"/>
    <col min="35" max="35" width="41.77734375" style="459" bestFit="1" customWidth="1"/>
    <col min="36" max="36" width="13.21875" style="459" customWidth="1"/>
    <col min="37" max="37" width="14.77734375" style="459" customWidth="1"/>
    <col min="38" max="16384" width="9" style="459"/>
  </cols>
  <sheetData>
    <row r="1" spans="1:37" ht="22.8" x14ac:dyDescent="0.2">
      <c r="A1" s="2288" t="s">
        <v>940</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row>
    <row r="2" spans="1:37" ht="22.05" customHeight="1" x14ac:dyDescent="0.2">
      <c r="AI2" s="459" t="s">
        <v>941</v>
      </c>
      <c r="AJ2" s="461" t="str">
        <f>IF(G11="","",VLOOKUP(G11,AI3:AJ7,2,FALSE))</f>
        <v/>
      </c>
    </row>
    <row r="3" spans="1:37" ht="26.25" customHeight="1" x14ac:dyDescent="0.2">
      <c r="B3" s="2289" t="s">
        <v>942</v>
      </c>
      <c r="C3" s="2290"/>
      <c r="D3" s="2290"/>
      <c r="E3" s="2290"/>
      <c r="F3" s="2290"/>
      <c r="G3" s="2290"/>
      <c r="H3" s="2290"/>
      <c r="I3" s="2290"/>
      <c r="J3" s="2290"/>
      <c r="K3" s="2290"/>
      <c r="L3" s="2290"/>
      <c r="M3" s="2290"/>
      <c r="N3" s="2290"/>
      <c r="O3" s="2290"/>
      <c r="P3" s="2290"/>
      <c r="Q3" s="2290"/>
      <c r="R3" s="2290"/>
      <c r="S3" s="2290"/>
      <c r="T3" s="2290"/>
      <c r="U3" s="2290"/>
      <c r="V3" s="2290"/>
      <c r="W3" s="2290"/>
      <c r="X3" s="2290"/>
      <c r="Y3" s="2290"/>
      <c r="Z3" s="2290"/>
      <c r="AA3" s="2290"/>
      <c r="AB3" s="2290"/>
      <c r="AC3" s="2290"/>
      <c r="AD3" s="2290"/>
      <c r="AE3" s="2290"/>
      <c r="AF3" s="2291"/>
      <c r="AI3" s="459" t="s">
        <v>943</v>
      </c>
      <c r="AJ3" s="462">
        <v>1</v>
      </c>
    </row>
    <row r="4" spans="1:37" ht="26.25" customHeight="1" x14ac:dyDescent="0.2">
      <c r="B4" s="2292"/>
      <c r="C4" s="2293"/>
      <c r="D4" s="2293"/>
      <c r="E4" s="2293"/>
      <c r="F4" s="2293"/>
      <c r="G4" s="2293"/>
      <c r="H4" s="2293"/>
      <c r="I4" s="2293"/>
      <c r="J4" s="2293"/>
      <c r="K4" s="2293"/>
      <c r="L4" s="2293"/>
      <c r="M4" s="2293"/>
      <c r="N4" s="2293"/>
      <c r="O4" s="2293"/>
      <c r="P4" s="2293"/>
      <c r="Q4" s="2293"/>
      <c r="R4" s="2293"/>
      <c r="S4" s="2293"/>
      <c r="T4" s="2293"/>
      <c r="U4" s="2293"/>
      <c r="V4" s="2293"/>
      <c r="W4" s="2293"/>
      <c r="X4" s="2293"/>
      <c r="Y4" s="2293"/>
      <c r="Z4" s="2293"/>
      <c r="AA4" s="2293"/>
      <c r="AB4" s="2293"/>
      <c r="AC4" s="2293"/>
      <c r="AD4" s="2293"/>
      <c r="AE4" s="2293"/>
      <c r="AF4" s="2294"/>
      <c r="AI4" s="459" t="s">
        <v>944</v>
      </c>
      <c r="AJ4" s="462">
        <v>2</v>
      </c>
    </row>
    <row r="5" spans="1:37" ht="26.25" customHeight="1" x14ac:dyDescent="0.2">
      <c r="B5" s="2295"/>
      <c r="C5" s="2293"/>
      <c r="D5" s="2293"/>
      <c r="E5" s="2293"/>
      <c r="F5" s="2293"/>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3"/>
      <c r="AF5" s="2294"/>
      <c r="AI5" s="459" t="s">
        <v>945</v>
      </c>
      <c r="AJ5" s="462">
        <v>3</v>
      </c>
    </row>
    <row r="6" spans="1:37" ht="26.25" customHeight="1" x14ac:dyDescent="0.2">
      <c r="B6" s="2296"/>
      <c r="C6" s="2297"/>
      <c r="D6" s="2297"/>
      <c r="E6" s="2297"/>
      <c r="F6" s="2297"/>
      <c r="G6" s="2297"/>
      <c r="H6" s="2297"/>
      <c r="I6" s="2297"/>
      <c r="J6" s="2297"/>
      <c r="K6" s="2297"/>
      <c r="L6" s="2297"/>
      <c r="M6" s="2297"/>
      <c r="N6" s="2297"/>
      <c r="O6" s="2297"/>
      <c r="P6" s="2297"/>
      <c r="Q6" s="2297"/>
      <c r="R6" s="2297"/>
      <c r="S6" s="2297"/>
      <c r="T6" s="2297"/>
      <c r="U6" s="2297"/>
      <c r="V6" s="2297"/>
      <c r="W6" s="2297"/>
      <c r="X6" s="2297"/>
      <c r="Y6" s="2297"/>
      <c r="Z6" s="2297"/>
      <c r="AA6" s="2297"/>
      <c r="AB6" s="2297"/>
      <c r="AC6" s="2297"/>
      <c r="AD6" s="2297"/>
      <c r="AE6" s="2297"/>
      <c r="AF6" s="2298"/>
      <c r="AI6" s="459" t="s">
        <v>946</v>
      </c>
      <c r="AJ6" s="462">
        <v>4</v>
      </c>
    </row>
    <row r="7" spans="1:37" ht="22.05" customHeight="1" x14ac:dyDescent="0.2">
      <c r="AI7" s="459" t="s">
        <v>947</v>
      </c>
      <c r="AJ7" s="462">
        <v>5</v>
      </c>
    </row>
    <row r="8" spans="1:37" ht="22.05" customHeight="1" x14ac:dyDescent="0.2">
      <c r="B8" s="463" t="s">
        <v>948</v>
      </c>
      <c r="U8" s="459"/>
      <c r="AI8" s="464" t="s">
        <v>949</v>
      </c>
      <c r="AJ8" s="465" t="str">
        <f>IF(AND(COUNTIF(V11,"*")=1,OR(AJ2=1,AJ2=2,)),VLOOKUP(V11,AI9:AJ11,2,FALSE),"")</f>
        <v/>
      </c>
    </row>
    <row r="9" spans="1:37" ht="22.05" customHeight="1" x14ac:dyDescent="0.2">
      <c r="B9" s="2242" t="s">
        <v>950</v>
      </c>
      <c r="C9" s="2242"/>
      <c r="D9" s="2242"/>
      <c r="E9" s="2242"/>
      <c r="F9" s="2242"/>
      <c r="G9" s="2226"/>
      <c r="H9" s="2226"/>
      <c r="I9" s="2226"/>
      <c r="J9" s="2226"/>
      <c r="K9" s="2242" t="s">
        <v>951</v>
      </c>
      <c r="L9" s="2242"/>
      <c r="M9" s="2242"/>
      <c r="N9" s="2242"/>
      <c r="O9" s="2299"/>
      <c r="P9" s="2299"/>
      <c r="Q9" s="2299"/>
      <c r="R9" s="2299"/>
      <c r="S9" s="2299"/>
      <c r="T9" s="2299"/>
      <c r="U9" s="2299"/>
      <c r="V9" s="2299"/>
      <c r="W9" s="2299"/>
      <c r="X9" s="2299"/>
      <c r="Y9" s="2300"/>
      <c r="Z9" s="2300"/>
      <c r="AA9" s="2300"/>
      <c r="AB9" s="2300"/>
      <c r="AI9" s="464" t="s">
        <v>952</v>
      </c>
      <c r="AJ9" s="462">
        <v>6</v>
      </c>
    </row>
    <row r="10" spans="1:37" ht="22.05" customHeight="1" x14ac:dyDescent="0.2">
      <c r="B10" s="2285" t="s">
        <v>953</v>
      </c>
      <c r="C10" s="2286"/>
      <c r="D10" s="2286"/>
      <c r="E10" s="2286"/>
      <c r="F10" s="2301"/>
      <c r="G10" s="2302"/>
      <c r="H10" s="2287"/>
      <c r="I10" s="2287"/>
      <c r="J10" s="2303"/>
      <c r="K10" s="2285" t="s">
        <v>954</v>
      </c>
      <c r="L10" s="2286"/>
      <c r="M10" s="2286"/>
      <c r="N10" s="2301"/>
      <c r="O10" s="2302"/>
      <c r="P10" s="2287"/>
      <c r="Q10" s="2287"/>
      <c r="R10" s="2287"/>
      <c r="S10" s="2287"/>
      <c r="T10" s="2303"/>
      <c r="U10" s="2278" t="s">
        <v>955</v>
      </c>
      <c r="V10" s="2279"/>
      <c r="W10" s="2279"/>
      <c r="X10" s="2280"/>
      <c r="Y10" s="2302"/>
      <c r="Z10" s="2287"/>
      <c r="AA10" s="2287"/>
      <c r="AB10" s="2287"/>
      <c r="AC10" s="2287"/>
      <c r="AD10" s="2287"/>
      <c r="AE10" s="2287"/>
      <c r="AF10" s="2303"/>
      <c r="AI10" s="464" t="s">
        <v>956</v>
      </c>
      <c r="AJ10" s="462">
        <v>7</v>
      </c>
    </row>
    <row r="11" spans="1:37" ht="22.05" customHeight="1" x14ac:dyDescent="0.2">
      <c r="B11" s="2242" t="s">
        <v>957</v>
      </c>
      <c r="C11" s="2242"/>
      <c r="D11" s="2242"/>
      <c r="E11" s="2242"/>
      <c r="F11" s="2242"/>
      <c r="G11" s="2275"/>
      <c r="H11" s="2276"/>
      <c r="I11" s="2276"/>
      <c r="J11" s="2276"/>
      <c r="K11" s="2276"/>
      <c r="L11" s="2276"/>
      <c r="M11" s="2276"/>
      <c r="N11" s="2276"/>
      <c r="O11" s="2276"/>
      <c r="P11" s="2276"/>
      <c r="Q11" s="2277"/>
      <c r="R11" s="2278" t="s">
        <v>958</v>
      </c>
      <c r="S11" s="2279"/>
      <c r="T11" s="2279"/>
      <c r="U11" s="2280"/>
      <c r="V11" s="2281"/>
      <c r="W11" s="2282"/>
      <c r="X11" s="2282"/>
      <c r="Y11" s="2282"/>
      <c r="Z11" s="2282"/>
      <c r="AA11" s="2282"/>
      <c r="AB11" s="2283"/>
      <c r="AI11" s="464" t="s">
        <v>959</v>
      </c>
      <c r="AJ11" s="462">
        <v>8</v>
      </c>
    </row>
    <row r="12" spans="1:37" ht="17.25" customHeight="1" x14ac:dyDescent="0.2">
      <c r="B12" s="2284" t="s">
        <v>960</v>
      </c>
      <c r="C12" s="2284"/>
      <c r="D12" s="2284"/>
      <c r="E12" s="2284"/>
      <c r="F12" s="2284"/>
      <c r="G12" s="2284"/>
      <c r="H12" s="2284"/>
      <c r="I12" s="2284"/>
      <c r="J12" s="2284"/>
      <c r="K12" s="2284"/>
      <c r="L12" s="2284"/>
      <c r="M12" s="2284"/>
      <c r="N12" s="2284"/>
      <c r="O12" s="2284"/>
      <c r="P12" s="2284"/>
      <c r="Q12" s="2284"/>
      <c r="R12" s="2284"/>
      <c r="S12" s="2284"/>
      <c r="T12" s="2284"/>
      <c r="U12" s="2284"/>
      <c r="V12" s="2284"/>
      <c r="W12" s="2284"/>
      <c r="X12" s="2284"/>
      <c r="Y12" s="2284"/>
      <c r="Z12" s="2284"/>
      <c r="AA12" s="2284"/>
      <c r="AB12" s="2284"/>
      <c r="AC12" s="2284"/>
      <c r="AD12" s="2284"/>
      <c r="AE12" s="2284"/>
      <c r="AF12" s="2284"/>
      <c r="AG12" s="460"/>
      <c r="AJ12" s="462"/>
    </row>
    <row r="13" spans="1:37" ht="17.25" customHeight="1" x14ac:dyDescent="0.2">
      <c r="B13" s="2284"/>
      <c r="C13" s="2284"/>
      <c r="D13" s="2284"/>
      <c r="E13" s="2284"/>
      <c r="F13" s="2284"/>
      <c r="G13" s="2284"/>
      <c r="H13" s="2284"/>
      <c r="I13" s="2284"/>
      <c r="J13" s="2284"/>
      <c r="K13" s="2284"/>
      <c r="L13" s="2284"/>
      <c r="M13" s="2284"/>
      <c r="N13" s="2284"/>
      <c r="O13" s="2284"/>
      <c r="P13" s="2284"/>
      <c r="Q13" s="2284"/>
      <c r="R13" s="2284"/>
      <c r="S13" s="2284"/>
      <c r="T13" s="2284"/>
      <c r="U13" s="2284"/>
      <c r="V13" s="2284"/>
      <c r="W13" s="2284"/>
      <c r="X13" s="2284"/>
      <c r="Y13" s="2284"/>
      <c r="Z13" s="2284"/>
      <c r="AA13" s="2284"/>
      <c r="AB13" s="2284"/>
      <c r="AC13" s="2284"/>
      <c r="AD13" s="2284"/>
      <c r="AE13" s="2284"/>
      <c r="AF13" s="2284"/>
      <c r="AG13" s="460"/>
      <c r="AI13" s="464"/>
    </row>
    <row r="14" spans="1:37" ht="18" customHeight="1" x14ac:dyDescent="0.2">
      <c r="U14" s="459"/>
      <c r="AI14" s="464"/>
    </row>
    <row r="15" spans="1:37" ht="22.05" customHeight="1" x14ac:dyDescent="0.2">
      <c r="B15" s="463" t="s">
        <v>961</v>
      </c>
      <c r="U15" s="459"/>
      <c r="AI15" s="464" t="s">
        <v>962</v>
      </c>
    </row>
    <row r="16" spans="1:37" ht="22.05" customHeight="1" x14ac:dyDescent="0.2">
      <c r="B16" s="2222" t="s">
        <v>963</v>
      </c>
      <c r="C16" s="2223"/>
      <c r="D16" s="2223"/>
      <c r="E16" s="2223"/>
      <c r="F16" s="2223"/>
      <c r="G16" s="2223"/>
      <c r="H16" s="2223"/>
      <c r="I16" s="2223"/>
      <c r="J16" s="2223"/>
      <c r="K16" s="2224"/>
      <c r="L16" s="2285" t="s">
        <v>964</v>
      </c>
      <c r="M16" s="2286"/>
      <c r="N16" s="2287"/>
      <c r="O16" s="2287"/>
      <c r="P16" s="466" t="s">
        <v>965</v>
      </c>
      <c r="Q16" s="2287"/>
      <c r="R16" s="2287"/>
      <c r="S16" s="467" t="s">
        <v>966</v>
      </c>
      <c r="T16"/>
      <c r="U16"/>
      <c r="AD16"/>
      <c r="AE16"/>
      <c r="AI16" s="468" t="str">
        <f>L16&amp;N16&amp;P16&amp;Q16&amp;S16&amp;"１日"</f>
        <v>令和年月１日</v>
      </c>
      <c r="AJ16" s="469"/>
      <c r="AK16" s="469"/>
    </row>
    <row r="17" spans="2:37" ht="22.05" customHeight="1" x14ac:dyDescent="0.2">
      <c r="B17" s="2222" t="s">
        <v>967</v>
      </c>
      <c r="C17" s="2223"/>
      <c r="D17" s="2223"/>
      <c r="E17" s="2223"/>
      <c r="F17" s="2223"/>
      <c r="G17" s="2223"/>
      <c r="H17" s="2223"/>
      <c r="I17" s="2223"/>
      <c r="J17" s="2223"/>
      <c r="K17" s="2223"/>
      <c r="L17" s="2223"/>
      <c r="M17" s="2223"/>
      <c r="N17" s="2223"/>
      <c r="O17" s="2224"/>
      <c r="P17" s="2262"/>
      <c r="Q17" s="2263"/>
      <c r="R17" s="2263"/>
      <c r="S17" s="470" t="s">
        <v>968</v>
      </c>
      <c r="AI17" s="464" t="s">
        <v>969</v>
      </c>
      <c r="AJ17" s="471" t="s">
        <v>970</v>
      </c>
    </row>
    <row r="18" spans="2:37" ht="22.05" customHeight="1" x14ac:dyDescent="0.2">
      <c r="B18" s="2264" t="s">
        <v>971</v>
      </c>
      <c r="C18" s="2264"/>
      <c r="D18" s="2264"/>
      <c r="E18" s="2264"/>
      <c r="F18" s="2264"/>
      <c r="G18" s="2264"/>
      <c r="H18" s="2264"/>
      <c r="I18" s="2264"/>
      <c r="J18" s="2264"/>
      <c r="K18" s="2264"/>
      <c r="L18" s="2264"/>
      <c r="M18" s="2264"/>
      <c r="N18" s="2264"/>
      <c r="O18" s="2264"/>
      <c r="P18" s="2264"/>
      <c r="Q18" s="2264"/>
      <c r="R18" s="2264"/>
      <c r="S18" s="2264"/>
      <c r="T18" s="2264"/>
      <c r="U18" s="2264"/>
      <c r="V18" s="2264"/>
      <c r="W18" s="2264"/>
      <c r="X18" s="2264"/>
      <c r="Y18" s="2264"/>
      <c r="Z18" s="2265"/>
      <c r="AA18" s="2266"/>
      <c r="AB18" s="2266"/>
      <c r="AC18" s="472" t="s">
        <v>968</v>
      </c>
      <c r="AI18" s="473" t="e">
        <f>(Z18-P17)/Z18</f>
        <v>#DIV/0!</v>
      </c>
      <c r="AJ18" s="474" t="e">
        <f>AI18</f>
        <v>#DIV/0!</v>
      </c>
    </row>
    <row r="19" spans="2:37" ht="22.05" customHeight="1" x14ac:dyDescent="0.25">
      <c r="B19" s="2267" t="s">
        <v>972</v>
      </c>
      <c r="C19" s="2268"/>
      <c r="D19" s="2268"/>
      <c r="E19" s="2268"/>
      <c r="F19" s="2268"/>
      <c r="G19" s="2268"/>
      <c r="H19" s="2269" t="str">
        <f>IF(P17="","",IF(AND(H20="否",ROUND(AI18,4)&gt;=0.05),"可","否"))</f>
        <v/>
      </c>
      <c r="I19" s="2270"/>
      <c r="J19" s="2271"/>
      <c r="N19" s="475"/>
      <c r="O19" s="475"/>
      <c r="P19" s="475"/>
      <c r="Q19" s="475"/>
      <c r="R19" s="475"/>
      <c r="S19" s="475"/>
      <c r="T19" s="475"/>
      <c r="U19" s="475"/>
      <c r="V19" s="475"/>
      <c r="W19" s="475"/>
      <c r="X19" s="475"/>
      <c r="Y19" s="475"/>
      <c r="Z19" s="475"/>
      <c r="AA19" s="475"/>
      <c r="AB19" s="475"/>
      <c r="AC19" s="475"/>
      <c r="AD19" s="475"/>
      <c r="AE19" s="475"/>
      <c r="AF19" s="475"/>
      <c r="AI19" s="476" t="s">
        <v>973</v>
      </c>
      <c r="AJ19" s="477" t="s">
        <v>974</v>
      </c>
    </row>
    <row r="20" spans="2:37" ht="22.05" customHeight="1" x14ac:dyDescent="0.25">
      <c r="B20" s="2222" t="s">
        <v>975</v>
      </c>
      <c r="C20" s="2223"/>
      <c r="D20" s="2223"/>
      <c r="E20" s="2223"/>
      <c r="F20" s="2223"/>
      <c r="G20" s="2223"/>
      <c r="H20" s="2272" t="str">
        <f>IF(N16="","",IF(AND(AI20="可",AJ20="可"),"可","否"))</f>
        <v/>
      </c>
      <c r="I20" s="2273"/>
      <c r="J20" s="2274"/>
      <c r="N20" s="475"/>
      <c r="O20" s="475"/>
      <c r="P20" s="475"/>
      <c r="Q20" s="475"/>
      <c r="R20" s="475"/>
      <c r="S20" s="475"/>
      <c r="T20" s="475"/>
      <c r="U20" s="475"/>
      <c r="V20" s="475"/>
      <c r="W20" s="475"/>
      <c r="X20" s="475"/>
      <c r="Y20" s="475"/>
      <c r="Z20" s="475"/>
      <c r="AE20" s="475"/>
      <c r="AF20" s="475"/>
      <c r="AI20" s="476" t="str">
        <f>IF(P17="","",IF(OR(AND(AJ8=7,P17&lt;=750),(AND(AJ8=8,P17&lt;=900))),"可","否"))</f>
        <v/>
      </c>
      <c r="AJ20" s="478" t="str">
        <f>IF(AND(N16=3,OR(Q16=2,Q16=3)),"否","可")</f>
        <v>可</v>
      </c>
      <c r="AK20"/>
    </row>
    <row r="21" spans="2:37" ht="20.25" customHeight="1" x14ac:dyDescent="0.2">
      <c r="B21" s="2228" t="s">
        <v>976</v>
      </c>
      <c r="C21" s="2229"/>
      <c r="D21" s="2229"/>
      <c r="E21" s="2229"/>
      <c r="F21" s="2229"/>
      <c r="G21" s="2229"/>
      <c r="H21" s="2229"/>
      <c r="I21" s="2229"/>
      <c r="J21" s="2229"/>
      <c r="K21" s="2229"/>
      <c r="L21" s="2229"/>
      <c r="M21" s="2229"/>
      <c r="N21" s="2229"/>
      <c r="O21" s="2229"/>
      <c r="P21" s="2229"/>
      <c r="Q21" s="2229"/>
      <c r="R21" s="2229"/>
      <c r="S21" s="2229"/>
      <c r="T21" s="2229"/>
      <c r="U21" s="2229"/>
      <c r="V21" s="2229"/>
      <c r="W21" s="2229"/>
      <c r="X21" s="2229"/>
      <c r="Y21" s="2229"/>
      <c r="Z21" s="2229"/>
      <c r="AA21" s="2229"/>
      <c r="AB21" s="2229"/>
      <c r="AC21" s="2229"/>
      <c r="AD21" s="2229"/>
      <c r="AE21" s="2229"/>
      <c r="AF21" s="2229"/>
    </row>
    <row r="22" spans="2:37" ht="20.25" customHeight="1" x14ac:dyDescent="0.2">
      <c r="B22" s="2228"/>
      <c r="C22" s="2229"/>
      <c r="D22" s="2229"/>
      <c r="E22" s="2229"/>
      <c r="F22" s="2229"/>
      <c r="G22" s="2229"/>
      <c r="H22" s="2229"/>
      <c r="I22" s="2229"/>
      <c r="J22" s="2229"/>
      <c r="K22" s="2229"/>
      <c r="L22" s="2229"/>
      <c r="M22" s="2229"/>
      <c r="N22" s="2229"/>
      <c r="O22" s="2229"/>
      <c r="P22" s="2229"/>
      <c r="Q22" s="2229"/>
      <c r="R22" s="2229"/>
      <c r="S22" s="2229"/>
      <c r="T22" s="2229"/>
      <c r="U22" s="2229"/>
      <c r="V22" s="2229"/>
      <c r="W22" s="2229"/>
      <c r="X22" s="2229"/>
      <c r="Y22" s="2229"/>
      <c r="Z22" s="2229"/>
      <c r="AA22" s="2229"/>
      <c r="AB22" s="2229"/>
      <c r="AC22" s="2229"/>
      <c r="AD22" s="2229"/>
      <c r="AE22" s="2229"/>
      <c r="AF22" s="2229"/>
    </row>
    <row r="23" spans="2:37" ht="20.25" customHeight="1" x14ac:dyDescent="0.2">
      <c r="B23" s="2228"/>
      <c r="C23" s="2229"/>
      <c r="D23" s="2229"/>
      <c r="E23" s="2229"/>
      <c r="F23" s="2229"/>
      <c r="G23" s="2229"/>
      <c r="H23" s="2229"/>
      <c r="I23" s="2229"/>
      <c r="J23" s="2229"/>
      <c r="K23" s="2229"/>
      <c r="L23" s="2229"/>
      <c r="M23" s="2229"/>
      <c r="N23" s="2229"/>
      <c r="O23" s="2229"/>
      <c r="P23" s="2229"/>
      <c r="Q23" s="2229"/>
      <c r="R23" s="2229"/>
      <c r="S23" s="2229"/>
      <c r="T23" s="2229"/>
      <c r="U23" s="2229"/>
      <c r="V23" s="2229"/>
      <c r="W23" s="2229"/>
      <c r="X23" s="2229"/>
      <c r="Y23" s="2229"/>
      <c r="Z23" s="2229"/>
      <c r="AA23" s="2229"/>
      <c r="AB23" s="2229"/>
      <c r="AC23" s="2229"/>
      <c r="AD23" s="2229"/>
      <c r="AE23" s="2229"/>
      <c r="AF23" s="2229"/>
    </row>
    <row r="24" spans="2:37" ht="20.25" customHeight="1" x14ac:dyDescent="0.2">
      <c r="B24" s="2228"/>
      <c r="C24" s="2229"/>
      <c r="D24" s="2229"/>
      <c r="E24" s="2229"/>
      <c r="F24" s="2229"/>
      <c r="G24" s="2229"/>
      <c r="H24" s="2229"/>
      <c r="I24" s="2229"/>
      <c r="J24" s="2229"/>
      <c r="K24" s="2229"/>
      <c r="L24" s="2229"/>
      <c r="M24" s="2229"/>
      <c r="N24" s="2229"/>
      <c r="O24" s="2229"/>
      <c r="P24" s="2229"/>
      <c r="Q24" s="2229"/>
      <c r="R24" s="2229"/>
      <c r="S24" s="2229"/>
      <c r="T24" s="2229"/>
      <c r="U24" s="2229"/>
      <c r="V24" s="2229"/>
      <c r="W24" s="2229"/>
      <c r="X24" s="2229"/>
      <c r="Y24" s="2229"/>
      <c r="Z24" s="2229"/>
      <c r="AA24" s="2229"/>
      <c r="AB24" s="2229"/>
      <c r="AC24" s="2229"/>
      <c r="AD24" s="2229"/>
      <c r="AE24" s="2229"/>
      <c r="AF24" s="2229"/>
    </row>
    <row r="25" spans="2:37" ht="20.25" customHeight="1" x14ac:dyDescent="0.2">
      <c r="B25" s="2228"/>
      <c r="C25" s="2229"/>
      <c r="D25" s="2229"/>
      <c r="E25" s="2229"/>
      <c r="F25" s="2229"/>
      <c r="G25" s="2229"/>
      <c r="H25" s="2229"/>
      <c r="I25" s="2229"/>
      <c r="J25" s="2229"/>
      <c r="K25" s="2229"/>
      <c r="L25" s="2229"/>
      <c r="M25" s="2229"/>
      <c r="N25" s="2229"/>
      <c r="O25" s="2229"/>
      <c r="P25" s="2229"/>
      <c r="Q25" s="2229"/>
      <c r="R25" s="2229"/>
      <c r="S25" s="2229"/>
      <c r="T25" s="2229"/>
      <c r="U25" s="2229"/>
      <c r="V25" s="2229"/>
      <c r="W25" s="2229"/>
      <c r="X25" s="2229"/>
      <c r="Y25" s="2229"/>
      <c r="Z25" s="2229"/>
      <c r="AA25" s="2229"/>
      <c r="AB25" s="2229"/>
      <c r="AC25" s="2229"/>
      <c r="AD25" s="2229"/>
      <c r="AE25" s="2229"/>
      <c r="AF25" s="2229"/>
    </row>
    <row r="26" spans="2:37" ht="20.25" customHeight="1" x14ac:dyDescent="0.2">
      <c r="B26" s="2228"/>
      <c r="C26" s="2229"/>
      <c r="D26" s="2229"/>
      <c r="E26" s="2229"/>
      <c r="F26" s="2229"/>
      <c r="G26" s="2229"/>
      <c r="H26" s="2229"/>
      <c r="I26" s="2229"/>
      <c r="J26" s="2229"/>
      <c r="K26" s="2229"/>
      <c r="L26" s="2229"/>
      <c r="M26" s="2229"/>
      <c r="N26" s="2229"/>
      <c r="O26" s="2229"/>
      <c r="P26" s="2229"/>
      <c r="Q26" s="2229"/>
      <c r="R26" s="2229"/>
      <c r="S26" s="2229"/>
      <c r="T26" s="2229"/>
      <c r="U26" s="2229"/>
      <c r="V26" s="2229"/>
      <c r="W26" s="2229"/>
      <c r="X26" s="2229"/>
      <c r="Y26" s="2229"/>
      <c r="Z26" s="2229"/>
      <c r="AA26" s="2229"/>
      <c r="AB26" s="2229"/>
      <c r="AC26" s="2229"/>
      <c r="AD26" s="2229"/>
      <c r="AE26" s="2229"/>
      <c r="AF26" s="2229"/>
    </row>
    <row r="27" spans="2:37" ht="20.25" customHeight="1" x14ac:dyDescent="0.2">
      <c r="B27" s="2228"/>
      <c r="C27" s="2229"/>
      <c r="D27" s="2229"/>
      <c r="E27" s="2229"/>
      <c r="F27" s="2229"/>
      <c r="G27" s="2229"/>
      <c r="H27" s="2229"/>
      <c r="I27" s="2229"/>
      <c r="J27" s="2229"/>
      <c r="K27" s="2229"/>
      <c r="L27" s="2229"/>
      <c r="M27" s="2229"/>
      <c r="N27" s="2229"/>
      <c r="O27" s="2229"/>
      <c r="P27" s="2229"/>
      <c r="Q27" s="2229"/>
      <c r="R27" s="2229"/>
      <c r="S27" s="2229"/>
      <c r="T27" s="2229"/>
      <c r="U27" s="2229"/>
      <c r="V27" s="2229"/>
      <c r="W27" s="2229"/>
      <c r="X27" s="2229"/>
      <c r="Y27" s="2229"/>
      <c r="Z27" s="2229"/>
      <c r="AA27" s="2229"/>
      <c r="AB27" s="2229"/>
      <c r="AC27" s="2229"/>
      <c r="AD27" s="2229"/>
      <c r="AE27" s="2229"/>
      <c r="AF27" s="2229"/>
    </row>
    <row r="28" spans="2:37" ht="20.25" customHeight="1" x14ac:dyDescent="0.2">
      <c r="B28" s="2229"/>
      <c r="C28" s="2229"/>
      <c r="D28" s="2229"/>
      <c r="E28" s="2229"/>
      <c r="F28" s="2229"/>
      <c r="G28" s="2229"/>
      <c r="H28" s="2229"/>
      <c r="I28" s="2229"/>
      <c r="J28" s="2229"/>
      <c r="K28" s="2229"/>
      <c r="L28" s="2229"/>
      <c r="M28" s="2229"/>
      <c r="N28" s="2229"/>
      <c r="O28" s="2229"/>
      <c r="P28" s="2229"/>
      <c r="Q28" s="2229"/>
      <c r="R28" s="2229"/>
      <c r="S28" s="2229"/>
      <c r="T28" s="2229"/>
      <c r="U28" s="2229"/>
      <c r="V28" s="2229"/>
      <c r="W28" s="2229"/>
      <c r="X28" s="2229"/>
      <c r="Y28" s="2229"/>
      <c r="Z28" s="2229"/>
      <c r="AA28" s="2229"/>
      <c r="AB28" s="2229"/>
      <c r="AC28" s="2229"/>
      <c r="AD28" s="2229"/>
      <c r="AE28" s="2229"/>
      <c r="AF28" s="2229"/>
    </row>
    <row r="29" spans="2:37" ht="18" customHeight="1" x14ac:dyDescent="0.2">
      <c r="N29" s="460"/>
      <c r="O29" s="460"/>
      <c r="P29" s="460"/>
      <c r="Q29" s="460"/>
      <c r="R29" s="460"/>
      <c r="S29" s="460"/>
      <c r="U29" s="459"/>
    </row>
    <row r="30" spans="2:37" ht="22.05" customHeight="1" x14ac:dyDescent="0.2">
      <c r="B30" s="2239" t="s">
        <v>977</v>
      </c>
      <c r="C30" s="2240"/>
      <c r="D30" s="2240"/>
      <c r="E30" s="2240"/>
      <c r="F30" s="2240"/>
      <c r="G30" s="2240"/>
      <c r="H30" s="2240"/>
      <c r="I30" s="2241"/>
      <c r="K30" s="479" t="s">
        <v>978</v>
      </c>
      <c r="N30" s="460"/>
      <c r="O30" s="460"/>
      <c r="P30" s="460"/>
      <c r="Q30" s="460"/>
      <c r="R30" s="460"/>
      <c r="S30" s="460"/>
      <c r="U30" s="459"/>
    </row>
    <row r="31" spans="2:37" ht="22.05" customHeight="1" x14ac:dyDescent="0.2">
      <c r="B31" s="463" t="s">
        <v>979</v>
      </c>
    </row>
    <row r="32" spans="2:37" ht="22.05" customHeight="1" x14ac:dyDescent="0.2">
      <c r="B32" s="2242"/>
      <c r="C32" s="2242"/>
      <c r="D32" s="2242"/>
      <c r="E32" s="2242"/>
      <c r="F32" s="2242"/>
      <c r="G32" s="2242"/>
      <c r="H32" s="2242"/>
      <c r="I32" s="2242"/>
      <c r="J32" s="2242"/>
      <c r="K32" s="2242"/>
      <c r="L32" s="2242" t="s">
        <v>980</v>
      </c>
      <c r="M32" s="2242"/>
      <c r="N32" s="2242"/>
      <c r="O32" s="2242"/>
      <c r="P32" s="2242"/>
      <c r="Q32" s="2243" t="s">
        <v>981</v>
      </c>
      <c r="R32" s="2243"/>
      <c r="S32" s="2243"/>
      <c r="T32" s="2243"/>
      <c r="U32" s="2242" t="s">
        <v>982</v>
      </c>
      <c r="V32" s="2242"/>
      <c r="W32" s="2242"/>
      <c r="X32" s="2242"/>
      <c r="Y32" s="2232"/>
      <c r="Z32" s="2233"/>
      <c r="AA32" s="2244" t="s">
        <v>983</v>
      </c>
      <c r="AB32" s="2242"/>
      <c r="AC32" s="2242"/>
      <c r="AD32" s="2242"/>
      <c r="AH32"/>
      <c r="AI32"/>
      <c r="AJ32"/>
      <c r="AK32"/>
    </row>
    <row r="33" spans="2:37" ht="22.05" customHeight="1" x14ac:dyDescent="0.2">
      <c r="B33" s="2242"/>
      <c r="C33" s="2242"/>
      <c r="D33" s="2242"/>
      <c r="E33" s="2242"/>
      <c r="F33" s="2242"/>
      <c r="G33" s="2242"/>
      <c r="H33" s="2242"/>
      <c r="I33" s="2242"/>
      <c r="J33" s="2242"/>
      <c r="K33" s="2242"/>
      <c r="L33" s="2242"/>
      <c r="M33" s="2242"/>
      <c r="N33" s="2242"/>
      <c r="O33" s="2242"/>
      <c r="P33" s="2242"/>
      <c r="Q33" s="2243"/>
      <c r="R33" s="2243"/>
      <c r="S33" s="2243"/>
      <c r="T33" s="2243"/>
      <c r="U33" s="2242"/>
      <c r="V33" s="2242"/>
      <c r="W33" s="2242"/>
      <c r="X33" s="2242"/>
      <c r="Y33" s="2232"/>
      <c r="Z33" s="2233"/>
      <c r="AA33" s="2242"/>
      <c r="AB33" s="2242"/>
      <c r="AC33" s="2242"/>
      <c r="AD33" s="2242"/>
      <c r="AH33"/>
      <c r="AI33"/>
      <c r="AJ33"/>
      <c r="AK33"/>
    </row>
    <row r="34" spans="2:37" ht="22.05" customHeight="1" x14ac:dyDescent="0.2">
      <c r="B34" s="2222" t="s">
        <v>963</v>
      </c>
      <c r="C34" s="2223"/>
      <c r="D34" s="2223"/>
      <c r="E34" s="2223"/>
      <c r="F34" s="2223"/>
      <c r="G34" s="2223"/>
      <c r="H34" s="2223"/>
      <c r="I34" s="2223"/>
      <c r="J34" s="2223"/>
      <c r="K34" s="2224"/>
      <c r="L34" s="2225" t="str">
        <f>IF(N16="","",EOMONTH(AI16,0))</f>
        <v/>
      </c>
      <c r="M34" s="2225"/>
      <c r="N34" s="2225"/>
      <c r="O34" s="2225"/>
      <c r="P34" s="2225"/>
      <c r="Q34" s="2245" t="str">
        <f>IF($P$17=0,"",$P$17)</f>
        <v/>
      </c>
      <c r="R34" s="2246"/>
      <c r="S34" s="2246"/>
      <c r="T34" s="2246"/>
      <c r="U34" s="2259" t="str">
        <f t="shared" ref="U34:U39" si="0">IF(Q34="","",ROUND(($Z$18-Q34)/$Z$18,4))</f>
        <v/>
      </c>
      <c r="V34" s="2260"/>
      <c r="W34" s="2260"/>
      <c r="X34" s="2260"/>
      <c r="Y34" s="2232"/>
      <c r="Z34" s="2233"/>
      <c r="AA34" s="2236"/>
      <c r="AB34" s="2237"/>
      <c r="AC34" s="2237"/>
      <c r="AD34" s="2238"/>
      <c r="AH34"/>
      <c r="AI34"/>
      <c r="AJ34"/>
      <c r="AK34"/>
    </row>
    <row r="35" spans="2:37" ht="22.05" customHeight="1" x14ac:dyDescent="0.2">
      <c r="B35" s="2222" t="s">
        <v>984</v>
      </c>
      <c r="C35" s="2223"/>
      <c r="D35" s="2223"/>
      <c r="E35" s="2223"/>
      <c r="F35" s="2223"/>
      <c r="G35" s="2223"/>
      <c r="H35" s="2223"/>
      <c r="I35" s="2223"/>
      <c r="J35" s="2223"/>
      <c r="K35" s="2224"/>
      <c r="L35" s="2225" t="str">
        <f t="shared" ref="L35:L41" si="1">IF($N$16="","",EOMONTH(L34,1))</f>
        <v/>
      </c>
      <c r="M35" s="2225"/>
      <c r="N35" s="2225"/>
      <c r="O35" s="2225"/>
      <c r="P35" s="2225"/>
      <c r="Q35" s="2230"/>
      <c r="R35" s="2231"/>
      <c r="S35" s="2231"/>
      <c r="T35" s="2231"/>
      <c r="U35" s="2259" t="str">
        <f t="shared" si="0"/>
        <v/>
      </c>
      <c r="V35" s="2260"/>
      <c r="W35" s="2260"/>
      <c r="X35" s="2260"/>
      <c r="Y35" s="2232"/>
      <c r="Z35" s="2233"/>
      <c r="AA35" s="2236"/>
      <c r="AB35" s="2237"/>
      <c r="AC35" s="2237"/>
      <c r="AD35" s="2238"/>
      <c r="AH35"/>
      <c r="AI35"/>
      <c r="AJ35"/>
      <c r="AK35"/>
    </row>
    <row r="36" spans="2:37" ht="22.05" customHeight="1" x14ac:dyDescent="0.2">
      <c r="B36" s="2222" t="s">
        <v>985</v>
      </c>
      <c r="C36" s="2223"/>
      <c r="D36" s="2223"/>
      <c r="E36" s="2223"/>
      <c r="F36" s="2223"/>
      <c r="G36" s="2223"/>
      <c r="H36" s="2223"/>
      <c r="I36" s="2223"/>
      <c r="J36" s="2223"/>
      <c r="K36" s="2224"/>
      <c r="L36" s="2225" t="str">
        <f t="shared" si="1"/>
        <v/>
      </c>
      <c r="M36" s="2225"/>
      <c r="N36" s="2225"/>
      <c r="O36" s="2225"/>
      <c r="P36" s="2225"/>
      <c r="Q36" s="2230"/>
      <c r="R36" s="2231"/>
      <c r="S36" s="2231"/>
      <c r="T36" s="2231"/>
      <c r="U36" s="2259" t="str">
        <f t="shared" si="0"/>
        <v/>
      </c>
      <c r="V36" s="2260"/>
      <c r="W36" s="2260"/>
      <c r="X36" s="2260"/>
      <c r="Y36" s="2232"/>
      <c r="Z36" s="2233"/>
      <c r="AA36" s="2227" t="str">
        <f t="shared" ref="AA36:AA41" si="2">IF(U34="","",IF(AND($H$19="可",U34&gt;=0.05),"可","否"))</f>
        <v/>
      </c>
      <c r="AB36" s="2227"/>
      <c r="AC36" s="2227"/>
      <c r="AD36" s="2227"/>
      <c r="AH36"/>
      <c r="AI36"/>
      <c r="AJ36"/>
      <c r="AK36"/>
    </row>
    <row r="37" spans="2:37" ht="22.05" customHeight="1" x14ac:dyDescent="0.2">
      <c r="B37" s="2222" t="s">
        <v>986</v>
      </c>
      <c r="C37" s="2223"/>
      <c r="D37" s="2223"/>
      <c r="E37" s="2223"/>
      <c r="F37" s="2223"/>
      <c r="G37" s="2223"/>
      <c r="H37" s="2223"/>
      <c r="I37" s="2223"/>
      <c r="J37" s="2223"/>
      <c r="K37" s="2224"/>
      <c r="L37" s="2225" t="str">
        <f t="shared" si="1"/>
        <v/>
      </c>
      <c r="M37" s="2225"/>
      <c r="N37" s="2225"/>
      <c r="O37" s="2225"/>
      <c r="P37" s="2225"/>
      <c r="Q37" s="2230"/>
      <c r="R37" s="2231"/>
      <c r="S37" s="2231"/>
      <c r="T37" s="2231"/>
      <c r="U37" s="2259" t="str">
        <f t="shared" si="0"/>
        <v/>
      </c>
      <c r="V37" s="2260"/>
      <c r="W37" s="2260"/>
      <c r="X37" s="2260"/>
      <c r="Y37" s="2232"/>
      <c r="Z37" s="2233"/>
      <c r="AA37" s="2227" t="str">
        <f t="shared" si="2"/>
        <v/>
      </c>
      <c r="AB37" s="2227"/>
      <c r="AC37" s="2227"/>
      <c r="AD37" s="2227"/>
      <c r="AH37"/>
      <c r="AI37"/>
      <c r="AJ37"/>
      <c r="AK37"/>
    </row>
    <row r="38" spans="2:37" ht="22.05" customHeight="1" x14ac:dyDescent="0.2">
      <c r="B38" s="2222" t="s">
        <v>987</v>
      </c>
      <c r="C38" s="2223"/>
      <c r="D38" s="2223"/>
      <c r="E38" s="2223"/>
      <c r="F38" s="2223"/>
      <c r="G38" s="2223"/>
      <c r="H38" s="2223"/>
      <c r="I38" s="2223"/>
      <c r="J38" s="2223"/>
      <c r="K38" s="2224"/>
      <c r="L38" s="2225" t="str">
        <f t="shared" si="1"/>
        <v/>
      </c>
      <c r="M38" s="2225"/>
      <c r="N38" s="2225"/>
      <c r="O38" s="2225"/>
      <c r="P38" s="2225"/>
      <c r="Q38" s="2230"/>
      <c r="R38" s="2231"/>
      <c r="S38" s="2231"/>
      <c r="T38" s="2231"/>
      <c r="U38" s="2259" t="str">
        <f t="shared" si="0"/>
        <v/>
      </c>
      <c r="V38" s="2260"/>
      <c r="W38" s="2260"/>
      <c r="X38" s="2260"/>
      <c r="Y38" s="2234" t="s">
        <v>988</v>
      </c>
      <c r="Z38" s="2233"/>
      <c r="AA38" s="2227" t="str">
        <f t="shared" si="2"/>
        <v/>
      </c>
      <c r="AB38" s="2227"/>
      <c r="AC38" s="2227"/>
      <c r="AD38" s="2227"/>
      <c r="AH38"/>
      <c r="AI38"/>
      <c r="AJ38"/>
      <c r="AK38"/>
    </row>
    <row r="39" spans="2:37" ht="22.05" customHeight="1" x14ac:dyDescent="0.2">
      <c r="B39" s="2222" t="s">
        <v>989</v>
      </c>
      <c r="C39" s="2223"/>
      <c r="D39" s="2223"/>
      <c r="E39" s="2223"/>
      <c r="F39" s="2223"/>
      <c r="G39" s="2223"/>
      <c r="H39" s="2223"/>
      <c r="I39" s="2223"/>
      <c r="J39" s="2223"/>
      <c r="K39" s="2224"/>
      <c r="L39" s="2225" t="str">
        <f t="shared" si="1"/>
        <v/>
      </c>
      <c r="M39" s="2225"/>
      <c r="N39" s="2225"/>
      <c r="O39" s="2225"/>
      <c r="P39" s="2225"/>
      <c r="Q39" s="2230"/>
      <c r="R39" s="2231"/>
      <c r="S39" s="2231"/>
      <c r="T39" s="2231"/>
      <c r="U39" s="2259" t="str">
        <f t="shared" si="0"/>
        <v/>
      </c>
      <c r="V39" s="2260"/>
      <c r="W39" s="2260"/>
      <c r="X39" s="2260"/>
      <c r="Y39" s="2232"/>
      <c r="Z39" s="2233"/>
      <c r="AA39" s="2261" t="str">
        <f t="shared" si="2"/>
        <v/>
      </c>
      <c r="AB39" s="2261"/>
      <c r="AC39" s="2261"/>
      <c r="AD39" s="2261"/>
      <c r="AH39"/>
      <c r="AI39"/>
      <c r="AJ39"/>
      <c r="AK39"/>
    </row>
    <row r="40" spans="2:37" ht="22.05" customHeight="1" x14ac:dyDescent="0.2">
      <c r="B40" s="2222"/>
      <c r="C40" s="2223"/>
      <c r="D40" s="2223"/>
      <c r="E40" s="2223"/>
      <c r="F40" s="2223"/>
      <c r="G40" s="2223"/>
      <c r="H40" s="2223"/>
      <c r="I40" s="2223"/>
      <c r="J40" s="2223"/>
      <c r="K40" s="2224"/>
      <c r="L40" s="2225" t="str">
        <f t="shared" si="1"/>
        <v/>
      </c>
      <c r="M40" s="2225"/>
      <c r="N40" s="2225"/>
      <c r="O40" s="2225"/>
      <c r="P40" s="2225"/>
      <c r="Q40" s="2236"/>
      <c r="R40" s="2237"/>
      <c r="S40" s="2237"/>
      <c r="T40" s="2238"/>
      <c r="U40" s="2236"/>
      <c r="V40" s="2237"/>
      <c r="W40" s="2237"/>
      <c r="X40" s="2238"/>
      <c r="Y40" s="2232"/>
      <c r="Z40" s="2233"/>
      <c r="AA40" s="2227" t="str">
        <f t="shared" si="2"/>
        <v/>
      </c>
      <c r="AB40" s="2227"/>
      <c r="AC40" s="2227"/>
      <c r="AD40" s="2227"/>
      <c r="AH40"/>
      <c r="AI40"/>
      <c r="AJ40"/>
      <c r="AK40"/>
    </row>
    <row r="41" spans="2:37" ht="22.05" customHeight="1" x14ac:dyDescent="0.2">
      <c r="B41" s="2222" t="s">
        <v>990</v>
      </c>
      <c r="C41" s="2223"/>
      <c r="D41" s="2223"/>
      <c r="E41" s="2223"/>
      <c r="F41" s="2223"/>
      <c r="G41" s="2223"/>
      <c r="H41" s="2223"/>
      <c r="I41" s="2223"/>
      <c r="J41" s="2223"/>
      <c r="K41" s="2224"/>
      <c r="L41" s="2225" t="str">
        <f t="shared" si="1"/>
        <v/>
      </c>
      <c r="M41" s="2225"/>
      <c r="N41" s="2225"/>
      <c r="O41" s="2225"/>
      <c r="P41" s="2225"/>
      <c r="Q41" s="2247"/>
      <c r="R41" s="2247"/>
      <c r="S41" s="2247"/>
      <c r="T41" s="2247"/>
      <c r="U41" s="2247"/>
      <c r="V41" s="2247"/>
      <c r="W41" s="2247"/>
      <c r="X41" s="2247"/>
      <c r="Y41" s="2232"/>
      <c r="Z41" s="2233"/>
      <c r="AA41" s="2227" t="str">
        <f t="shared" si="2"/>
        <v/>
      </c>
      <c r="AB41" s="2227"/>
      <c r="AC41" s="2227"/>
      <c r="AD41" s="2227"/>
      <c r="AH41"/>
      <c r="AI41"/>
      <c r="AJ41"/>
      <c r="AK41"/>
    </row>
    <row r="42" spans="2:37" ht="19.5" customHeight="1" x14ac:dyDescent="0.2">
      <c r="B42" s="2248" t="s">
        <v>991</v>
      </c>
      <c r="C42" s="2249"/>
      <c r="D42" s="2249"/>
      <c r="E42" s="2249"/>
      <c r="F42" s="2249"/>
      <c r="G42" s="2249"/>
      <c r="H42" s="2249"/>
      <c r="I42" s="2249"/>
      <c r="J42" s="2249"/>
      <c r="K42" s="2249"/>
      <c r="L42" s="2249"/>
      <c r="M42" s="2249"/>
      <c r="N42" s="2249"/>
      <c r="O42" s="2249"/>
      <c r="P42" s="2249"/>
      <c r="Q42" s="2249"/>
      <c r="R42" s="2249"/>
      <c r="S42" s="2249"/>
      <c r="T42" s="2249"/>
      <c r="U42" s="2249"/>
      <c r="V42" s="2249"/>
      <c r="W42" s="2249"/>
      <c r="X42" s="2249"/>
      <c r="Y42" s="2249"/>
      <c r="Z42" s="2249"/>
      <c r="AA42" s="2249"/>
      <c r="AB42" s="2249"/>
      <c r="AC42" s="2249"/>
      <c r="AD42" s="2249"/>
      <c r="AE42" s="2249"/>
      <c r="AF42" s="2249"/>
    </row>
    <row r="43" spans="2:37" ht="19.5" customHeight="1" x14ac:dyDescent="0.2">
      <c r="B43" s="2248"/>
      <c r="C43" s="2249"/>
      <c r="D43" s="2249"/>
      <c r="E43" s="2249"/>
      <c r="F43" s="2249"/>
      <c r="G43" s="2249"/>
      <c r="H43" s="2249"/>
      <c r="I43" s="2249"/>
      <c r="J43" s="2249"/>
      <c r="K43" s="2249"/>
      <c r="L43" s="2249"/>
      <c r="M43" s="2249"/>
      <c r="N43" s="2249"/>
      <c r="O43" s="2249"/>
      <c r="P43" s="2249"/>
      <c r="Q43" s="2249"/>
      <c r="R43" s="2249"/>
      <c r="S43" s="2249"/>
      <c r="T43" s="2249"/>
      <c r="U43" s="2249"/>
      <c r="V43" s="2249"/>
      <c r="W43" s="2249"/>
      <c r="X43" s="2249"/>
      <c r="Y43" s="2249"/>
      <c r="Z43" s="2249"/>
      <c r="AA43" s="2249"/>
      <c r="AB43" s="2249"/>
      <c r="AC43" s="2249"/>
      <c r="AD43" s="2249"/>
      <c r="AE43" s="2249"/>
      <c r="AF43" s="2249"/>
    </row>
    <row r="44" spans="2:37" ht="19.5" customHeight="1" x14ac:dyDescent="0.2">
      <c r="B44" s="2249"/>
      <c r="C44" s="2249"/>
      <c r="D44" s="2249"/>
      <c r="E44" s="2249"/>
      <c r="F44" s="2249"/>
      <c r="G44" s="2249"/>
      <c r="H44" s="2249"/>
      <c r="I44" s="2249"/>
      <c r="J44" s="2249"/>
      <c r="K44" s="2249"/>
      <c r="L44" s="2249"/>
      <c r="M44" s="2249"/>
      <c r="N44" s="2249"/>
      <c r="O44" s="2249"/>
      <c r="P44" s="2249"/>
      <c r="Q44" s="2249"/>
      <c r="R44" s="2249"/>
      <c r="S44" s="2249"/>
      <c r="T44" s="2249"/>
      <c r="U44" s="2249"/>
      <c r="V44" s="2249"/>
      <c r="W44" s="2249"/>
      <c r="X44" s="2249"/>
      <c r="Y44" s="2249"/>
      <c r="Z44" s="2249"/>
      <c r="AA44" s="2249"/>
      <c r="AB44" s="2249"/>
      <c r="AC44" s="2249"/>
      <c r="AD44" s="2249"/>
      <c r="AE44" s="2249"/>
      <c r="AF44" s="2249"/>
    </row>
    <row r="45" spans="2:37" ht="20.25" customHeight="1" x14ac:dyDescent="0.2">
      <c r="U45" s="459"/>
    </row>
    <row r="46" spans="2:37" ht="22.05" customHeight="1" x14ac:dyDescent="0.2">
      <c r="B46" s="2239" t="s">
        <v>992</v>
      </c>
      <c r="C46" s="2240"/>
      <c r="D46" s="2240"/>
      <c r="E46" s="2240"/>
      <c r="F46" s="2240"/>
      <c r="G46" s="2240"/>
      <c r="H46" s="2240"/>
      <c r="I46" s="2240"/>
      <c r="J46" s="2240"/>
      <c r="K46" s="2240"/>
      <c r="L46" s="2240"/>
      <c r="M46" s="2240"/>
      <c r="N46" s="2240"/>
      <c r="O46" s="2240"/>
      <c r="P46" s="2240"/>
      <c r="Q46" s="2240"/>
      <c r="R46" s="2240"/>
      <c r="S46" s="2240"/>
      <c r="T46" s="2240"/>
      <c r="U46" s="2240"/>
      <c r="V46" s="2240"/>
      <c r="W46" s="2241"/>
      <c r="Y46" s="479" t="s">
        <v>993</v>
      </c>
    </row>
    <row r="47" spans="2:37" ht="22.05" customHeight="1" x14ac:dyDescent="0.2">
      <c r="B47" s="463" t="s">
        <v>994</v>
      </c>
    </row>
    <row r="48" spans="2:37" ht="22.05" customHeight="1" x14ac:dyDescent="0.2">
      <c r="B48" s="2250" t="s">
        <v>995</v>
      </c>
      <c r="C48" s="2250"/>
      <c r="D48" s="2250"/>
      <c r="E48" s="2250"/>
      <c r="F48" s="2250"/>
      <c r="G48" s="2250"/>
      <c r="H48" s="2250"/>
      <c r="I48" s="2250"/>
      <c r="J48" s="2250"/>
      <c r="K48" s="2252" t="s">
        <v>996</v>
      </c>
      <c r="L48" s="2253"/>
      <c r="M48" s="2253"/>
      <c r="N48" s="2253"/>
      <c r="O48" s="2253"/>
      <c r="P48" s="2253"/>
      <c r="Q48" s="2253"/>
      <c r="R48" s="2253"/>
      <c r="S48" s="2253"/>
      <c r="T48" s="2253"/>
      <c r="U48" s="2253"/>
      <c r="V48" s="2253"/>
      <c r="W48" s="2253"/>
      <c r="X48" s="2253"/>
      <c r="Y48" s="2253"/>
      <c r="Z48" s="2253"/>
      <c r="AA48" s="2253"/>
      <c r="AB48" s="2253"/>
      <c r="AC48" s="2253"/>
      <c r="AD48" s="2253"/>
      <c r="AE48" s="2253"/>
      <c r="AF48" s="2254"/>
    </row>
    <row r="49" spans="2:32" ht="22.05" customHeight="1" x14ac:dyDescent="0.2">
      <c r="B49" s="2251"/>
      <c r="C49" s="2251"/>
      <c r="D49" s="2251"/>
      <c r="E49" s="2251"/>
      <c r="F49" s="2251"/>
      <c r="G49" s="2251"/>
      <c r="H49" s="2251"/>
      <c r="I49" s="2251"/>
      <c r="J49" s="2251"/>
      <c r="K49" s="2255"/>
      <c r="L49" s="2256"/>
      <c r="M49" s="2256"/>
      <c r="N49" s="2256"/>
      <c r="O49" s="2256"/>
      <c r="P49" s="2256"/>
      <c r="Q49" s="2256"/>
      <c r="R49" s="2256"/>
      <c r="S49" s="2256"/>
      <c r="T49" s="2256"/>
      <c r="U49" s="2256"/>
      <c r="V49" s="2256"/>
      <c r="W49" s="2256"/>
      <c r="X49" s="2256"/>
      <c r="Y49" s="2256"/>
      <c r="Z49" s="2256"/>
      <c r="AA49" s="2256"/>
      <c r="AB49" s="2256"/>
      <c r="AC49" s="2256"/>
      <c r="AD49" s="2256"/>
      <c r="AE49" s="2256"/>
      <c r="AF49" s="2257"/>
    </row>
    <row r="50" spans="2:32" ht="36" customHeight="1" x14ac:dyDescent="0.2">
      <c r="B50" s="2258" t="s">
        <v>997</v>
      </c>
      <c r="C50" s="2258"/>
      <c r="D50" s="2258"/>
      <c r="E50" s="2258"/>
      <c r="F50" s="2258"/>
      <c r="G50" s="2258"/>
      <c r="H50" s="2258"/>
      <c r="I50" s="2258"/>
      <c r="J50" s="2258"/>
      <c r="K50" s="2258"/>
      <c r="L50" s="2258"/>
      <c r="M50" s="2258"/>
      <c r="N50" s="2258"/>
      <c r="O50" s="2258"/>
      <c r="P50" s="2258"/>
      <c r="Q50" s="2258"/>
      <c r="R50" s="2258"/>
      <c r="S50" s="2258"/>
      <c r="T50" s="2258"/>
      <c r="U50" s="2258"/>
      <c r="V50" s="2258"/>
      <c r="W50" s="2258"/>
      <c r="X50" s="2258"/>
      <c r="Y50" s="2258"/>
      <c r="Z50" s="2258"/>
      <c r="AA50" s="2258"/>
      <c r="AB50" s="2258"/>
      <c r="AC50" s="2258"/>
      <c r="AD50" s="2258"/>
      <c r="AE50" s="2258"/>
      <c r="AF50" s="2258"/>
    </row>
    <row r="51" spans="2:32" ht="22.05" customHeight="1" x14ac:dyDescent="0.2"/>
    <row r="52" spans="2:32" ht="22.05" customHeight="1" x14ac:dyDescent="0.2">
      <c r="B52" s="2239" t="s">
        <v>998</v>
      </c>
      <c r="C52" s="2240"/>
      <c r="D52" s="2240"/>
      <c r="E52" s="2240"/>
      <c r="F52" s="2240"/>
      <c r="G52" s="2240"/>
      <c r="H52" s="2240"/>
      <c r="I52" s="2241"/>
      <c r="K52" s="479" t="s">
        <v>999</v>
      </c>
    </row>
    <row r="53" spans="2:32" ht="22.05" customHeight="1" x14ac:dyDescent="0.2">
      <c r="B53" s="463" t="s">
        <v>1000</v>
      </c>
    </row>
    <row r="54" spans="2:32" ht="22.05" customHeight="1" x14ac:dyDescent="0.2">
      <c r="B54" s="2242"/>
      <c r="C54" s="2242"/>
      <c r="D54" s="2242"/>
      <c r="E54" s="2242"/>
      <c r="F54" s="2242"/>
      <c r="G54" s="2242"/>
      <c r="H54" s="2242"/>
      <c r="I54" s="2242"/>
      <c r="J54" s="2242"/>
      <c r="K54" s="2242"/>
      <c r="L54" s="2242" t="s">
        <v>980</v>
      </c>
      <c r="M54" s="2242"/>
      <c r="N54" s="2242"/>
      <c r="O54" s="2242"/>
      <c r="P54" s="2242"/>
      <c r="Q54" s="2243" t="s">
        <v>981</v>
      </c>
      <c r="R54" s="2243"/>
      <c r="S54" s="2243"/>
      <c r="T54" s="2243"/>
      <c r="U54" s="2232"/>
      <c r="V54" s="2233"/>
      <c r="W54" s="2244" t="s">
        <v>1001</v>
      </c>
      <c r="X54" s="2242"/>
      <c r="Y54" s="2242"/>
      <c r="Z54" s="2242"/>
    </row>
    <row r="55" spans="2:32" ht="22.05" customHeight="1" x14ac:dyDescent="0.2">
      <c r="B55" s="2242"/>
      <c r="C55" s="2242"/>
      <c r="D55" s="2242"/>
      <c r="E55" s="2242"/>
      <c r="F55" s="2242"/>
      <c r="G55" s="2242"/>
      <c r="H55" s="2242"/>
      <c r="I55" s="2242"/>
      <c r="J55" s="2242"/>
      <c r="K55" s="2242"/>
      <c r="L55" s="2242"/>
      <c r="M55" s="2242"/>
      <c r="N55" s="2242"/>
      <c r="O55" s="2242"/>
      <c r="P55" s="2242"/>
      <c r="Q55" s="2243"/>
      <c r="R55" s="2243"/>
      <c r="S55" s="2243"/>
      <c r="T55" s="2243"/>
      <c r="U55" s="2232"/>
      <c r="V55" s="2233"/>
      <c r="W55" s="2242"/>
      <c r="X55" s="2242"/>
      <c r="Y55" s="2242"/>
      <c r="Z55" s="2242"/>
    </row>
    <row r="56" spans="2:32" ht="22.05" customHeight="1" x14ac:dyDescent="0.2">
      <c r="B56" s="2222" t="s">
        <v>963</v>
      </c>
      <c r="C56" s="2223"/>
      <c r="D56" s="2223"/>
      <c r="E56" s="2223"/>
      <c r="F56" s="2223"/>
      <c r="G56" s="2223"/>
      <c r="H56" s="2223"/>
      <c r="I56" s="2223"/>
      <c r="J56" s="2223"/>
      <c r="K56" s="2224"/>
      <c r="L56" s="2225" t="str">
        <f>IF(N16="","",EOMONTH(AI16,0))</f>
        <v/>
      </c>
      <c r="M56" s="2225"/>
      <c r="N56" s="2225"/>
      <c r="O56" s="2225"/>
      <c r="P56" s="2225"/>
      <c r="Q56" s="2245" t="str">
        <f>IF($P$17=0,"",$P$17)</f>
        <v/>
      </c>
      <c r="R56" s="2246"/>
      <c r="S56" s="2246"/>
      <c r="T56" s="2246"/>
      <c r="U56" s="2232"/>
      <c r="V56" s="2233"/>
      <c r="W56" s="2236"/>
      <c r="X56" s="2237"/>
      <c r="Y56" s="2237"/>
      <c r="Z56" s="2238"/>
    </row>
    <row r="57" spans="2:32" ht="22.05" customHeight="1" x14ac:dyDescent="0.2">
      <c r="B57" s="2222" t="s">
        <v>1002</v>
      </c>
      <c r="C57" s="2223"/>
      <c r="D57" s="2223"/>
      <c r="E57" s="2223"/>
      <c r="F57" s="2223"/>
      <c r="G57" s="2223"/>
      <c r="H57" s="2223"/>
      <c r="I57" s="2223"/>
      <c r="J57" s="2223"/>
      <c r="K57" s="2224"/>
      <c r="L57" s="2225" t="str">
        <f t="shared" ref="L57:L74" si="3">IF($N$16="","",EOMONTH(L56,1))</f>
        <v/>
      </c>
      <c r="M57" s="2225"/>
      <c r="N57" s="2225"/>
      <c r="O57" s="2225"/>
      <c r="P57" s="2225"/>
      <c r="Q57" s="2230"/>
      <c r="R57" s="2231"/>
      <c r="S57" s="2231"/>
      <c r="T57" s="2231"/>
      <c r="U57" s="2232"/>
      <c r="V57" s="2233"/>
      <c r="W57" s="2236"/>
      <c r="X57" s="2237"/>
      <c r="Y57" s="2237"/>
      <c r="Z57" s="2238"/>
    </row>
    <row r="58" spans="2:32" ht="22.05" customHeight="1" x14ac:dyDescent="0.2">
      <c r="B58" s="2222" t="s">
        <v>1003</v>
      </c>
      <c r="C58" s="2223"/>
      <c r="D58" s="2223"/>
      <c r="E58" s="2223"/>
      <c r="F58" s="2223"/>
      <c r="G58" s="2223"/>
      <c r="H58" s="2223"/>
      <c r="I58" s="2223"/>
      <c r="J58" s="2223"/>
      <c r="K58" s="2224"/>
      <c r="L58" s="2225" t="str">
        <f t="shared" si="3"/>
        <v/>
      </c>
      <c r="M58" s="2225"/>
      <c r="N58" s="2225"/>
      <c r="O58" s="2225"/>
      <c r="P58" s="2225"/>
      <c r="Q58" s="2230"/>
      <c r="R58" s="2231"/>
      <c r="S58" s="2231"/>
      <c r="T58" s="2231"/>
      <c r="U58" s="2232"/>
      <c r="V58" s="2233"/>
      <c r="W58" s="2227" t="str">
        <f>IF(Q56="","",IF(OR(AND($AJ$8=7,Q56&lt;=750,$H$20="可"),(AND($AJ$8=8,Q56&lt;=900,$H$20="可"))),"可","否"))</f>
        <v/>
      </c>
      <c r="X58" s="2227"/>
      <c r="Y58" s="2227"/>
      <c r="Z58" s="2227"/>
    </row>
    <row r="59" spans="2:32" ht="22.05" customHeight="1" x14ac:dyDescent="0.2">
      <c r="B59" s="2222"/>
      <c r="C59" s="2223"/>
      <c r="D59" s="2223"/>
      <c r="E59" s="2223"/>
      <c r="F59" s="2223"/>
      <c r="G59" s="2223"/>
      <c r="H59" s="2223"/>
      <c r="I59" s="2223"/>
      <c r="J59" s="2223"/>
      <c r="K59" s="2224"/>
      <c r="L59" s="2225" t="str">
        <f t="shared" si="3"/>
        <v/>
      </c>
      <c r="M59" s="2225"/>
      <c r="N59" s="2225"/>
      <c r="O59" s="2225"/>
      <c r="P59" s="2225"/>
      <c r="Q59" s="2230"/>
      <c r="R59" s="2231"/>
      <c r="S59" s="2231"/>
      <c r="T59" s="2231"/>
      <c r="U59" s="2232"/>
      <c r="V59" s="2233"/>
      <c r="W59" s="2227" t="str">
        <f t="shared" ref="W59:W74" si="4">IF(Q57="","",IF(OR(AND($AJ$8=7,Q57&lt;=750,$H$20="可"),(AND($AJ$8=8,Q57&lt;=900,$H$20="可"))),"可","否"))</f>
        <v/>
      </c>
      <c r="X59" s="2227"/>
      <c r="Y59" s="2227"/>
      <c r="Z59" s="2227"/>
    </row>
    <row r="60" spans="2:32" ht="22.05" customHeight="1" x14ac:dyDescent="0.2">
      <c r="B60" s="2222"/>
      <c r="C60" s="2223"/>
      <c r="D60" s="2223"/>
      <c r="E60" s="2223"/>
      <c r="F60" s="2223"/>
      <c r="G60" s="2223"/>
      <c r="H60" s="2223"/>
      <c r="I60" s="2223"/>
      <c r="J60" s="2223"/>
      <c r="K60" s="2224"/>
      <c r="L60" s="2225" t="str">
        <f t="shared" si="3"/>
        <v/>
      </c>
      <c r="M60" s="2225"/>
      <c r="N60" s="2225"/>
      <c r="O60" s="2225"/>
      <c r="P60" s="2225"/>
      <c r="Q60" s="2230"/>
      <c r="R60" s="2231"/>
      <c r="S60" s="2231"/>
      <c r="T60" s="2231"/>
      <c r="U60" s="2232"/>
      <c r="V60" s="2233"/>
      <c r="W60" s="2227" t="str">
        <f t="shared" si="4"/>
        <v/>
      </c>
      <c r="X60" s="2227"/>
      <c r="Y60" s="2227"/>
      <c r="Z60" s="2227"/>
    </row>
    <row r="61" spans="2:32" ht="22.05" customHeight="1" x14ac:dyDescent="0.2">
      <c r="B61" s="2222"/>
      <c r="C61" s="2223"/>
      <c r="D61" s="2223"/>
      <c r="E61" s="2223"/>
      <c r="F61" s="2223"/>
      <c r="G61" s="2223"/>
      <c r="H61" s="2223"/>
      <c r="I61" s="2223"/>
      <c r="J61" s="2223"/>
      <c r="K61" s="2224"/>
      <c r="L61" s="2225" t="str">
        <f t="shared" si="3"/>
        <v/>
      </c>
      <c r="M61" s="2225"/>
      <c r="N61" s="2225"/>
      <c r="O61" s="2225"/>
      <c r="P61" s="2225"/>
      <c r="Q61" s="2230"/>
      <c r="R61" s="2231"/>
      <c r="S61" s="2231"/>
      <c r="T61" s="2231"/>
      <c r="U61" s="2232"/>
      <c r="V61" s="2233"/>
      <c r="W61" s="2227" t="str">
        <f t="shared" si="4"/>
        <v/>
      </c>
      <c r="X61" s="2227"/>
      <c r="Y61" s="2227"/>
      <c r="Z61" s="2227"/>
    </row>
    <row r="62" spans="2:32" ht="22.05" customHeight="1" x14ac:dyDescent="0.2">
      <c r="B62" s="2222"/>
      <c r="C62" s="2223"/>
      <c r="D62" s="2223"/>
      <c r="E62" s="2223"/>
      <c r="F62" s="2223"/>
      <c r="G62" s="2223"/>
      <c r="H62" s="2223"/>
      <c r="I62" s="2223"/>
      <c r="J62" s="2223"/>
      <c r="K62" s="2224"/>
      <c r="L62" s="2225" t="str">
        <f t="shared" si="3"/>
        <v/>
      </c>
      <c r="M62" s="2225"/>
      <c r="N62" s="2225"/>
      <c r="O62" s="2225"/>
      <c r="P62" s="2225"/>
      <c r="Q62" s="2230"/>
      <c r="R62" s="2231"/>
      <c r="S62" s="2231"/>
      <c r="T62" s="2231"/>
      <c r="U62" s="2232"/>
      <c r="V62" s="2233"/>
      <c r="W62" s="2227" t="str">
        <f t="shared" si="4"/>
        <v/>
      </c>
      <c r="X62" s="2227"/>
      <c r="Y62" s="2227"/>
      <c r="Z62" s="2227"/>
    </row>
    <row r="63" spans="2:32" ht="22.05" customHeight="1" x14ac:dyDescent="0.2">
      <c r="B63" s="2222"/>
      <c r="C63" s="2223"/>
      <c r="D63" s="2223"/>
      <c r="E63" s="2223"/>
      <c r="F63" s="2223"/>
      <c r="G63" s="2223"/>
      <c r="H63" s="2223"/>
      <c r="I63" s="2223"/>
      <c r="J63" s="2223"/>
      <c r="K63" s="2224"/>
      <c r="L63" s="2225" t="str">
        <f t="shared" si="3"/>
        <v/>
      </c>
      <c r="M63" s="2225"/>
      <c r="N63" s="2225"/>
      <c r="O63" s="2225"/>
      <c r="P63" s="2225"/>
      <c r="Q63" s="2230"/>
      <c r="R63" s="2231"/>
      <c r="S63" s="2231"/>
      <c r="T63" s="2231"/>
      <c r="U63" s="2234" t="s">
        <v>988</v>
      </c>
      <c r="V63" s="2235"/>
      <c r="W63" s="2227" t="str">
        <f t="shared" si="4"/>
        <v/>
      </c>
      <c r="X63" s="2227"/>
      <c r="Y63" s="2227"/>
      <c r="Z63" s="2227"/>
    </row>
    <row r="64" spans="2:32" ht="22.05" customHeight="1" x14ac:dyDescent="0.2">
      <c r="B64" s="2222"/>
      <c r="C64" s="2223"/>
      <c r="D64" s="2223"/>
      <c r="E64" s="2223"/>
      <c r="F64" s="2223"/>
      <c r="G64" s="2223"/>
      <c r="H64" s="2223"/>
      <c r="I64" s="2223"/>
      <c r="J64" s="2223"/>
      <c r="K64" s="2224"/>
      <c r="L64" s="2225" t="str">
        <f t="shared" si="3"/>
        <v/>
      </c>
      <c r="M64" s="2225"/>
      <c r="N64" s="2225"/>
      <c r="O64" s="2225"/>
      <c r="P64" s="2225"/>
      <c r="Q64" s="2230"/>
      <c r="R64" s="2231"/>
      <c r="S64" s="2231"/>
      <c r="T64" s="2231"/>
      <c r="U64" s="2234"/>
      <c r="V64" s="2235"/>
      <c r="W64" s="2227" t="str">
        <f t="shared" si="4"/>
        <v/>
      </c>
      <c r="X64" s="2227"/>
      <c r="Y64" s="2227"/>
      <c r="Z64" s="2227"/>
    </row>
    <row r="65" spans="2:32" ht="22.05" customHeight="1" x14ac:dyDescent="0.2">
      <c r="B65" s="2222"/>
      <c r="C65" s="2223"/>
      <c r="D65" s="2223"/>
      <c r="E65" s="2223"/>
      <c r="F65" s="2223"/>
      <c r="G65" s="2223"/>
      <c r="H65" s="2223"/>
      <c r="I65" s="2223"/>
      <c r="J65" s="2223"/>
      <c r="K65" s="2224"/>
      <c r="L65" s="2225" t="str">
        <f t="shared" si="3"/>
        <v/>
      </c>
      <c r="M65" s="2225"/>
      <c r="N65" s="2225"/>
      <c r="O65" s="2225"/>
      <c r="P65" s="2225"/>
      <c r="Q65" s="2230"/>
      <c r="R65" s="2231"/>
      <c r="S65" s="2231"/>
      <c r="T65" s="2231"/>
      <c r="U65" s="2234"/>
      <c r="V65" s="2235"/>
      <c r="W65" s="2227" t="str">
        <f t="shared" si="4"/>
        <v/>
      </c>
      <c r="X65" s="2227"/>
      <c r="Y65" s="2227"/>
      <c r="Z65" s="2227"/>
    </row>
    <row r="66" spans="2:32" ht="22.05" customHeight="1" x14ac:dyDescent="0.2">
      <c r="B66" s="2222"/>
      <c r="C66" s="2223"/>
      <c r="D66" s="2223"/>
      <c r="E66" s="2223"/>
      <c r="F66" s="2223"/>
      <c r="G66" s="2223"/>
      <c r="H66" s="2223"/>
      <c r="I66" s="2223"/>
      <c r="J66" s="2223"/>
      <c r="K66" s="2224"/>
      <c r="L66" s="2225" t="str">
        <f t="shared" si="3"/>
        <v/>
      </c>
      <c r="M66" s="2225"/>
      <c r="N66" s="2225"/>
      <c r="O66" s="2225"/>
      <c r="P66" s="2225"/>
      <c r="Q66" s="2230"/>
      <c r="R66" s="2231"/>
      <c r="S66" s="2231"/>
      <c r="T66" s="2231"/>
      <c r="U66" s="2234"/>
      <c r="V66" s="2235"/>
      <c r="W66" s="2227" t="str">
        <f t="shared" si="4"/>
        <v/>
      </c>
      <c r="X66" s="2227"/>
      <c r="Y66" s="2227"/>
      <c r="Z66" s="2227"/>
    </row>
    <row r="67" spans="2:32" ht="22.05" customHeight="1" x14ac:dyDescent="0.2">
      <c r="B67" s="2222"/>
      <c r="C67" s="2223"/>
      <c r="D67" s="2223"/>
      <c r="E67" s="2223"/>
      <c r="F67" s="2223"/>
      <c r="G67" s="2223"/>
      <c r="H67" s="2223"/>
      <c r="I67" s="2223"/>
      <c r="J67" s="2223"/>
      <c r="K67" s="2224"/>
      <c r="L67" s="2225" t="str">
        <f t="shared" si="3"/>
        <v/>
      </c>
      <c r="M67" s="2225"/>
      <c r="N67" s="2225"/>
      <c r="O67" s="2225"/>
      <c r="P67" s="2225"/>
      <c r="Q67" s="2230"/>
      <c r="R67" s="2231"/>
      <c r="S67" s="2231"/>
      <c r="T67" s="2231"/>
      <c r="U67" s="2232"/>
      <c r="V67" s="2233"/>
      <c r="W67" s="2227" t="str">
        <f t="shared" si="4"/>
        <v/>
      </c>
      <c r="X67" s="2227"/>
      <c r="Y67" s="2227"/>
      <c r="Z67" s="2227"/>
    </row>
    <row r="68" spans="2:32" ht="22.05" customHeight="1" x14ac:dyDescent="0.2">
      <c r="B68" s="2222"/>
      <c r="C68" s="2223"/>
      <c r="D68" s="2223"/>
      <c r="E68" s="2223"/>
      <c r="F68" s="2223"/>
      <c r="G68" s="2223"/>
      <c r="H68" s="2223"/>
      <c r="I68" s="2223"/>
      <c r="J68" s="2223"/>
      <c r="K68" s="2224"/>
      <c r="L68" s="2225" t="str">
        <f t="shared" si="3"/>
        <v/>
      </c>
      <c r="M68" s="2225"/>
      <c r="N68" s="2225"/>
      <c r="O68" s="2225"/>
      <c r="P68" s="2225"/>
      <c r="Q68" s="2230"/>
      <c r="R68" s="2231"/>
      <c r="S68" s="2231"/>
      <c r="T68" s="2231"/>
      <c r="U68" s="2232"/>
      <c r="V68" s="2233"/>
      <c r="W68" s="2227" t="str">
        <f t="shared" si="4"/>
        <v/>
      </c>
      <c r="X68" s="2227"/>
      <c r="Y68" s="2227"/>
      <c r="Z68" s="2227"/>
    </row>
    <row r="69" spans="2:32" ht="22.05" customHeight="1" x14ac:dyDescent="0.2">
      <c r="B69" s="2222"/>
      <c r="C69" s="2223"/>
      <c r="D69" s="2223"/>
      <c r="E69" s="2223"/>
      <c r="F69" s="2223"/>
      <c r="G69" s="2223"/>
      <c r="H69" s="2223"/>
      <c r="I69" s="2223"/>
      <c r="J69" s="2223"/>
      <c r="K69" s="2224"/>
      <c r="L69" s="2225" t="str">
        <f t="shared" si="3"/>
        <v/>
      </c>
      <c r="M69" s="2225"/>
      <c r="N69" s="2225"/>
      <c r="O69" s="2225"/>
      <c r="P69" s="2225"/>
      <c r="Q69" s="2230"/>
      <c r="R69" s="2231"/>
      <c r="S69" s="2231"/>
      <c r="T69" s="2231"/>
      <c r="U69" s="2232"/>
      <c r="V69" s="2233"/>
      <c r="W69" s="2227" t="str">
        <f t="shared" si="4"/>
        <v/>
      </c>
      <c r="X69" s="2227"/>
      <c r="Y69" s="2227"/>
      <c r="Z69" s="2227"/>
    </row>
    <row r="70" spans="2:32" ht="22.05" customHeight="1" x14ac:dyDescent="0.2">
      <c r="B70" s="2222"/>
      <c r="C70" s="2223"/>
      <c r="D70" s="2223"/>
      <c r="E70" s="2223"/>
      <c r="F70" s="2223"/>
      <c r="G70" s="2223"/>
      <c r="H70" s="2223"/>
      <c r="I70" s="2223"/>
      <c r="J70" s="2223"/>
      <c r="K70" s="2224"/>
      <c r="L70" s="2225" t="str">
        <f t="shared" si="3"/>
        <v/>
      </c>
      <c r="M70" s="2225"/>
      <c r="N70" s="2225"/>
      <c r="O70" s="2225"/>
      <c r="P70" s="2225"/>
      <c r="Q70" s="2226"/>
      <c r="R70" s="2226"/>
      <c r="S70" s="2226"/>
      <c r="T70" s="2226"/>
      <c r="W70" s="2227" t="str">
        <f t="shared" si="4"/>
        <v/>
      </c>
      <c r="X70" s="2227"/>
      <c r="Y70" s="2227"/>
      <c r="Z70" s="2227"/>
    </row>
    <row r="71" spans="2:32" ht="22.05" customHeight="1" x14ac:dyDescent="0.2">
      <c r="B71" s="2222"/>
      <c r="C71" s="2223"/>
      <c r="D71" s="2223"/>
      <c r="E71" s="2223"/>
      <c r="F71" s="2223"/>
      <c r="G71" s="2223"/>
      <c r="H71" s="2223"/>
      <c r="I71" s="2223"/>
      <c r="J71" s="2223"/>
      <c r="K71" s="2224"/>
      <c r="L71" s="2225" t="str">
        <f t="shared" si="3"/>
        <v/>
      </c>
      <c r="M71" s="2225"/>
      <c r="N71" s="2225"/>
      <c r="O71" s="2225"/>
      <c r="P71" s="2225"/>
      <c r="Q71" s="2226"/>
      <c r="R71" s="2226"/>
      <c r="S71" s="2226"/>
      <c r="T71" s="2226"/>
      <c r="W71" s="2227" t="str">
        <f t="shared" si="4"/>
        <v/>
      </c>
      <c r="X71" s="2227"/>
      <c r="Y71" s="2227"/>
      <c r="Z71" s="2227"/>
    </row>
    <row r="72" spans="2:32" ht="22.05" customHeight="1" x14ac:dyDescent="0.2">
      <c r="B72" s="2222"/>
      <c r="C72" s="2223"/>
      <c r="D72" s="2223"/>
      <c r="E72" s="2223"/>
      <c r="F72" s="2223"/>
      <c r="G72" s="2223"/>
      <c r="H72" s="2223"/>
      <c r="I72" s="2223"/>
      <c r="J72" s="2223"/>
      <c r="K72" s="2224"/>
      <c r="L72" s="2225" t="str">
        <f t="shared" si="3"/>
        <v/>
      </c>
      <c r="M72" s="2225"/>
      <c r="N72" s="2225"/>
      <c r="O72" s="2225"/>
      <c r="P72" s="2225"/>
      <c r="Q72" s="2226"/>
      <c r="R72" s="2226"/>
      <c r="S72" s="2226"/>
      <c r="T72" s="2226"/>
      <c r="W72" s="2227" t="str">
        <f t="shared" si="4"/>
        <v/>
      </c>
      <c r="X72" s="2227"/>
      <c r="Y72" s="2227"/>
      <c r="Z72" s="2227"/>
    </row>
    <row r="73" spans="2:32" ht="22.05" customHeight="1" x14ac:dyDescent="0.2">
      <c r="B73" s="2222"/>
      <c r="C73" s="2223"/>
      <c r="D73" s="2223"/>
      <c r="E73" s="2223"/>
      <c r="F73" s="2223"/>
      <c r="G73" s="2223"/>
      <c r="H73" s="2223"/>
      <c r="I73" s="2223"/>
      <c r="J73" s="2223"/>
      <c r="K73" s="2224"/>
      <c r="L73" s="2225" t="str">
        <f t="shared" si="3"/>
        <v/>
      </c>
      <c r="M73" s="2225"/>
      <c r="N73" s="2225"/>
      <c r="O73" s="2225"/>
      <c r="P73" s="2225"/>
      <c r="Q73" s="2226"/>
      <c r="R73" s="2226"/>
      <c r="S73" s="2226"/>
      <c r="T73" s="2226"/>
      <c r="W73" s="2227" t="str">
        <f t="shared" si="4"/>
        <v/>
      </c>
      <c r="X73" s="2227"/>
      <c r="Y73" s="2227"/>
      <c r="Z73" s="2227"/>
    </row>
    <row r="74" spans="2:32" ht="22.05" customHeight="1" x14ac:dyDescent="0.2">
      <c r="B74" s="2222"/>
      <c r="C74" s="2223"/>
      <c r="D74" s="2223"/>
      <c r="E74" s="2223"/>
      <c r="F74" s="2223"/>
      <c r="G74" s="2223"/>
      <c r="H74" s="2223"/>
      <c r="I74" s="2223"/>
      <c r="J74" s="2223"/>
      <c r="K74" s="2224"/>
      <c r="L74" s="2225" t="str">
        <f t="shared" si="3"/>
        <v/>
      </c>
      <c r="M74" s="2225"/>
      <c r="N74" s="2225"/>
      <c r="O74" s="2225"/>
      <c r="P74" s="2225"/>
      <c r="Q74" s="2226"/>
      <c r="R74" s="2226"/>
      <c r="S74" s="2226"/>
      <c r="T74" s="2226"/>
      <c r="W74" s="2227" t="str">
        <f t="shared" si="4"/>
        <v/>
      </c>
      <c r="X74" s="2227"/>
      <c r="Y74" s="2227"/>
      <c r="Z74" s="2227"/>
    </row>
    <row r="75" spans="2:32" ht="22.05" customHeight="1" x14ac:dyDescent="0.2">
      <c r="B75" s="2228" t="s">
        <v>1004</v>
      </c>
      <c r="C75" s="2229"/>
      <c r="D75" s="2229"/>
      <c r="E75" s="2229"/>
      <c r="F75" s="2229"/>
      <c r="G75" s="2229"/>
      <c r="H75" s="2229"/>
      <c r="I75" s="2229"/>
      <c r="J75" s="2229"/>
      <c r="K75" s="2229"/>
      <c r="L75" s="2229"/>
      <c r="M75" s="2229"/>
      <c r="N75" s="2229"/>
      <c r="O75" s="2229"/>
      <c r="P75" s="2229"/>
      <c r="Q75" s="2229"/>
      <c r="R75" s="2229"/>
      <c r="S75" s="2229"/>
      <c r="T75" s="2229"/>
      <c r="U75" s="2229"/>
      <c r="V75" s="2229"/>
      <c r="W75" s="2229"/>
      <c r="X75" s="2229"/>
      <c r="Y75" s="2229"/>
      <c r="Z75" s="2229"/>
      <c r="AA75" s="2229"/>
      <c r="AB75" s="2229"/>
      <c r="AC75" s="2229"/>
      <c r="AD75" s="2229"/>
      <c r="AE75" s="2229"/>
      <c r="AF75" s="2229"/>
    </row>
    <row r="76" spans="2:32" ht="22.05" customHeight="1" x14ac:dyDescent="0.2">
      <c r="B76" s="2228"/>
      <c r="C76" s="2229"/>
      <c r="D76" s="2229"/>
      <c r="E76" s="2229"/>
      <c r="F76" s="2229"/>
      <c r="G76" s="2229"/>
      <c r="H76" s="2229"/>
      <c r="I76" s="2229"/>
      <c r="J76" s="2229"/>
      <c r="K76" s="2229"/>
      <c r="L76" s="2229"/>
      <c r="M76" s="2229"/>
      <c r="N76" s="2229"/>
      <c r="O76" s="2229"/>
      <c r="P76" s="2229"/>
      <c r="Q76" s="2229"/>
      <c r="R76" s="2229"/>
      <c r="S76" s="2229"/>
      <c r="T76" s="2229"/>
      <c r="U76" s="2229"/>
      <c r="V76" s="2229"/>
      <c r="W76" s="2229"/>
      <c r="X76" s="2229"/>
      <c r="Y76" s="2229"/>
      <c r="Z76" s="2229"/>
      <c r="AA76" s="2229"/>
      <c r="AB76" s="2229"/>
      <c r="AC76" s="2229"/>
      <c r="AD76" s="2229"/>
      <c r="AE76" s="2229"/>
      <c r="AF76" s="2229"/>
    </row>
    <row r="77" spans="2:32" ht="22.05" customHeight="1" x14ac:dyDescent="0.2">
      <c r="B77" s="2228"/>
      <c r="C77" s="2229"/>
      <c r="D77" s="2229"/>
      <c r="E77" s="2229"/>
      <c r="F77" s="2229"/>
      <c r="G77" s="2229"/>
      <c r="H77" s="2229"/>
      <c r="I77" s="2229"/>
      <c r="J77" s="2229"/>
      <c r="K77" s="2229"/>
      <c r="L77" s="2229"/>
      <c r="M77" s="2229"/>
      <c r="N77" s="2229"/>
      <c r="O77" s="2229"/>
      <c r="P77" s="2229"/>
      <c r="Q77" s="2229"/>
      <c r="R77" s="2229"/>
      <c r="S77" s="2229"/>
      <c r="T77" s="2229"/>
      <c r="U77" s="2229"/>
      <c r="V77" s="2229"/>
      <c r="W77" s="2229"/>
      <c r="X77" s="2229"/>
      <c r="Y77" s="2229"/>
      <c r="Z77" s="2229"/>
      <c r="AA77" s="2229"/>
      <c r="AB77" s="2229"/>
      <c r="AC77" s="2229"/>
      <c r="AD77" s="2229"/>
      <c r="AE77" s="2229"/>
      <c r="AF77" s="2229"/>
    </row>
    <row r="78" spans="2:32" ht="22.05" customHeight="1" x14ac:dyDescent="0.2"/>
    <row r="79" spans="2:32" ht="22.05" customHeight="1" x14ac:dyDescent="0.2"/>
    <row r="80" spans="2:32" ht="22.05" customHeight="1" x14ac:dyDescent="0.2"/>
    <row r="81" ht="22.05" customHeight="1" x14ac:dyDescent="0.2"/>
    <row r="82" ht="22.05" customHeight="1" x14ac:dyDescent="0.2"/>
    <row r="83" ht="22.05" customHeight="1" x14ac:dyDescent="0.2"/>
    <row r="84" ht="22.05" customHeight="1" x14ac:dyDescent="0.2"/>
    <row r="85" ht="22.05" customHeight="1" x14ac:dyDescent="0.2"/>
    <row r="86" ht="22.05" customHeight="1" x14ac:dyDescent="0.2"/>
    <row r="87" ht="22.05" customHeight="1" x14ac:dyDescent="0.2"/>
    <row r="88" ht="22.05" customHeight="1" x14ac:dyDescent="0.2"/>
    <row r="89" ht="22.05" customHeight="1" x14ac:dyDescent="0.2"/>
    <row r="90" ht="22.05" customHeight="1" x14ac:dyDescent="0.2"/>
    <row r="91" ht="22.05" customHeight="1" x14ac:dyDescent="0.2"/>
    <row r="92" ht="22.05" customHeight="1" x14ac:dyDescent="0.2"/>
    <row r="93" ht="22.05" customHeight="1" x14ac:dyDescent="0.2"/>
    <row r="94" ht="22.05" customHeight="1" x14ac:dyDescent="0.2"/>
    <row r="95" ht="22.05" customHeight="1" x14ac:dyDescent="0.2"/>
    <row r="96" ht="22.05" customHeight="1" x14ac:dyDescent="0.2"/>
    <row r="97" ht="22.05" customHeight="1" x14ac:dyDescent="0.2"/>
    <row r="98" ht="22.05" customHeight="1" x14ac:dyDescent="0.2"/>
    <row r="99" ht="22.05" customHeight="1" x14ac:dyDescent="0.2"/>
    <row r="100" ht="22.05" customHeight="1" x14ac:dyDescent="0.2"/>
    <row r="101" ht="22.05" customHeight="1" x14ac:dyDescent="0.2"/>
    <row r="102" ht="22.05" customHeight="1" x14ac:dyDescent="0.2"/>
    <row r="103" ht="22.05" customHeight="1" x14ac:dyDescent="0.2"/>
    <row r="104" ht="22.05" customHeight="1" x14ac:dyDescent="0.2"/>
    <row r="105" ht="22.05" customHeight="1" x14ac:dyDescent="0.2"/>
    <row r="106" ht="22.05" customHeight="1" x14ac:dyDescent="0.2"/>
    <row r="107" ht="22.05" customHeight="1" x14ac:dyDescent="0.2"/>
    <row r="108" ht="22.05" customHeight="1" x14ac:dyDescent="0.2"/>
    <row r="109" ht="22.05" customHeight="1" x14ac:dyDescent="0.2"/>
    <row r="110" ht="22.05" customHeight="1" x14ac:dyDescent="0.2"/>
    <row r="111" ht="22.05" customHeight="1" x14ac:dyDescent="0.2"/>
    <row r="112" ht="22.05" customHeight="1" x14ac:dyDescent="0.2"/>
    <row r="113" ht="22.05" customHeight="1" x14ac:dyDescent="0.2"/>
    <row r="114" ht="22.05" customHeight="1" x14ac:dyDescent="0.2"/>
    <row r="115" ht="22.05" customHeight="1" x14ac:dyDescent="0.2"/>
    <row r="116" ht="22.05" customHeight="1" x14ac:dyDescent="0.2"/>
    <row r="117" ht="22.05" customHeight="1" x14ac:dyDescent="0.2"/>
    <row r="118" ht="22.05" customHeight="1" x14ac:dyDescent="0.2"/>
    <row r="119" ht="22.05" customHeight="1" x14ac:dyDescent="0.2"/>
    <row r="120" ht="22.05" customHeight="1" x14ac:dyDescent="0.2"/>
    <row r="121" ht="22.05" customHeight="1" x14ac:dyDescent="0.2"/>
    <row r="122" ht="22.05" customHeight="1" x14ac:dyDescent="0.2"/>
    <row r="123" ht="22.05" customHeight="1" x14ac:dyDescent="0.2"/>
    <row r="124" ht="22.05" customHeight="1" x14ac:dyDescent="0.2"/>
    <row r="125" ht="22.05" customHeight="1" x14ac:dyDescent="0.2"/>
    <row r="126" ht="22.05" customHeight="1" x14ac:dyDescent="0.2"/>
    <row r="127" ht="22.05" customHeight="1" x14ac:dyDescent="0.2"/>
    <row r="128" ht="22.05" customHeight="1" x14ac:dyDescent="0.2"/>
    <row r="129" ht="22.05" customHeight="1" x14ac:dyDescent="0.2"/>
    <row r="130" ht="22.05" customHeight="1" x14ac:dyDescent="0.2"/>
    <row r="131" ht="22.05" customHeight="1" x14ac:dyDescent="0.2"/>
    <row r="132" ht="22.05" customHeight="1" x14ac:dyDescent="0.2"/>
    <row r="133" ht="22.05" customHeight="1" x14ac:dyDescent="0.2"/>
    <row r="134" ht="22.05" customHeight="1" x14ac:dyDescent="0.2"/>
    <row r="135" ht="22.05" customHeight="1" x14ac:dyDescent="0.2"/>
    <row r="136" ht="22.05" customHeight="1" x14ac:dyDescent="0.2"/>
    <row r="137" ht="22.05" customHeight="1" x14ac:dyDescent="0.2"/>
    <row r="138" ht="22.05" customHeight="1" x14ac:dyDescent="0.2"/>
    <row r="139" ht="22.05" customHeight="1" x14ac:dyDescent="0.2"/>
    <row r="140" ht="22.05" customHeight="1" x14ac:dyDescent="0.2"/>
    <row r="141" ht="22.05" customHeight="1" x14ac:dyDescent="0.2"/>
    <row r="142" ht="22.05" customHeight="1" x14ac:dyDescent="0.2"/>
    <row r="143" ht="22.05" customHeight="1" x14ac:dyDescent="0.2"/>
    <row r="144" ht="22.05" customHeight="1" x14ac:dyDescent="0.2"/>
    <row r="145" ht="22.05" customHeight="1" x14ac:dyDescent="0.2"/>
    <row r="146" ht="22.05" customHeight="1" x14ac:dyDescent="0.2"/>
    <row r="147" ht="22.05" customHeight="1" x14ac:dyDescent="0.2"/>
    <row r="148" ht="22.05" customHeight="1" x14ac:dyDescent="0.2"/>
    <row r="149" ht="22.05" customHeight="1" x14ac:dyDescent="0.2"/>
    <row r="150" ht="22.05" customHeight="1" x14ac:dyDescent="0.2"/>
    <row r="151" ht="22.05" customHeight="1" x14ac:dyDescent="0.2"/>
    <row r="152" ht="22.05" customHeight="1" x14ac:dyDescent="0.2"/>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xr:uid="{00000000-0002-0000-1D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1D00-000001000000}">
      <formula1>$AI$9:$AI$11</formula1>
    </dataValidation>
    <dataValidation type="list" allowBlank="1" showInputMessage="1" showErrorMessage="1" sqref="G11:Q11" xr:uid="{00000000-0002-0000-1D00-000002000000}">
      <formula1>$AI$3:$AI$7</formula1>
    </dataValidation>
  </dataValidations>
  <pageMargins left="0.7" right="0.7" top="0.75" bottom="0.75" header="0.3" footer="0.3"/>
  <pageSetup paperSize="9" scale="70" fitToHeight="0" orientation="portrait" r:id="rId1"/>
  <rowBreaks count="1" manualBreakCount="1">
    <brk id="51"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33"/>
  <sheetViews>
    <sheetView view="pageBreakPreview" topLeftCell="A25" zoomScaleNormal="100" zoomScaleSheetLayoutView="100" workbookViewId="0"/>
  </sheetViews>
  <sheetFormatPr defaultColWidth="9" defaultRowHeight="13.2" x14ac:dyDescent="0.2"/>
  <cols>
    <col min="1" max="1" width="5" style="484" customWidth="1"/>
    <col min="2" max="18" width="9" style="484"/>
    <col min="19" max="19" width="10.77734375" style="484" customWidth="1"/>
    <col min="20" max="21" width="5" style="488" customWidth="1"/>
    <col min="22" max="16384" width="9" style="484"/>
  </cols>
  <sheetData>
    <row r="1" spans="1:23" ht="14.4" x14ac:dyDescent="0.2">
      <c r="A1" s="480" t="s">
        <v>1005</v>
      </c>
      <c r="B1" s="481"/>
      <c r="C1" s="481"/>
      <c r="D1" s="482"/>
      <c r="E1" s="481"/>
      <c r="F1" s="481"/>
      <c r="G1" s="481"/>
      <c r="H1" s="483"/>
      <c r="I1" s="483"/>
      <c r="J1" s="483"/>
      <c r="K1" s="483"/>
      <c r="L1" s="483"/>
      <c r="M1" s="483"/>
      <c r="N1" s="483"/>
      <c r="O1" s="483"/>
      <c r="P1" s="483"/>
      <c r="Q1" s="483"/>
      <c r="R1" s="483"/>
      <c r="S1" s="483"/>
      <c r="T1" s="483"/>
      <c r="U1" s="483"/>
    </row>
    <row r="2" spans="1:23" ht="27.75" customHeight="1" x14ac:dyDescent="0.2">
      <c r="A2" s="2358" t="s">
        <v>1006</v>
      </c>
      <c r="B2" s="2358"/>
      <c r="C2" s="2358"/>
      <c r="D2" s="2358"/>
      <c r="E2" s="2358"/>
      <c r="F2" s="2358"/>
      <c r="G2" s="2358"/>
      <c r="H2" s="2358"/>
      <c r="I2" s="2358"/>
      <c r="J2" s="2358"/>
      <c r="K2" s="2358"/>
      <c r="L2" s="2358"/>
      <c r="M2" s="2358"/>
      <c r="N2" s="2358"/>
      <c r="O2" s="2358"/>
      <c r="P2" s="2358"/>
      <c r="Q2" s="2358"/>
      <c r="R2" s="2358"/>
      <c r="S2" s="2358"/>
      <c r="T2" s="2358"/>
      <c r="U2" s="485"/>
    </row>
    <row r="3" spans="1:23" ht="5.25" customHeight="1" x14ac:dyDescent="0.2">
      <c r="A3" s="480"/>
      <c r="B3" s="486"/>
      <c r="C3" s="486"/>
      <c r="D3" s="486"/>
      <c r="E3" s="486"/>
      <c r="F3" s="486"/>
      <c r="G3" s="486"/>
      <c r="H3" s="486"/>
      <c r="I3" s="486"/>
      <c r="J3" s="486"/>
      <c r="K3" s="486"/>
      <c r="L3" s="486"/>
      <c r="M3" s="486"/>
      <c r="N3" s="486"/>
      <c r="O3" s="486"/>
      <c r="P3" s="486"/>
      <c r="Q3" s="486"/>
      <c r="R3" s="486"/>
      <c r="S3" s="483"/>
      <c r="T3" s="486"/>
      <c r="U3" s="486"/>
    </row>
    <row r="4" spans="1:23" ht="78" customHeight="1" x14ac:dyDescent="0.2">
      <c r="A4" s="480"/>
      <c r="B4" s="2359" t="s">
        <v>1007</v>
      </c>
      <c r="C4" s="2359"/>
      <c r="D4" s="2359"/>
      <c r="E4" s="2359"/>
      <c r="F4" s="2359"/>
      <c r="G4" s="2359"/>
      <c r="H4" s="2359"/>
      <c r="I4" s="2359"/>
      <c r="J4" s="2359"/>
      <c r="K4" s="2359"/>
      <c r="L4" s="2359"/>
      <c r="M4" s="2359"/>
      <c r="N4" s="2359"/>
      <c r="O4" s="2359"/>
      <c r="P4" s="2359"/>
      <c r="Q4" s="2359"/>
      <c r="R4" s="2359"/>
      <c r="S4" s="2359"/>
      <c r="T4" s="487"/>
      <c r="U4" s="487"/>
    </row>
    <row r="5" spans="1:23" ht="14.4" x14ac:dyDescent="0.2">
      <c r="A5" s="480"/>
      <c r="B5" s="488"/>
      <c r="C5" s="488"/>
      <c r="D5" s="488"/>
      <c r="E5" s="488"/>
      <c r="F5" s="488"/>
      <c r="G5" s="488"/>
      <c r="H5" s="488"/>
      <c r="I5" s="488"/>
      <c r="J5" s="488"/>
      <c r="K5" s="483"/>
      <c r="L5" s="489"/>
      <c r="M5" s="489"/>
      <c r="N5" s="489"/>
      <c r="O5" s="488"/>
      <c r="P5" s="488"/>
      <c r="Q5" s="490"/>
      <c r="R5" s="490"/>
      <c r="S5" s="490"/>
      <c r="W5" s="484" t="s">
        <v>1008</v>
      </c>
    </row>
    <row r="6" spans="1:23" ht="18.75" customHeight="1" x14ac:dyDescent="0.2">
      <c r="A6" s="480"/>
      <c r="B6" s="491" t="s">
        <v>1009</v>
      </c>
      <c r="C6" s="492"/>
      <c r="D6" s="492"/>
      <c r="E6" s="492"/>
      <c r="F6" s="492"/>
      <c r="G6" s="492"/>
      <c r="H6" s="492"/>
      <c r="I6" s="492"/>
      <c r="J6" s="492"/>
      <c r="K6" s="492"/>
      <c r="L6" s="492"/>
      <c r="M6"/>
      <c r="N6"/>
      <c r="O6"/>
      <c r="P6"/>
      <c r="Q6"/>
      <c r="R6"/>
      <c r="T6" s="493"/>
      <c r="U6" s="493"/>
    </row>
    <row r="7" spans="1:23" x14ac:dyDescent="0.15">
      <c r="A7" s="494"/>
      <c r="B7" s="495"/>
      <c r="C7" s="496"/>
      <c r="D7" s="497"/>
      <c r="E7" s="498"/>
      <c r="F7" s="2360" t="s">
        <v>1010</v>
      </c>
      <c r="G7" s="499"/>
      <c r="H7" s="500"/>
      <c r="I7" s="500"/>
      <c r="J7" s="501" t="s">
        <v>964</v>
      </c>
      <c r="K7" s="572"/>
      <c r="L7" s="500" t="s">
        <v>965</v>
      </c>
      <c r="M7" s="500"/>
      <c r="N7" s="500"/>
      <c r="O7" s="502"/>
      <c r="P7" s="2362">
        <f>K7+1</f>
        <v>1</v>
      </c>
      <c r="Q7" s="2363"/>
      <c r="R7" s="2364"/>
      <c r="S7" s="2365" t="s">
        <v>1011</v>
      </c>
      <c r="T7" s="493"/>
      <c r="U7" s="493"/>
    </row>
    <row r="8" spans="1:23" x14ac:dyDescent="0.15">
      <c r="A8" s="494"/>
      <c r="B8" s="503"/>
      <c r="C8" s="504"/>
      <c r="D8" s="505"/>
      <c r="E8" s="506"/>
      <c r="F8" s="2361"/>
      <c r="G8" s="507" t="s">
        <v>175</v>
      </c>
      <c r="H8" s="508" t="s">
        <v>126</v>
      </c>
      <c r="I8" s="507" t="s">
        <v>127</v>
      </c>
      <c r="J8" s="508" t="s">
        <v>128</v>
      </c>
      <c r="K8" s="508" t="s">
        <v>129</v>
      </c>
      <c r="L8" s="509" t="s">
        <v>130</v>
      </c>
      <c r="M8" s="507" t="s">
        <v>1012</v>
      </c>
      <c r="N8" s="508" t="s">
        <v>657</v>
      </c>
      <c r="O8" s="508" t="s">
        <v>658</v>
      </c>
      <c r="P8" s="507" t="s">
        <v>131</v>
      </c>
      <c r="Q8" s="508" t="s">
        <v>132</v>
      </c>
      <c r="R8" s="508" t="s">
        <v>133</v>
      </c>
      <c r="S8" s="2366"/>
      <c r="T8" s="493"/>
      <c r="U8" s="493"/>
    </row>
    <row r="9" spans="1:23" ht="29.25" customHeight="1" x14ac:dyDescent="0.2">
      <c r="A9" s="494"/>
      <c r="B9" s="2334" t="s">
        <v>1013</v>
      </c>
      <c r="C9" s="2349" t="s">
        <v>1014</v>
      </c>
      <c r="D9" s="2350"/>
      <c r="E9" s="2351"/>
      <c r="F9" s="510">
        <v>0.25</v>
      </c>
      <c r="G9" s="561"/>
      <c r="H9" s="561"/>
      <c r="I9" s="561"/>
      <c r="J9" s="561"/>
      <c r="K9" s="561"/>
      <c r="L9" s="561"/>
      <c r="M9" s="561"/>
      <c r="N9" s="561"/>
      <c r="O9" s="561"/>
      <c r="P9" s="561"/>
      <c r="Q9" s="561"/>
      <c r="R9" s="561"/>
      <c r="S9" s="511"/>
      <c r="T9" s="489"/>
      <c r="U9" s="489"/>
    </row>
    <row r="10" spans="1:23" ht="29.25" customHeight="1" x14ac:dyDescent="0.2">
      <c r="A10" s="494"/>
      <c r="B10" s="2335"/>
      <c r="C10" s="2352" t="s">
        <v>1015</v>
      </c>
      <c r="D10" s="2353"/>
      <c r="E10" s="2354"/>
      <c r="F10" s="512">
        <v>0.5</v>
      </c>
      <c r="G10" s="562"/>
      <c r="H10" s="562"/>
      <c r="I10" s="562"/>
      <c r="J10" s="562"/>
      <c r="K10" s="562"/>
      <c r="L10" s="562"/>
      <c r="M10" s="562"/>
      <c r="N10" s="562"/>
      <c r="O10" s="562"/>
      <c r="P10" s="562"/>
      <c r="Q10" s="562"/>
      <c r="R10" s="562"/>
      <c r="S10" s="511"/>
      <c r="T10" s="489"/>
      <c r="U10" s="489"/>
    </row>
    <row r="11" spans="1:23" ht="29.25" customHeight="1" x14ac:dyDescent="0.2">
      <c r="A11" s="494"/>
      <c r="B11" s="2336"/>
      <c r="C11" s="2352" t="s">
        <v>1016</v>
      </c>
      <c r="D11" s="2353"/>
      <c r="E11" s="2354"/>
      <c r="F11" s="512">
        <v>0.75</v>
      </c>
      <c r="G11" s="562"/>
      <c r="H11" s="562"/>
      <c r="I11" s="562"/>
      <c r="J11" s="562"/>
      <c r="K11" s="562"/>
      <c r="L11" s="562"/>
      <c r="M11" s="562"/>
      <c r="N11" s="562"/>
      <c r="O11" s="562"/>
      <c r="P11" s="562"/>
      <c r="Q11" s="562"/>
      <c r="R11" s="562"/>
      <c r="S11" s="511"/>
      <c r="T11" s="489"/>
      <c r="U11" s="489"/>
    </row>
    <row r="12" spans="1:23" ht="29.25" customHeight="1" x14ac:dyDescent="0.2">
      <c r="A12" s="494"/>
      <c r="B12" s="2337"/>
      <c r="C12" s="2355" t="s">
        <v>1017</v>
      </c>
      <c r="D12" s="2356"/>
      <c r="E12" s="2357"/>
      <c r="F12" s="513">
        <v>1</v>
      </c>
      <c r="G12" s="563"/>
      <c r="H12" s="563"/>
      <c r="I12" s="563"/>
      <c r="J12" s="563"/>
      <c r="K12" s="563"/>
      <c r="L12" s="563"/>
      <c r="M12" s="563"/>
      <c r="N12" s="563"/>
      <c r="O12" s="563"/>
      <c r="P12" s="563"/>
      <c r="Q12" s="563"/>
      <c r="R12" s="563"/>
      <c r="S12" s="511"/>
      <c r="T12" s="489"/>
      <c r="U12" s="489"/>
    </row>
    <row r="13" spans="1:23" ht="29.25" customHeight="1" x14ac:dyDescent="0.2">
      <c r="A13" s="494"/>
      <c r="B13" s="2334" t="s">
        <v>1018</v>
      </c>
      <c r="C13" s="2338" t="s">
        <v>339</v>
      </c>
      <c r="D13" s="2341" t="s">
        <v>1019</v>
      </c>
      <c r="E13" s="2342"/>
      <c r="F13" s="514">
        <v>0.25</v>
      </c>
      <c r="G13" s="564"/>
      <c r="H13" s="565"/>
      <c r="I13" s="564"/>
      <c r="J13" s="565"/>
      <c r="K13" s="565"/>
      <c r="L13" s="566"/>
      <c r="M13" s="564"/>
      <c r="N13" s="565"/>
      <c r="O13" s="561"/>
      <c r="P13" s="564"/>
      <c r="Q13" s="565"/>
      <c r="R13" s="565"/>
      <c r="S13" s="511"/>
      <c r="T13" s="489"/>
      <c r="U13" s="489"/>
    </row>
    <row r="14" spans="1:23" ht="29.25" customHeight="1" x14ac:dyDescent="0.2">
      <c r="A14" s="494"/>
      <c r="B14" s="2335"/>
      <c r="C14" s="2339"/>
      <c r="D14" s="2343" t="s">
        <v>1020</v>
      </c>
      <c r="E14" s="2344"/>
      <c r="F14" s="515">
        <v>0.5</v>
      </c>
      <c r="G14" s="567"/>
      <c r="H14" s="562"/>
      <c r="I14" s="567"/>
      <c r="J14" s="562"/>
      <c r="K14" s="562"/>
      <c r="L14" s="568"/>
      <c r="M14" s="567"/>
      <c r="N14" s="562"/>
      <c r="O14" s="562"/>
      <c r="P14" s="567"/>
      <c r="Q14" s="562"/>
      <c r="R14" s="562"/>
      <c r="S14" s="511"/>
      <c r="T14" s="489"/>
      <c r="U14" s="489"/>
    </row>
    <row r="15" spans="1:23" ht="29.25" customHeight="1" x14ac:dyDescent="0.2">
      <c r="A15" s="494"/>
      <c r="B15" s="2336"/>
      <c r="C15" s="2339"/>
      <c r="D15" s="2343" t="s">
        <v>1021</v>
      </c>
      <c r="E15" s="2344"/>
      <c r="F15" s="515">
        <v>0.75</v>
      </c>
      <c r="G15" s="567"/>
      <c r="H15" s="562"/>
      <c r="I15" s="567"/>
      <c r="J15" s="562"/>
      <c r="K15" s="562"/>
      <c r="L15" s="568"/>
      <c r="M15" s="567"/>
      <c r="N15" s="562"/>
      <c r="O15" s="562"/>
      <c r="P15" s="567"/>
      <c r="Q15" s="562"/>
      <c r="R15" s="562"/>
      <c r="S15" s="511"/>
      <c r="T15" s="489"/>
      <c r="U15" s="489"/>
    </row>
    <row r="16" spans="1:23" ht="29.25" customHeight="1" x14ac:dyDescent="0.2">
      <c r="A16" s="494"/>
      <c r="B16" s="2336"/>
      <c r="C16" s="2340"/>
      <c r="D16" s="2345" t="s">
        <v>1022</v>
      </c>
      <c r="E16" s="2346"/>
      <c r="F16" s="516">
        <v>1</v>
      </c>
      <c r="G16" s="569"/>
      <c r="H16" s="570"/>
      <c r="I16" s="569"/>
      <c r="J16" s="570"/>
      <c r="K16" s="570"/>
      <c r="L16" s="571"/>
      <c r="M16" s="569"/>
      <c r="N16" s="570"/>
      <c r="O16" s="570"/>
      <c r="P16" s="569"/>
      <c r="Q16" s="570"/>
      <c r="R16" s="570"/>
      <c r="S16" s="511"/>
      <c r="T16" s="489"/>
      <c r="U16" s="489"/>
    </row>
    <row r="17" spans="1:21" ht="29.25" customHeight="1" x14ac:dyDescent="0.2">
      <c r="A17" s="494"/>
      <c r="B17" s="2337"/>
      <c r="C17" s="517" t="s">
        <v>341</v>
      </c>
      <c r="D17" s="2347" t="s">
        <v>1023</v>
      </c>
      <c r="E17" s="2348"/>
      <c r="F17" s="518">
        <v>1</v>
      </c>
      <c r="G17" s="564"/>
      <c r="H17" s="565"/>
      <c r="I17" s="564"/>
      <c r="J17" s="565"/>
      <c r="K17" s="565"/>
      <c r="L17" s="566"/>
      <c r="M17" s="564"/>
      <c r="N17" s="565"/>
      <c r="O17" s="565"/>
      <c r="P17" s="564"/>
      <c r="Q17" s="565"/>
      <c r="R17" s="565"/>
      <c r="S17" s="511"/>
      <c r="T17" s="489"/>
      <c r="U17" s="489"/>
    </row>
    <row r="18" spans="1:21" ht="3.75" customHeight="1" x14ac:dyDescent="0.2">
      <c r="A18" s="494"/>
      <c r="B18" s="519"/>
      <c r="C18" s="520"/>
      <c r="D18" s="521"/>
      <c r="E18" s="521"/>
      <c r="F18" s="522"/>
      <c r="G18" s="523"/>
      <c r="H18" s="524"/>
      <c r="I18" s="524"/>
      <c r="J18" s="524"/>
      <c r="K18" s="524"/>
      <c r="L18" s="524"/>
      <c r="M18" s="524"/>
      <c r="N18" s="524"/>
      <c r="O18" s="524"/>
      <c r="P18" s="524"/>
      <c r="Q18" s="524"/>
      <c r="R18" s="524"/>
      <c r="S18" s="525"/>
      <c r="T18" s="489"/>
      <c r="U18" s="489"/>
    </row>
    <row r="19" spans="1:21" ht="18" customHeight="1" x14ac:dyDescent="0.2">
      <c r="A19" s="494"/>
      <c r="B19" s="526"/>
      <c r="C19" s="2315" t="s">
        <v>1024</v>
      </c>
      <c r="D19" s="2315"/>
      <c r="E19" s="2315"/>
      <c r="F19" s="527"/>
      <c r="G19" s="573">
        <f>$F$9*G9+$F$11*G11+$F$10*G10+$F$12*G12+$F$13*G13+$F$14*G14+$F$15*G15+$F$16*G16+$F$17*G17</f>
        <v>0</v>
      </c>
      <c r="H19" s="573">
        <f t="shared" ref="H19:R19" si="0">$F$9*H9+$F$11*H11+$F$10*H10+$F$12*H12+$F$13*H13+$F$14*H14+$F$15*H15+$F$16*H16+$F$17*H17</f>
        <v>0</v>
      </c>
      <c r="I19" s="573">
        <f t="shared" si="0"/>
        <v>0</v>
      </c>
      <c r="J19" s="573">
        <f t="shared" si="0"/>
        <v>0</v>
      </c>
      <c r="K19" s="573">
        <f t="shared" si="0"/>
        <v>0</v>
      </c>
      <c r="L19" s="573">
        <f t="shared" si="0"/>
        <v>0</v>
      </c>
      <c r="M19" s="573">
        <f t="shared" si="0"/>
        <v>0</v>
      </c>
      <c r="N19" s="573">
        <f t="shared" si="0"/>
        <v>0</v>
      </c>
      <c r="O19" s="573">
        <f t="shared" si="0"/>
        <v>0</v>
      </c>
      <c r="P19" s="573">
        <f t="shared" si="0"/>
        <v>0</v>
      </c>
      <c r="Q19" s="573">
        <f t="shared" si="0"/>
        <v>0</v>
      </c>
      <c r="R19" s="573">
        <f t="shared" si="0"/>
        <v>0</v>
      </c>
      <c r="S19" s="511"/>
      <c r="T19" s="489"/>
      <c r="U19" s="489"/>
    </row>
    <row r="20" spans="1:21" ht="18" customHeight="1" x14ac:dyDescent="0.15">
      <c r="A20" s="494"/>
      <c r="B20" s="2316" t="s">
        <v>1025</v>
      </c>
      <c r="C20" s="2317"/>
      <c r="D20" s="2317"/>
      <c r="E20" s="2318"/>
      <c r="F20" s="514">
        <v>0.8571428571428571</v>
      </c>
      <c r="G20" s="579"/>
      <c r="H20" s="579"/>
      <c r="I20" s="579"/>
      <c r="J20" s="579"/>
      <c r="K20" s="579"/>
      <c r="L20" s="579"/>
      <c r="M20" s="579"/>
      <c r="N20" s="579"/>
      <c r="O20" s="579"/>
      <c r="P20" s="579"/>
      <c r="Q20" s="579"/>
      <c r="R20" s="579"/>
      <c r="S20" s="528"/>
      <c r="T20" s="489"/>
      <c r="U20" s="489"/>
    </row>
    <row r="21" spans="1:21" ht="18" customHeight="1" x14ac:dyDescent="0.2">
      <c r="A21" s="494"/>
      <c r="B21" s="529"/>
      <c r="C21" s="2319" t="s">
        <v>1026</v>
      </c>
      <c r="D21" s="2319"/>
      <c r="E21" s="2319"/>
      <c r="F21" s="530"/>
      <c r="G21" s="574">
        <f>IF(G20="",G19,ROUND(G19*6/7,2))</f>
        <v>0</v>
      </c>
      <c r="H21" s="574">
        <f t="shared" ref="H21:R21" si="1">IF(H20="",H19,ROUND(H19*6/7,2))</f>
        <v>0</v>
      </c>
      <c r="I21" s="575">
        <f t="shared" si="1"/>
        <v>0</v>
      </c>
      <c r="J21" s="575">
        <f t="shared" si="1"/>
        <v>0</v>
      </c>
      <c r="K21" s="575">
        <f t="shared" si="1"/>
        <v>0</v>
      </c>
      <c r="L21" s="575">
        <f t="shared" si="1"/>
        <v>0</v>
      </c>
      <c r="M21" s="575">
        <f t="shared" si="1"/>
        <v>0</v>
      </c>
      <c r="N21" s="575">
        <f t="shared" si="1"/>
        <v>0</v>
      </c>
      <c r="O21" s="575">
        <f t="shared" si="1"/>
        <v>0</v>
      </c>
      <c r="P21" s="573">
        <f t="shared" si="1"/>
        <v>0</v>
      </c>
      <c r="Q21" s="573">
        <f t="shared" si="1"/>
        <v>0</v>
      </c>
      <c r="R21" s="573">
        <f t="shared" si="1"/>
        <v>0</v>
      </c>
      <c r="S21" s="576">
        <f>SUM(G21:Q21)</f>
        <v>0</v>
      </c>
      <c r="T21" s="531" t="s">
        <v>1027</v>
      </c>
      <c r="U21" s="532"/>
    </row>
    <row r="22" spans="1:21" ht="45" customHeight="1" thickBot="1" x14ac:dyDescent="0.25">
      <c r="A22" s="494"/>
      <c r="B22" s="2320" t="s">
        <v>1028</v>
      </c>
      <c r="C22" s="2321"/>
      <c r="D22" s="2321"/>
      <c r="E22" s="2321"/>
      <c r="F22" s="2321"/>
      <c r="G22" s="2321"/>
      <c r="H22" s="2321"/>
      <c r="I22" s="2321"/>
      <c r="J22" s="2321"/>
      <c r="K22" s="2321"/>
      <c r="L22" s="2321"/>
      <c r="M22" s="2321"/>
      <c r="N22" s="2321"/>
      <c r="O22" s="2322"/>
      <c r="P22" s="2328" t="s">
        <v>1029</v>
      </c>
      <c r="Q22" s="2328"/>
      <c r="R22" s="2329"/>
      <c r="S22" s="577">
        <f>COUNTIF(G21:Q21,"&gt;0")</f>
        <v>0</v>
      </c>
      <c r="T22" s="532" t="s">
        <v>1030</v>
      </c>
      <c r="U22" s="532"/>
    </row>
    <row r="23" spans="1:21" ht="45" customHeight="1" thickBot="1" x14ac:dyDescent="0.25">
      <c r="A23" s="494"/>
      <c r="B23" s="2323"/>
      <c r="C23" s="2304"/>
      <c r="D23" s="2304"/>
      <c r="E23" s="2304"/>
      <c r="F23" s="2304"/>
      <c r="G23" s="2304"/>
      <c r="H23" s="2304"/>
      <c r="I23" s="2304"/>
      <c r="J23" s="2304"/>
      <c r="K23" s="2304"/>
      <c r="L23" s="2304"/>
      <c r="M23" s="2304"/>
      <c r="N23" s="2304"/>
      <c r="O23" s="2324"/>
      <c r="P23" s="2330" t="s">
        <v>1031</v>
      </c>
      <c r="Q23" s="2330"/>
      <c r="R23" s="2331"/>
      <c r="S23" s="578" t="str">
        <f>IF(S22&lt;1,"",S21/S22)</f>
        <v/>
      </c>
      <c r="T23" s="533" t="s">
        <v>1032</v>
      </c>
      <c r="U23" s="533"/>
    </row>
    <row r="24" spans="1:21" ht="126.75" customHeight="1" x14ac:dyDescent="0.2">
      <c r="A24" s="494"/>
      <c r="B24" s="2325"/>
      <c r="C24" s="2326"/>
      <c r="D24" s="2326"/>
      <c r="E24" s="2326"/>
      <c r="F24" s="2326"/>
      <c r="G24" s="2326"/>
      <c r="H24" s="2326"/>
      <c r="I24" s="2326"/>
      <c r="J24" s="2326"/>
      <c r="K24" s="2326"/>
      <c r="L24" s="2326"/>
      <c r="M24" s="2326"/>
      <c r="N24" s="2326"/>
      <c r="O24" s="2327"/>
      <c r="P24" s="2332" t="s">
        <v>1033</v>
      </c>
      <c r="Q24" s="2333"/>
      <c r="R24" s="2333"/>
      <c r="S24" s="2333"/>
      <c r="T24" s="489"/>
      <c r="U24" s="489"/>
    </row>
    <row r="25" spans="1:21" x14ac:dyDescent="0.2">
      <c r="A25" s="494"/>
      <c r="B25" s="534"/>
      <c r="C25" s="534"/>
      <c r="D25" s="534"/>
      <c r="E25" s="534"/>
      <c r="F25" s="534"/>
      <c r="G25" s="534"/>
      <c r="H25" s="534"/>
      <c r="I25" s="534"/>
      <c r="J25" s="534"/>
      <c r="K25" s="534"/>
      <c r="L25" s="534"/>
      <c r="M25" s="534"/>
      <c r="N25" s="534"/>
      <c r="O25" s="488"/>
      <c r="P25" s="488"/>
      <c r="Q25" s="488"/>
      <c r="R25" s="488"/>
      <c r="S25" s="488"/>
    </row>
    <row r="26" spans="1:21" ht="14.4" x14ac:dyDescent="0.2">
      <c r="A26" s="494"/>
      <c r="B26" s="491" t="s">
        <v>1034</v>
      </c>
      <c r="C26" s="534"/>
      <c r="D26" s="534"/>
      <c r="E26" s="534"/>
      <c r="F26" s="534"/>
      <c r="G26" s="534"/>
      <c r="H26" s="534"/>
      <c r="I26" s="534"/>
      <c r="J26" s="534"/>
      <c r="K26" s="534"/>
      <c r="L26" s="534"/>
      <c r="M26" s="534"/>
      <c r="N26" s="534"/>
      <c r="O26" s="488"/>
      <c r="P26" s="488"/>
      <c r="Q26" s="488"/>
      <c r="R26" s="488"/>
      <c r="S26" s="488"/>
    </row>
    <row r="27" spans="1:21" ht="6" customHeight="1" thickBot="1" x14ac:dyDescent="0.25">
      <c r="A27" s="494"/>
      <c r="B27" s="534"/>
      <c r="C27" s="534"/>
      <c r="D27" s="534"/>
      <c r="E27" s="534"/>
      <c r="F27" s="534"/>
      <c r="G27" s="534"/>
      <c r="H27" s="534"/>
      <c r="I27" s="534"/>
      <c r="J27" s="534"/>
      <c r="K27" s="534"/>
      <c r="L27" s="534"/>
      <c r="M27" s="534"/>
      <c r="N27" s="534"/>
      <c r="O27" s="488"/>
      <c r="P27" s="488"/>
      <c r="Q27" s="488"/>
      <c r="R27" s="488"/>
      <c r="S27" s="488"/>
    </row>
    <row r="28" spans="1:21" ht="13.5" customHeight="1" x14ac:dyDescent="0.2">
      <c r="A28" s="494"/>
      <c r="B28" s="2305" t="s">
        <v>1035</v>
      </c>
      <c r="C28" s="2306"/>
      <c r="D28" s="534"/>
      <c r="E28" s="534"/>
      <c r="F28" s="534"/>
      <c r="G28" s="2307" t="s">
        <v>1036</v>
      </c>
      <c r="H28" s="2308"/>
      <c r="I28" s="534"/>
      <c r="J28" s="2309" t="s">
        <v>1037</v>
      </c>
      <c r="K28" s="2310"/>
      <c r="M28" s="534"/>
      <c r="N28" s="534"/>
      <c r="O28" s="488"/>
      <c r="P28" s="488"/>
      <c r="Q28" s="488"/>
      <c r="R28" s="488"/>
      <c r="S28" s="488"/>
    </row>
    <row r="29" spans="1:21" ht="27.75" customHeight="1" thickBot="1" x14ac:dyDescent="0.25">
      <c r="A29" s="494"/>
      <c r="B29" s="2311"/>
      <c r="C29" s="2312"/>
      <c r="D29" s="535" t="s">
        <v>1038</v>
      </c>
      <c r="E29" s="536">
        <v>0.9</v>
      </c>
      <c r="F29" s="535" t="s">
        <v>1038</v>
      </c>
      <c r="G29" s="2311"/>
      <c r="H29" s="2312"/>
      <c r="I29" s="535" t="s">
        <v>1039</v>
      </c>
      <c r="J29" s="2313">
        <f>B29*E29*G29</f>
        <v>0</v>
      </c>
      <c r="K29" s="2314"/>
      <c r="M29" s="534"/>
      <c r="N29" s="534"/>
      <c r="O29" s="488"/>
      <c r="P29" s="488"/>
      <c r="Q29" s="488"/>
      <c r="R29" s="488"/>
      <c r="S29" s="488"/>
    </row>
    <row r="30" spans="1:21" ht="83.4" customHeight="1" x14ac:dyDescent="0.2">
      <c r="A30" s="494"/>
      <c r="B30" s="2304" t="s">
        <v>1040</v>
      </c>
      <c r="C30" s="2304"/>
      <c r="D30" s="2304"/>
      <c r="E30" s="2304"/>
      <c r="F30" s="2304"/>
      <c r="G30" s="2304"/>
      <c r="H30" s="2304"/>
      <c r="I30" s="2304"/>
      <c r="J30" s="2304"/>
      <c r="K30" s="2304"/>
      <c r="L30" s="2304"/>
      <c r="M30" s="2304"/>
      <c r="N30" s="2304"/>
      <c r="O30" s="2304"/>
      <c r="P30" s="2304"/>
      <c r="Q30" s="2304"/>
      <c r="R30" s="2304"/>
      <c r="S30" s="2304"/>
    </row>
    <row r="31" spans="1:21" x14ac:dyDescent="0.2">
      <c r="A31" s="494"/>
      <c r="B31" s="534"/>
      <c r="C31" s="534"/>
      <c r="D31" s="534"/>
      <c r="E31" s="534"/>
      <c r="F31" s="534"/>
      <c r="G31" s="534"/>
      <c r="H31" s="534"/>
      <c r="I31" s="534"/>
      <c r="J31" s="534"/>
      <c r="K31" s="534"/>
      <c r="L31" s="534"/>
      <c r="M31" s="534"/>
      <c r="N31" s="534"/>
      <c r="O31" s="488"/>
      <c r="P31" s="488"/>
      <c r="Q31" s="488"/>
      <c r="R31" s="488"/>
      <c r="S31" s="488"/>
    </row>
    <row r="32" spans="1:21" x14ac:dyDescent="0.2">
      <c r="A32" s="494"/>
      <c r="B32" s="534"/>
      <c r="C32" s="534"/>
      <c r="D32" s="534"/>
      <c r="E32" s="534"/>
      <c r="F32" s="534"/>
      <c r="G32" s="534"/>
      <c r="H32" s="534"/>
      <c r="I32" s="534"/>
      <c r="J32" s="534"/>
      <c r="K32" s="534"/>
      <c r="L32" s="534"/>
      <c r="M32" s="534"/>
      <c r="N32" s="534"/>
      <c r="O32" s="488"/>
      <c r="P32" s="488"/>
      <c r="Q32" s="488"/>
      <c r="R32" s="488"/>
      <c r="S32" s="488"/>
    </row>
    <row r="33" spans="2:19" x14ac:dyDescent="0.2">
      <c r="B33" s="537"/>
      <c r="C33" s="537"/>
      <c r="D33" s="537"/>
      <c r="E33" s="537"/>
      <c r="F33" s="537"/>
      <c r="G33" s="537"/>
      <c r="H33" s="537"/>
      <c r="I33" s="537"/>
      <c r="J33" s="537"/>
      <c r="K33" s="537"/>
      <c r="L33" s="537"/>
      <c r="M33" s="537"/>
      <c r="N33" s="537"/>
      <c r="O33" s="537"/>
      <c r="P33" s="537"/>
      <c r="Q33" s="537"/>
      <c r="R33" s="537"/>
      <c r="S33" s="537"/>
    </row>
  </sheetData>
  <mergeCells count="31">
    <mergeCell ref="A2:T2"/>
    <mergeCell ref="B4:S4"/>
    <mergeCell ref="F7:F8"/>
    <mergeCell ref="P7:R7"/>
    <mergeCell ref="S7:S8"/>
    <mergeCell ref="B9:B12"/>
    <mergeCell ref="C9:E9"/>
    <mergeCell ref="C10:E10"/>
    <mergeCell ref="C11:E11"/>
    <mergeCell ref="C12:E12"/>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2"/>
  <dataValidations count="1">
    <dataValidation type="list" allowBlank="1" showInputMessage="1" sqref="G20:R20" xr:uid="{00000000-0002-0000-1E00-000000000000}">
      <formula1>"○, "</formula1>
    </dataValidation>
  </dataValidations>
  <pageMargins left="0.70866141732283472" right="0.70866141732283472" top="0.39370078740157483" bottom="0.39370078740157483" header="0.19685039370078741" footer="0.19685039370078741"/>
  <pageSetup paperSize="9" scale="64" orientation="landscape" r:id="rId1"/>
  <rowBreaks count="1" manualBreakCount="1">
    <brk id="31" max="16383" man="1"/>
  </rowBreaks>
  <colBreaks count="1" manualBreakCount="1">
    <brk id="2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1D12-7A20-439A-A55F-E83F65BEFC0D}">
  <sheetPr>
    <tabColor rgb="FFFFFF00"/>
    <pageSetUpPr fitToPage="1"/>
  </sheetPr>
  <dimension ref="A1:AK62"/>
  <sheetViews>
    <sheetView view="pageBreakPreview" zoomScaleNormal="100" zoomScaleSheetLayoutView="100" workbookViewId="0">
      <selection activeCell="AJ14" sqref="AJ14"/>
    </sheetView>
  </sheetViews>
  <sheetFormatPr defaultColWidth="8.77734375" defaultRowHeight="12" x14ac:dyDescent="0.2"/>
  <cols>
    <col min="1" max="34" width="3.109375" style="676" customWidth="1"/>
    <col min="35" max="16384" width="8.77734375" style="676"/>
  </cols>
  <sheetData>
    <row r="1" spans="1:37" ht="37.35" customHeight="1" thickBot="1" x14ac:dyDescent="0.25">
      <c r="A1" s="2485" t="s">
        <v>1398</v>
      </c>
      <c r="B1" s="2486"/>
      <c r="C1" s="2486"/>
      <c r="D1" s="2486"/>
      <c r="E1" s="2486"/>
      <c r="F1" s="2486"/>
      <c r="G1" s="2486"/>
      <c r="H1" s="2486"/>
      <c r="I1" s="2486"/>
      <c r="J1" s="2486"/>
      <c r="K1" s="2486"/>
      <c r="L1" s="2486"/>
      <c r="M1" s="2486"/>
      <c r="N1" s="2486"/>
      <c r="O1" s="2486"/>
      <c r="P1" s="2486"/>
      <c r="Q1" s="2486"/>
      <c r="R1" s="2486"/>
      <c r="S1" s="2486"/>
      <c r="T1" s="2486"/>
      <c r="U1" s="2486"/>
      <c r="V1" s="2486"/>
      <c r="W1" s="2486"/>
      <c r="X1" s="2486"/>
      <c r="Y1" s="2486"/>
      <c r="Z1" s="2486"/>
      <c r="AA1" s="2486"/>
      <c r="AB1" s="2486"/>
      <c r="AC1" s="2486"/>
      <c r="AD1" s="2486"/>
      <c r="AE1" s="2486"/>
      <c r="AF1" s="2486"/>
      <c r="AG1" s="2486"/>
      <c r="AH1" s="2486"/>
      <c r="AJ1" s="676" t="s">
        <v>134</v>
      </c>
    </row>
    <row r="2" spans="1:37" ht="16.350000000000001" customHeight="1" x14ac:dyDescent="0.2">
      <c r="A2" s="2487" t="s">
        <v>1399</v>
      </c>
      <c r="B2" s="2488"/>
      <c r="C2" s="2493" t="s">
        <v>1400</v>
      </c>
      <c r="D2" s="2494"/>
      <c r="E2" s="2494"/>
      <c r="F2" s="2494"/>
      <c r="G2" s="2495"/>
      <c r="H2" s="2496"/>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8"/>
      <c r="AJ2" s="676" t="s">
        <v>134</v>
      </c>
    </row>
    <row r="3" spans="1:37" ht="16.350000000000001" customHeight="1" x14ac:dyDescent="0.2">
      <c r="A3" s="2489"/>
      <c r="B3" s="2490"/>
      <c r="C3" s="2499" t="s">
        <v>232</v>
      </c>
      <c r="D3" s="2500"/>
      <c r="E3" s="2500"/>
      <c r="F3" s="2500"/>
      <c r="G3" s="2501"/>
      <c r="H3" s="677"/>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9"/>
    </row>
    <row r="4" spans="1:37" ht="27.9" customHeight="1" x14ac:dyDescent="0.2">
      <c r="A4" s="2491"/>
      <c r="B4" s="2492"/>
      <c r="C4" s="2429" t="s">
        <v>1401</v>
      </c>
      <c r="D4" s="2429"/>
      <c r="E4" s="2429"/>
      <c r="F4" s="2429"/>
      <c r="G4" s="2429"/>
      <c r="H4" s="2502"/>
      <c r="I4" s="2503"/>
      <c r="J4" s="2503"/>
      <c r="K4" s="2503"/>
      <c r="L4" s="2503"/>
      <c r="M4" s="2503"/>
      <c r="N4" s="2503"/>
      <c r="O4" s="2503"/>
      <c r="P4" s="2503"/>
      <c r="Q4" s="2503"/>
      <c r="R4" s="2503"/>
      <c r="S4" s="2503"/>
      <c r="T4" s="2503"/>
      <c r="U4" s="2503"/>
      <c r="V4" s="2503"/>
      <c r="W4" s="2503"/>
      <c r="X4" s="2503"/>
      <c r="Y4" s="2503"/>
      <c r="Z4" s="2503"/>
      <c r="AA4" s="2503"/>
      <c r="AB4" s="2503"/>
      <c r="AC4" s="2503"/>
      <c r="AD4" s="2503"/>
      <c r="AE4" s="2503"/>
      <c r="AF4" s="2503"/>
      <c r="AG4" s="2503"/>
      <c r="AH4" s="2504"/>
    </row>
    <row r="5" spans="1:37" ht="15.75" customHeight="1" x14ac:dyDescent="0.2">
      <c r="A5" s="2491"/>
      <c r="B5" s="2492"/>
      <c r="C5" s="2429" t="s">
        <v>1402</v>
      </c>
      <c r="D5" s="2429"/>
      <c r="E5" s="2429"/>
      <c r="F5" s="2429"/>
      <c r="G5" s="2429"/>
      <c r="H5" s="2483" t="s">
        <v>1403</v>
      </c>
      <c r="I5" s="2484"/>
      <c r="J5" s="2484"/>
      <c r="K5" s="2484"/>
      <c r="L5" s="2472"/>
      <c r="M5" s="2472"/>
      <c r="N5" s="680" t="s">
        <v>1109</v>
      </c>
      <c r="O5" s="2472"/>
      <c r="P5" s="2472"/>
      <c r="Q5" s="681" t="s">
        <v>234</v>
      </c>
      <c r="R5" s="2484"/>
      <c r="S5" s="2484"/>
      <c r="T5" s="2484"/>
      <c r="U5" s="2484"/>
      <c r="V5" s="2484"/>
      <c r="W5" s="2484"/>
      <c r="X5" s="2484"/>
      <c r="Y5" s="2484"/>
      <c r="Z5" s="2484"/>
      <c r="AA5" s="2484"/>
      <c r="AB5" s="2484"/>
      <c r="AC5" s="2484"/>
      <c r="AD5" s="2484"/>
      <c r="AE5" s="2484"/>
      <c r="AF5" s="2484"/>
      <c r="AG5" s="2484"/>
      <c r="AH5" s="2514"/>
    </row>
    <row r="6" spans="1:37" ht="15.75" customHeight="1" x14ac:dyDescent="0.2">
      <c r="A6" s="2491"/>
      <c r="B6" s="2492"/>
      <c r="C6" s="2429"/>
      <c r="D6" s="2429"/>
      <c r="E6" s="2429"/>
      <c r="F6" s="2429"/>
      <c r="G6" s="2429"/>
      <c r="H6" s="2515"/>
      <c r="I6" s="2516"/>
      <c r="J6" s="2516"/>
      <c r="K6" s="2516"/>
      <c r="L6" s="682" t="s">
        <v>1404</v>
      </c>
      <c r="M6" s="682" t="s">
        <v>1405</v>
      </c>
      <c r="N6" s="2516"/>
      <c r="O6" s="2516"/>
      <c r="P6" s="2516"/>
      <c r="Q6" s="2516"/>
      <c r="R6" s="2516"/>
      <c r="S6" s="2516"/>
      <c r="T6" s="2516"/>
      <c r="U6" s="2516"/>
      <c r="V6" s="682" t="s">
        <v>1406</v>
      </c>
      <c r="W6" s="682" t="s">
        <v>1407</v>
      </c>
      <c r="X6" s="2516"/>
      <c r="Y6" s="2516"/>
      <c r="Z6" s="2516"/>
      <c r="AA6" s="2516"/>
      <c r="AB6" s="2516"/>
      <c r="AC6" s="2516"/>
      <c r="AD6" s="2516"/>
      <c r="AE6" s="2516"/>
      <c r="AF6" s="2516"/>
      <c r="AG6" s="2516"/>
      <c r="AH6" s="2517"/>
    </row>
    <row r="7" spans="1:37" ht="15.75" customHeight="1" x14ac:dyDescent="0.2">
      <c r="A7" s="2491"/>
      <c r="B7" s="2492"/>
      <c r="C7" s="2429"/>
      <c r="D7" s="2429"/>
      <c r="E7" s="2429"/>
      <c r="F7" s="2429"/>
      <c r="G7" s="2429"/>
      <c r="H7" s="2515"/>
      <c r="I7" s="2516"/>
      <c r="J7" s="2516"/>
      <c r="K7" s="2516"/>
      <c r="L7" s="682" t="s">
        <v>1408</v>
      </c>
      <c r="M7" s="682" t="s">
        <v>1377</v>
      </c>
      <c r="N7" s="2516"/>
      <c r="O7" s="2516"/>
      <c r="P7" s="2516"/>
      <c r="Q7" s="2516"/>
      <c r="R7" s="2516"/>
      <c r="S7" s="2516"/>
      <c r="T7" s="2516"/>
      <c r="U7" s="2516"/>
      <c r="V7" s="682" t="s">
        <v>1409</v>
      </c>
      <c r="W7" s="682" t="s">
        <v>1410</v>
      </c>
      <c r="X7" s="2516"/>
      <c r="Y7" s="2516"/>
      <c r="Z7" s="2516"/>
      <c r="AA7" s="2516"/>
      <c r="AB7" s="2516"/>
      <c r="AC7" s="2516"/>
      <c r="AD7" s="2516"/>
      <c r="AE7" s="2516"/>
      <c r="AF7" s="2516"/>
      <c r="AG7" s="2516"/>
      <c r="AH7" s="2517"/>
    </row>
    <row r="8" spans="1:37" ht="18.899999999999999" customHeight="1" x14ac:dyDescent="0.2">
      <c r="A8" s="2491"/>
      <c r="B8" s="2492"/>
      <c r="C8" s="2429"/>
      <c r="D8" s="2429"/>
      <c r="E8" s="2429"/>
      <c r="F8" s="2429"/>
      <c r="G8" s="2429"/>
      <c r="H8" s="2518"/>
      <c r="I8" s="2519"/>
      <c r="J8" s="2519"/>
      <c r="K8" s="2519"/>
      <c r="L8" s="2519"/>
      <c r="M8" s="2519"/>
      <c r="N8" s="2519"/>
      <c r="O8" s="2519"/>
      <c r="P8" s="2519"/>
      <c r="Q8" s="2519"/>
      <c r="R8" s="2519"/>
      <c r="S8" s="2519"/>
      <c r="T8" s="2519"/>
      <c r="U8" s="2519"/>
      <c r="V8" s="2519"/>
      <c r="W8" s="2519"/>
      <c r="X8" s="2519"/>
      <c r="Y8" s="2519"/>
      <c r="Z8" s="2519"/>
      <c r="AA8" s="2519"/>
      <c r="AB8" s="2519"/>
      <c r="AC8" s="2519"/>
      <c r="AD8" s="2519"/>
      <c r="AE8" s="2519"/>
      <c r="AF8" s="2519"/>
      <c r="AG8" s="2519"/>
      <c r="AH8" s="2520"/>
    </row>
    <row r="9" spans="1:37" ht="16.350000000000001" customHeight="1" x14ac:dyDescent="0.2">
      <c r="A9" s="2491"/>
      <c r="B9" s="2492"/>
      <c r="C9" s="2429" t="s">
        <v>1411</v>
      </c>
      <c r="D9" s="2429"/>
      <c r="E9" s="2429"/>
      <c r="F9" s="2429"/>
      <c r="G9" s="2429"/>
      <c r="H9" s="2505" t="s">
        <v>9</v>
      </c>
      <c r="I9" s="2506"/>
      <c r="J9" s="2507"/>
      <c r="K9" s="2508"/>
      <c r="L9" s="2509"/>
      <c r="M9" s="2509"/>
      <c r="N9" s="2509"/>
      <c r="O9" s="2509"/>
      <c r="P9" s="2509"/>
      <c r="Q9" s="683" t="s">
        <v>1412</v>
      </c>
      <c r="R9" s="684"/>
      <c r="S9" s="2510"/>
      <c r="T9" s="2510"/>
      <c r="U9" s="2511"/>
      <c r="V9" s="2505" t="s">
        <v>1413</v>
      </c>
      <c r="W9" s="2506"/>
      <c r="X9" s="2507"/>
      <c r="Y9" s="2508"/>
      <c r="Z9" s="2509"/>
      <c r="AA9" s="2509"/>
      <c r="AB9" s="2509"/>
      <c r="AC9" s="2509"/>
      <c r="AD9" s="2509"/>
      <c r="AE9" s="2509"/>
      <c r="AF9" s="2509"/>
      <c r="AG9" s="2509"/>
      <c r="AH9" s="2512"/>
    </row>
    <row r="10" spans="1:37" ht="16.350000000000001" customHeight="1" x14ac:dyDescent="0.2">
      <c r="A10" s="2491"/>
      <c r="B10" s="2492"/>
      <c r="C10" s="2429"/>
      <c r="D10" s="2429"/>
      <c r="E10" s="2429"/>
      <c r="F10" s="2429"/>
      <c r="G10" s="2429"/>
      <c r="H10" s="2513" t="s">
        <v>1414</v>
      </c>
      <c r="I10" s="2513"/>
      <c r="J10" s="2513"/>
      <c r="K10" s="2508"/>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12"/>
      <c r="AK10" s="676" t="s">
        <v>308</v>
      </c>
    </row>
    <row r="11" spans="1:37" ht="16.350000000000001" customHeight="1" x14ac:dyDescent="0.2">
      <c r="A11" s="2481" t="s">
        <v>1415</v>
      </c>
      <c r="B11" s="2482"/>
      <c r="C11" s="2429" t="s">
        <v>232</v>
      </c>
      <c r="D11" s="2429"/>
      <c r="E11" s="2429"/>
      <c r="F11" s="2429"/>
      <c r="G11" s="2429"/>
      <c r="H11" s="2473"/>
      <c r="I11" s="2473"/>
      <c r="J11" s="2473"/>
      <c r="K11" s="2473"/>
      <c r="L11" s="2473"/>
      <c r="M11" s="2473"/>
      <c r="N11" s="2473"/>
      <c r="O11" s="2473"/>
      <c r="P11" s="2429" t="s">
        <v>1416</v>
      </c>
      <c r="Q11" s="2429"/>
      <c r="R11" s="2429"/>
      <c r="S11" s="2483" t="s">
        <v>1403</v>
      </c>
      <c r="T11" s="2484"/>
      <c r="U11" s="2484"/>
      <c r="V11" s="2484"/>
      <c r="W11" s="2472"/>
      <c r="X11" s="2472"/>
      <c r="Y11" s="680" t="s">
        <v>1109</v>
      </c>
      <c r="Z11" s="2472"/>
      <c r="AA11" s="2472"/>
      <c r="AB11" s="681" t="s">
        <v>234</v>
      </c>
      <c r="AC11" s="2431"/>
      <c r="AD11" s="2431"/>
      <c r="AE11" s="2431"/>
      <c r="AF11" s="2431"/>
      <c r="AG11" s="2431"/>
      <c r="AH11" s="2470"/>
    </row>
    <row r="12" spans="1:37" ht="24" customHeight="1" x14ac:dyDescent="0.2">
      <c r="A12" s="2481"/>
      <c r="B12" s="2482"/>
      <c r="C12" s="2429" t="s">
        <v>1417</v>
      </c>
      <c r="D12" s="2429"/>
      <c r="E12" s="2429"/>
      <c r="F12" s="2429"/>
      <c r="G12" s="2429"/>
      <c r="H12" s="2473"/>
      <c r="I12" s="2473"/>
      <c r="J12" s="2473"/>
      <c r="K12" s="2473"/>
      <c r="L12" s="2473"/>
      <c r="M12" s="2473"/>
      <c r="N12" s="2473"/>
      <c r="O12" s="2473"/>
      <c r="P12" s="2429"/>
      <c r="Q12" s="2429"/>
      <c r="R12" s="2429"/>
      <c r="S12" s="2474"/>
      <c r="T12" s="2475"/>
      <c r="U12" s="2475"/>
      <c r="V12" s="2475"/>
      <c r="W12" s="2475"/>
      <c r="X12" s="2475"/>
      <c r="Y12" s="2475"/>
      <c r="Z12" s="2475"/>
      <c r="AA12" s="2475"/>
      <c r="AB12" s="2475"/>
      <c r="AC12" s="2475"/>
      <c r="AD12" s="2475"/>
      <c r="AE12" s="2475"/>
      <c r="AF12" s="2475"/>
      <c r="AG12" s="2475"/>
      <c r="AH12" s="2476"/>
    </row>
    <row r="13" spans="1:37" ht="18.149999999999999" customHeight="1" x14ac:dyDescent="0.2">
      <c r="A13" s="2481"/>
      <c r="B13" s="2482"/>
      <c r="C13" s="2429" t="s">
        <v>1418</v>
      </c>
      <c r="D13" s="2429"/>
      <c r="E13" s="2429"/>
      <c r="F13" s="2429"/>
      <c r="G13" s="2429"/>
      <c r="H13" s="2480"/>
      <c r="I13" s="2480"/>
      <c r="J13" s="2480"/>
      <c r="K13" s="2480"/>
      <c r="L13" s="2480"/>
      <c r="M13" s="2480"/>
      <c r="N13" s="2480"/>
      <c r="O13" s="2480"/>
      <c r="P13" s="2429"/>
      <c r="Q13" s="2429"/>
      <c r="R13" s="2429"/>
      <c r="S13" s="2477"/>
      <c r="T13" s="2478"/>
      <c r="U13" s="2478"/>
      <c r="V13" s="2478"/>
      <c r="W13" s="2478"/>
      <c r="X13" s="2478"/>
      <c r="Y13" s="2478"/>
      <c r="Z13" s="2478"/>
      <c r="AA13" s="2478"/>
      <c r="AB13" s="2478"/>
      <c r="AC13" s="2478"/>
      <c r="AD13" s="2478"/>
      <c r="AE13" s="2478"/>
      <c r="AF13" s="2478"/>
      <c r="AG13" s="2478"/>
      <c r="AH13" s="2479"/>
    </row>
    <row r="14" spans="1:37" ht="20.25" customHeight="1" x14ac:dyDescent="0.2">
      <c r="A14" s="2442" t="s">
        <v>1419</v>
      </c>
      <c r="B14" s="2443"/>
      <c r="C14" s="2443"/>
      <c r="D14" s="2443"/>
      <c r="E14" s="2443"/>
      <c r="F14" s="2443"/>
      <c r="G14" s="2443"/>
      <c r="H14" s="2447"/>
      <c r="I14" s="2448"/>
      <c r="J14" s="2449"/>
      <c r="K14" s="2450" t="s">
        <v>1420</v>
      </c>
      <c r="L14" s="2450"/>
      <c r="M14" s="2450"/>
      <c r="N14" s="2450"/>
      <c r="O14" s="2450"/>
      <c r="P14" s="2450"/>
      <c r="Q14" s="2450"/>
      <c r="R14" s="2450"/>
      <c r="S14" s="2450"/>
      <c r="T14" s="2450"/>
      <c r="U14" s="2450"/>
      <c r="V14" s="2450"/>
      <c r="W14" s="2451"/>
      <c r="X14" s="2452"/>
      <c r="Y14" s="2452"/>
      <c r="Z14" s="2452"/>
      <c r="AA14" s="2452"/>
      <c r="AB14" s="2452"/>
      <c r="AC14" s="2452"/>
      <c r="AD14" s="2452"/>
      <c r="AE14" s="2452"/>
      <c r="AF14" s="2452"/>
      <c r="AG14" s="2452"/>
      <c r="AH14" s="2453"/>
    </row>
    <row r="15" spans="1:37" ht="20.25" customHeight="1" x14ac:dyDescent="0.2">
      <c r="A15" s="2444"/>
      <c r="B15" s="2443"/>
      <c r="C15" s="2443"/>
      <c r="D15" s="2443"/>
      <c r="E15" s="2443"/>
      <c r="F15" s="2443"/>
      <c r="G15" s="2443"/>
      <c r="H15" s="2460"/>
      <c r="I15" s="2461"/>
      <c r="J15" s="2462"/>
      <c r="K15" s="2463" t="s">
        <v>1421</v>
      </c>
      <c r="L15" s="2463"/>
      <c r="M15" s="2463"/>
      <c r="N15" s="2463"/>
      <c r="O15" s="2463"/>
      <c r="P15" s="2463"/>
      <c r="Q15" s="2463"/>
      <c r="R15" s="2463"/>
      <c r="S15" s="2463"/>
      <c r="T15" s="2463"/>
      <c r="U15" s="2463"/>
      <c r="V15" s="2463"/>
      <c r="W15" s="2454"/>
      <c r="X15" s="2455"/>
      <c r="Y15" s="2455"/>
      <c r="Z15" s="2455"/>
      <c r="AA15" s="2455"/>
      <c r="AB15" s="2455"/>
      <c r="AC15" s="2455"/>
      <c r="AD15" s="2455"/>
      <c r="AE15" s="2455"/>
      <c r="AF15" s="2455"/>
      <c r="AG15" s="2455"/>
      <c r="AH15" s="2456"/>
    </row>
    <row r="16" spans="1:37" ht="54" customHeight="1" x14ac:dyDescent="0.2">
      <c r="A16" s="2444"/>
      <c r="B16" s="2443"/>
      <c r="C16" s="2443"/>
      <c r="D16" s="2443"/>
      <c r="E16" s="2443"/>
      <c r="F16" s="2443"/>
      <c r="G16" s="2443"/>
      <c r="H16" s="2464"/>
      <c r="I16" s="2465"/>
      <c r="J16" s="2466"/>
      <c r="K16" s="2467" t="s">
        <v>1422</v>
      </c>
      <c r="L16" s="2468"/>
      <c r="M16" s="2468"/>
      <c r="N16" s="2468"/>
      <c r="O16" s="2468"/>
      <c r="P16" s="2468"/>
      <c r="Q16" s="2468"/>
      <c r="R16" s="2468"/>
      <c r="S16" s="2468"/>
      <c r="T16" s="2468"/>
      <c r="U16" s="2468"/>
      <c r="V16" s="2469"/>
      <c r="W16" s="2454"/>
      <c r="X16" s="2455"/>
      <c r="Y16" s="2455"/>
      <c r="Z16" s="2455"/>
      <c r="AA16" s="2455"/>
      <c r="AB16" s="2455"/>
      <c r="AC16" s="2455"/>
      <c r="AD16" s="2455"/>
      <c r="AE16" s="2455"/>
      <c r="AF16" s="2455"/>
      <c r="AG16" s="2455"/>
      <c r="AH16" s="2456"/>
    </row>
    <row r="17" spans="1:34" ht="20.25" customHeight="1" x14ac:dyDescent="0.2">
      <c r="A17" s="2444"/>
      <c r="B17" s="2443"/>
      <c r="C17" s="2443"/>
      <c r="D17" s="2443"/>
      <c r="E17" s="2443"/>
      <c r="F17" s="2443"/>
      <c r="G17" s="2443"/>
      <c r="H17" s="2447"/>
      <c r="I17" s="2448"/>
      <c r="J17" s="2449"/>
      <c r="K17" s="2450" t="s">
        <v>1423</v>
      </c>
      <c r="L17" s="2450"/>
      <c r="M17" s="2450"/>
      <c r="N17" s="2450"/>
      <c r="O17" s="2450"/>
      <c r="P17" s="2450"/>
      <c r="Q17" s="2450"/>
      <c r="R17" s="2450"/>
      <c r="S17" s="2450"/>
      <c r="T17" s="2450"/>
      <c r="U17" s="2450"/>
      <c r="V17" s="2450"/>
      <c r="W17" s="2454"/>
      <c r="X17" s="2455"/>
      <c r="Y17" s="2455"/>
      <c r="Z17" s="2455"/>
      <c r="AA17" s="2455"/>
      <c r="AB17" s="2455"/>
      <c r="AC17" s="2455"/>
      <c r="AD17" s="2455"/>
      <c r="AE17" s="2455"/>
      <c r="AF17" s="2455"/>
      <c r="AG17" s="2455"/>
      <c r="AH17" s="2456"/>
    </row>
    <row r="18" spans="1:34" ht="20.25" customHeight="1" x14ac:dyDescent="0.2">
      <c r="A18" s="2445"/>
      <c r="B18" s="2446"/>
      <c r="C18" s="2446"/>
      <c r="D18" s="2446"/>
      <c r="E18" s="2446"/>
      <c r="F18" s="2446"/>
      <c r="G18" s="2446"/>
      <c r="H18" s="2447"/>
      <c r="I18" s="2448"/>
      <c r="J18" s="2449"/>
      <c r="K18" s="2450" t="s">
        <v>367</v>
      </c>
      <c r="L18" s="2450"/>
      <c r="M18" s="2450"/>
      <c r="N18" s="2450"/>
      <c r="O18" s="2450"/>
      <c r="P18" s="2450"/>
      <c r="Q18" s="2450"/>
      <c r="R18" s="2450"/>
      <c r="S18" s="2450"/>
      <c r="T18" s="2450"/>
      <c r="U18" s="2450"/>
      <c r="V18" s="2450"/>
      <c r="W18" s="2457"/>
      <c r="X18" s="2458"/>
      <c r="Y18" s="2458"/>
      <c r="Z18" s="2458"/>
      <c r="AA18" s="2458"/>
      <c r="AB18" s="2458"/>
      <c r="AC18" s="2458"/>
      <c r="AD18" s="2458"/>
      <c r="AE18" s="2458"/>
      <c r="AF18" s="2458"/>
      <c r="AG18" s="2458"/>
      <c r="AH18" s="2459"/>
    </row>
    <row r="19" spans="1:34" ht="16.350000000000001" customHeight="1" x14ac:dyDescent="0.2">
      <c r="A19" s="685" t="s">
        <v>1424</v>
      </c>
      <c r="B19" s="685"/>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7"/>
    </row>
    <row r="20" spans="1:34" ht="21.15" customHeight="1" x14ac:dyDescent="0.2">
      <c r="A20" s="2430" t="s">
        <v>374</v>
      </c>
      <c r="B20" s="2431"/>
      <c r="C20" s="2431"/>
      <c r="D20" s="2431"/>
      <c r="E20" s="2431"/>
      <c r="F20" s="2431"/>
      <c r="G20" s="2432"/>
      <c r="H20" s="2441" t="s">
        <v>369</v>
      </c>
      <c r="I20" s="2431"/>
      <c r="J20" s="2431"/>
      <c r="K20" s="2431"/>
      <c r="L20" s="2431"/>
      <c r="M20" s="2432"/>
      <c r="N20" s="688"/>
      <c r="O20" s="688"/>
      <c r="P20" s="688"/>
      <c r="Q20" s="688"/>
      <c r="R20" s="2431"/>
      <c r="S20" s="2431"/>
      <c r="T20" s="2431"/>
      <c r="U20" s="2431"/>
      <c r="V20" s="2431"/>
      <c r="W20" s="2431"/>
      <c r="X20" s="2431"/>
      <c r="Y20" s="2431"/>
      <c r="Z20" s="2431"/>
      <c r="AA20" s="2431"/>
      <c r="AB20" s="2431"/>
      <c r="AC20" s="2431"/>
      <c r="AD20" s="2431"/>
      <c r="AE20" s="2431"/>
      <c r="AF20" s="2431"/>
      <c r="AG20" s="2431"/>
      <c r="AH20" s="2470"/>
    </row>
    <row r="21" spans="1:34" s="690" customFormat="1" ht="16.350000000000001" customHeight="1" x14ac:dyDescent="0.2">
      <c r="A21" s="2433"/>
      <c r="B21" s="2434"/>
      <c r="C21" s="2434"/>
      <c r="D21" s="2434"/>
      <c r="E21" s="2434"/>
      <c r="F21" s="2434"/>
      <c r="G21" s="2435"/>
      <c r="H21" s="2424" t="s">
        <v>1425</v>
      </c>
      <c r="I21" s="2428"/>
      <c r="J21" s="2425"/>
      <c r="K21" s="2424" t="s">
        <v>1426</v>
      </c>
      <c r="L21" s="2428"/>
      <c r="M21" s="2425"/>
      <c r="N21" s="689"/>
      <c r="O21" s="689"/>
      <c r="P21" s="689"/>
      <c r="Q21" s="689"/>
      <c r="R21" s="2440"/>
      <c r="S21" s="2440"/>
      <c r="T21" s="2440"/>
      <c r="U21" s="2440"/>
      <c r="V21" s="2440"/>
      <c r="W21" s="2440"/>
      <c r="X21" s="2440"/>
      <c r="Y21" s="2440"/>
      <c r="Z21" s="2440"/>
      <c r="AA21" s="2440"/>
      <c r="AB21" s="2440"/>
      <c r="AC21" s="2440"/>
      <c r="AD21" s="2440"/>
      <c r="AE21" s="2440"/>
      <c r="AF21" s="2440"/>
      <c r="AG21" s="2440"/>
      <c r="AH21" s="2471"/>
    </row>
    <row r="22" spans="1:34" s="690" customFormat="1" ht="16.350000000000001" customHeight="1" x14ac:dyDescent="0.2">
      <c r="A22" s="2427" t="s">
        <v>373</v>
      </c>
      <c r="B22" s="2428"/>
      <c r="C22" s="2428"/>
      <c r="D22" s="2428"/>
      <c r="E22" s="2428"/>
      <c r="F22" s="2428"/>
      <c r="G22" s="2425"/>
      <c r="H22" s="2424"/>
      <c r="I22" s="2428"/>
      <c r="J22" s="2425"/>
      <c r="K22" s="2424"/>
      <c r="L22" s="2428"/>
      <c r="M22" s="2425"/>
      <c r="N22" s="689"/>
      <c r="O22" s="689"/>
      <c r="P22" s="689"/>
      <c r="Q22" s="689"/>
      <c r="R22" s="2440"/>
      <c r="S22" s="2440"/>
      <c r="T22" s="2440"/>
      <c r="U22" s="2440"/>
      <c r="V22" s="2440"/>
      <c r="W22" s="2440"/>
      <c r="X22" s="2440"/>
      <c r="Y22" s="2440"/>
      <c r="Z22" s="2440"/>
      <c r="AA22" s="2440"/>
      <c r="AB22" s="2440"/>
      <c r="AC22" s="2440"/>
      <c r="AD22" s="2440"/>
      <c r="AE22" s="2440"/>
      <c r="AF22" s="2440"/>
      <c r="AG22" s="2440"/>
      <c r="AH22" s="2471"/>
    </row>
    <row r="23" spans="1:34" s="690" customFormat="1" ht="16.350000000000001" customHeight="1" x14ac:dyDescent="0.2">
      <c r="A23" s="2430" t="s">
        <v>372</v>
      </c>
      <c r="B23" s="2431"/>
      <c r="C23" s="2431"/>
      <c r="D23" s="2431"/>
      <c r="E23" s="2431"/>
      <c r="F23" s="2431"/>
      <c r="G23" s="2432"/>
      <c r="H23" s="2424"/>
      <c r="I23" s="2428"/>
      <c r="J23" s="2425"/>
      <c r="K23" s="2424"/>
      <c r="L23" s="2428"/>
      <c r="M23" s="2425"/>
      <c r="N23" s="689"/>
      <c r="O23" s="689"/>
      <c r="P23" s="689"/>
      <c r="Q23" s="689"/>
      <c r="R23" s="2440"/>
      <c r="S23" s="2440"/>
      <c r="T23" s="2440"/>
      <c r="U23" s="2440"/>
      <c r="V23" s="2440"/>
      <c r="W23" s="2440"/>
      <c r="X23" s="2440"/>
      <c r="Y23" s="2440"/>
      <c r="Z23" s="2440"/>
      <c r="AA23" s="2440"/>
      <c r="AB23" s="2440"/>
      <c r="AC23" s="2440"/>
      <c r="AD23" s="2440"/>
      <c r="AE23" s="2440"/>
      <c r="AF23" s="2440"/>
      <c r="AG23" s="2440"/>
      <c r="AH23" s="2471"/>
    </row>
    <row r="24" spans="1:34" s="691" customFormat="1" ht="14.25" customHeight="1" x14ac:dyDescent="0.2">
      <c r="A24" s="2436" t="s">
        <v>1427</v>
      </c>
      <c r="B24" s="2405"/>
      <c r="C24" s="2405"/>
      <c r="D24" s="2405"/>
      <c r="E24" s="2405"/>
      <c r="F24" s="2405"/>
      <c r="G24" s="2405"/>
      <c r="H24" s="2405"/>
      <c r="I24" s="2405"/>
      <c r="J24" s="2405"/>
      <c r="K24" s="2405"/>
      <c r="L24" s="2405"/>
      <c r="M24" s="2405"/>
      <c r="N24" s="2405"/>
      <c r="O24" s="2405"/>
      <c r="P24" s="2405"/>
      <c r="Q24" s="2405"/>
      <c r="R24" s="2405"/>
      <c r="S24" s="2405"/>
      <c r="T24" s="2405"/>
      <c r="U24" s="2405"/>
      <c r="V24" s="2405"/>
      <c r="W24" s="2405"/>
      <c r="X24" s="2405"/>
      <c r="Y24" s="2405"/>
      <c r="Z24" s="2405"/>
      <c r="AA24" s="2405"/>
      <c r="AB24" s="2405"/>
      <c r="AC24" s="2405"/>
      <c r="AD24" s="2405"/>
      <c r="AE24" s="2405"/>
      <c r="AF24" s="2405"/>
      <c r="AG24" s="2405"/>
      <c r="AH24" s="2406"/>
    </row>
    <row r="25" spans="1:34" s="690" customFormat="1" ht="15" customHeight="1" thickBot="1" x14ac:dyDescent="0.25">
      <c r="A25" s="2437" t="s">
        <v>1428</v>
      </c>
      <c r="B25" s="2383"/>
      <c r="C25" s="2383"/>
      <c r="D25" s="2383"/>
      <c r="E25" s="2383"/>
      <c r="F25" s="2383"/>
      <c r="G25" s="2383"/>
      <c r="H25" s="2383"/>
      <c r="I25" s="2383"/>
      <c r="J25" s="2383"/>
      <c r="K25" s="2383"/>
      <c r="L25" s="2383"/>
      <c r="M25" s="2438"/>
      <c r="N25" s="2383"/>
      <c r="O25" s="2383"/>
      <c r="P25" s="2383"/>
      <c r="Q25" s="693" t="s">
        <v>226</v>
      </c>
      <c r="R25" s="694"/>
      <c r="S25" s="2438" t="s">
        <v>1429</v>
      </c>
      <c r="T25" s="2383"/>
      <c r="U25" s="2383"/>
      <c r="V25" s="2383"/>
      <c r="W25" s="2383"/>
      <c r="X25" s="2383"/>
      <c r="Y25" s="2383"/>
      <c r="Z25" s="2383"/>
      <c r="AA25" s="2383"/>
      <c r="AB25" s="2383"/>
      <c r="AC25" s="2438"/>
      <c r="AD25" s="2383"/>
      <c r="AE25" s="2383"/>
      <c r="AF25" s="2383"/>
      <c r="AG25" s="693" t="s">
        <v>1430</v>
      </c>
      <c r="AH25" s="695"/>
    </row>
    <row r="26" spans="1:34" s="691" customFormat="1" ht="14.25" customHeight="1" x14ac:dyDescent="0.2">
      <c r="A26" s="2390" t="s">
        <v>1431</v>
      </c>
      <c r="B26" s="2393" t="s">
        <v>1424</v>
      </c>
      <c r="C26" s="2393"/>
      <c r="D26" s="2393"/>
      <c r="E26" s="2393"/>
      <c r="F26" s="2393"/>
      <c r="G26" s="2393"/>
      <c r="H26" s="2393"/>
      <c r="I26" s="2393"/>
      <c r="J26" s="2393"/>
      <c r="K26" s="2393"/>
      <c r="L26" s="2393"/>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4"/>
    </row>
    <row r="27" spans="1:34" s="691" customFormat="1" ht="21.15" customHeight="1" x14ac:dyDescent="0.2">
      <c r="A27" s="2391"/>
      <c r="B27" s="2430" t="s">
        <v>374</v>
      </c>
      <c r="C27" s="2431"/>
      <c r="D27" s="2431"/>
      <c r="E27" s="2431"/>
      <c r="F27" s="2431"/>
      <c r="G27" s="2431"/>
      <c r="H27" s="2431"/>
      <c r="I27" s="2431"/>
      <c r="J27" s="2431"/>
      <c r="K27" s="2431"/>
      <c r="L27" s="2431"/>
      <c r="M27" s="2431"/>
      <c r="N27" s="2432"/>
      <c r="O27" s="2424" t="s">
        <v>1432</v>
      </c>
      <c r="P27" s="2428"/>
      <c r="Q27" s="2428"/>
      <c r="R27" s="2425"/>
      <c r="S27" s="2424" t="s">
        <v>1433</v>
      </c>
      <c r="T27" s="2428"/>
      <c r="U27" s="2428"/>
      <c r="V27" s="2425"/>
      <c r="W27" s="2424" t="s">
        <v>1434</v>
      </c>
      <c r="X27" s="2428"/>
      <c r="Y27" s="2428"/>
      <c r="Z27" s="2425"/>
      <c r="AA27" s="2424" t="s">
        <v>1435</v>
      </c>
      <c r="AB27" s="2428"/>
      <c r="AC27" s="2428"/>
      <c r="AD27" s="2425"/>
      <c r="AE27" s="2424" t="s">
        <v>1436</v>
      </c>
      <c r="AF27" s="2428"/>
      <c r="AG27" s="2428"/>
      <c r="AH27" s="2426"/>
    </row>
    <row r="28" spans="1:34" s="691" customFormat="1" ht="16.350000000000001" customHeight="1" x14ac:dyDescent="0.2">
      <c r="A28" s="2391"/>
      <c r="B28" s="2433"/>
      <c r="C28" s="2434"/>
      <c r="D28" s="2434"/>
      <c r="E28" s="2434"/>
      <c r="F28" s="2434"/>
      <c r="G28" s="2434"/>
      <c r="H28" s="2434"/>
      <c r="I28" s="2434"/>
      <c r="J28" s="2434"/>
      <c r="K28" s="2434"/>
      <c r="L28" s="2434"/>
      <c r="M28" s="2434"/>
      <c r="N28" s="2435"/>
      <c r="O28" s="2429" t="s">
        <v>1425</v>
      </c>
      <c r="P28" s="2429"/>
      <c r="Q28" s="2424" t="s">
        <v>1426</v>
      </c>
      <c r="R28" s="2425"/>
      <c r="S28" s="2429" t="s">
        <v>1425</v>
      </c>
      <c r="T28" s="2429"/>
      <c r="U28" s="2424" t="s">
        <v>1426</v>
      </c>
      <c r="V28" s="2425"/>
      <c r="W28" s="2429" t="s">
        <v>1425</v>
      </c>
      <c r="X28" s="2429"/>
      <c r="Y28" s="2424" t="s">
        <v>1426</v>
      </c>
      <c r="Z28" s="2425"/>
      <c r="AA28" s="2429" t="s">
        <v>1425</v>
      </c>
      <c r="AB28" s="2429"/>
      <c r="AC28" s="2424" t="s">
        <v>1426</v>
      </c>
      <c r="AD28" s="2425"/>
      <c r="AE28" s="2429" t="s">
        <v>1425</v>
      </c>
      <c r="AF28" s="2429"/>
      <c r="AG28" s="2424" t="s">
        <v>1426</v>
      </c>
      <c r="AH28" s="2426"/>
    </row>
    <row r="29" spans="1:34" s="691" customFormat="1" ht="16.350000000000001" customHeight="1" x14ac:dyDescent="0.2">
      <c r="A29" s="2391"/>
      <c r="B29" s="2427" t="s">
        <v>373</v>
      </c>
      <c r="C29" s="2428"/>
      <c r="D29" s="2428"/>
      <c r="E29" s="2428"/>
      <c r="F29" s="2428"/>
      <c r="G29" s="2428"/>
      <c r="H29" s="2428"/>
      <c r="I29" s="2428"/>
      <c r="J29" s="2428"/>
      <c r="K29" s="2428"/>
      <c r="L29" s="2428"/>
      <c r="M29" s="2428"/>
      <c r="N29" s="2425"/>
      <c r="O29" s="2424"/>
      <c r="P29" s="2425"/>
      <c r="Q29" s="2424"/>
      <c r="R29" s="2425"/>
      <c r="S29" s="2424"/>
      <c r="T29" s="2425"/>
      <c r="U29" s="2424"/>
      <c r="V29" s="2425"/>
      <c r="W29" s="2424"/>
      <c r="X29" s="2425"/>
      <c r="Y29" s="2424"/>
      <c r="Z29" s="2425"/>
      <c r="AA29" s="2424"/>
      <c r="AB29" s="2425"/>
      <c r="AC29" s="2424"/>
      <c r="AD29" s="2425"/>
      <c r="AE29" s="2424"/>
      <c r="AF29" s="2425"/>
      <c r="AG29" s="2424"/>
      <c r="AH29" s="2426"/>
    </row>
    <row r="30" spans="1:34" s="691" customFormat="1" ht="16.350000000000001" customHeight="1" x14ac:dyDescent="0.2">
      <c r="A30" s="2391"/>
      <c r="B30" s="2427" t="s">
        <v>372</v>
      </c>
      <c r="C30" s="2428"/>
      <c r="D30" s="2428"/>
      <c r="E30" s="2428"/>
      <c r="F30" s="2428"/>
      <c r="G30" s="2428"/>
      <c r="H30" s="2428"/>
      <c r="I30" s="2428"/>
      <c r="J30" s="2428"/>
      <c r="K30" s="2428"/>
      <c r="L30" s="2428"/>
      <c r="M30" s="2428"/>
      <c r="N30" s="2425"/>
      <c r="O30" s="2424"/>
      <c r="P30" s="2425"/>
      <c r="Q30" s="2424"/>
      <c r="R30" s="2425"/>
      <c r="S30" s="2424"/>
      <c r="T30" s="2425"/>
      <c r="U30" s="2424"/>
      <c r="V30" s="2425"/>
      <c r="W30" s="2424"/>
      <c r="X30" s="2425"/>
      <c r="Y30" s="2424"/>
      <c r="Z30" s="2425"/>
      <c r="AA30" s="2424"/>
      <c r="AB30" s="2425"/>
      <c r="AC30" s="2424"/>
      <c r="AD30" s="2425"/>
      <c r="AE30" s="2424"/>
      <c r="AF30" s="2425"/>
      <c r="AG30" s="2424"/>
      <c r="AH30" s="2426"/>
    </row>
    <row r="31" spans="1:34" s="691" customFormat="1" ht="14.25" customHeight="1" x14ac:dyDescent="0.2">
      <c r="A31" s="2391"/>
      <c r="B31" s="2405" t="s">
        <v>1427</v>
      </c>
      <c r="C31" s="2405"/>
      <c r="D31" s="2405"/>
      <c r="E31" s="2405"/>
      <c r="F31" s="2405"/>
      <c r="G31" s="2405"/>
      <c r="H31" s="2405"/>
      <c r="I31" s="2405"/>
      <c r="J31" s="2405"/>
      <c r="K31" s="2405"/>
      <c r="L31" s="2405"/>
      <c r="M31" s="2405"/>
      <c r="N31" s="2405"/>
      <c r="O31" s="2405"/>
      <c r="P31" s="2405"/>
      <c r="Q31" s="2405"/>
      <c r="R31" s="2405"/>
      <c r="S31" s="2405"/>
      <c r="T31" s="2405"/>
      <c r="U31" s="2405"/>
      <c r="V31" s="2405"/>
      <c r="W31" s="2405"/>
      <c r="X31" s="2405"/>
      <c r="Y31" s="2405"/>
      <c r="Z31" s="2405"/>
      <c r="AA31" s="2405"/>
      <c r="AB31" s="2405"/>
      <c r="AC31" s="2405"/>
      <c r="AD31" s="2405"/>
      <c r="AE31" s="2405"/>
      <c r="AF31" s="2405"/>
      <c r="AG31" s="2405"/>
      <c r="AH31" s="2406"/>
    </row>
    <row r="32" spans="1:34" s="691" customFormat="1" ht="16.350000000000001" customHeight="1" x14ac:dyDescent="0.2">
      <c r="A32" s="2392"/>
      <c r="B32" s="2407" t="s">
        <v>1437</v>
      </c>
      <c r="C32" s="2408"/>
      <c r="D32" s="2408"/>
      <c r="E32" s="2408"/>
      <c r="F32" s="2408"/>
      <c r="G32" s="2408"/>
      <c r="H32" s="2408"/>
      <c r="I32" s="2408"/>
      <c r="J32" s="2409"/>
      <c r="K32" s="2416" t="s">
        <v>1438</v>
      </c>
      <c r="L32" s="2416"/>
      <c r="M32" s="2416"/>
      <c r="N32" s="2416" t="s">
        <v>1439</v>
      </c>
      <c r="O32" s="2416"/>
      <c r="P32" s="2416"/>
      <c r="Q32" s="2416" t="s">
        <v>1440</v>
      </c>
      <c r="R32" s="2416"/>
      <c r="S32" s="2416"/>
      <c r="T32" s="2416" t="s">
        <v>1441</v>
      </c>
      <c r="U32" s="2416"/>
      <c r="V32" s="2416"/>
      <c r="W32" s="2416" t="s">
        <v>1442</v>
      </c>
      <c r="X32" s="2416"/>
      <c r="Y32" s="2416"/>
      <c r="Z32" s="2416" t="s">
        <v>1443</v>
      </c>
      <c r="AA32" s="2416"/>
      <c r="AB32" s="2416"/>
      <c r="AC32" s="2416" t="s">
        <v>1444</v>
      </c>
      <c r="AD32" s="2416"/>
      <c r="AE32" s="2416"/>
      <c r="AF32" s="2416" t="s">
        <v>1445</v>
      </c>
      <c r="AG32" s="2416"/>
      <c r="AH32" s="2417"/>
    </row>
    <row r="33" spans="1:34" s="691" customFormat="1" ht="15.6" customHeight="1" x14ac:dyDescent="0.2">
      <c r="A33" s="2392"/>
      <c r="B33" s="2410"/>
      <c r="C33" s="2411"/>
      <c r="D33" s="2411"/>
      <c r="E33" s="2411"/>
      <c r="F33" s="2411"/>
      <c r="G33" s="2411"/>
      <c r="H33" s="2411"/>
      <c r="I33" s="2411"/>
      <c r="J33" s="2412"/>
      <c r="K33" s="2416"/>
      <c r="L33" s="2416"/>
      <c r="M33" s="2416"/>
      <c r="N33" s="2416"/>
      <c r="O33" s="2416"/>
      <c r="P33" s="2416"/>
      <c r="Q33" s="2416"/>
      <c r="R33" s="2416"/>
      <c r="S33" s="2416"/>
      <c r="T33" s="2416"/>
      <c r="U33" s="2416"/>
      <c r="V33" s="2416"/>
      <c r="W33" s="2416"/>
      <c r="X33" s="2416"/>
      <c r="Y33" s="2416"/>
      <c r="Z33" s="2416"/>
      <c r="AA33" s="2416"/>
      <c r="AB33" s="2416"/>
      <c r="AC33" s="2416"/>
      <c r="AD33" s="2416"/>
      <c r="AE33" s="2416"/>
      <c r="AF33" s="2416"/>
      <c r="AG33" s="2416"/>
      <c r="AH33" s="2417"/>
    </row>
    <row r="34" spans="1:34" s="691" customFormat="1" ht="15.9" customHeight="1" x14ac:dyDescent="0.2">
      <c r="A34" s="2392"/>
      <c r="B34" s="2413"/>
      <c r="C34" s="2414"/>
      <c r="D34" s="2414"/>
      <c r="E34" s="2414"/>
      <c r="F34" s="2414"/>
      <c r="G34" s="2414"/>
      <c r="H34" s="2414"/>
      <c r="I34" s="2414"/>
      <c r="J34" s="2415"/>
      <c r="K34" s="2418" t="s">
        <v>1446</v>
      </c>
      <c r="L34" s="2419"/>
      <c r="M34" s="2419"/>
      <c r="N34" s="2419"/>
      <c r="O34" s="2419"/>
      <c r="P34" s="2419"/>
      <c r="Q34" s="2419"/>
      <c r="R34" s="2419"/>
      <c r="S34" s="2420"/>
      <c r="T34" s="2421"/>
      <c r="U34" s="2422"/>
      <c r="V34" s="2422"/>
      <c r="W34" s="2422"/>
      <c r="X34" s="2422"/>
      <c r="Y34" s="2422"/>
      <c r="Z34" s="2422"/>
      <c r="AA34" s="2422"/>
      <c r="AB34" s="2422"/>
      <c r="AC34" s="2422"/>
      <c r="AD34" s="2422"/>
      <c r="AE34" s="2422"/>
      <c r="AF34" s="2422"/>
      <c r="AG34" s="2422"/>
      <c r="AH34" s="2423"/>
    </row>
    <row r="35" spans="1:34" s="691" customFormat="1" ht="15.9" customHeight="1" x14ac:dyDescent="0.2">
      <c r="A35" s="2392"/>
      <c r="B35" s="2403" t="s">
        <v>1447</v>
      </c>
      <c r="C35" s="2404"/>
      <c r="D35" s="2396"/>
      <c r="E35" s="2396"/>
      <c r="F35" s="2396"/>
      <c r="G35" s="2396"/>
      <c r="H35" s="2396"/>
      <c r="I35" s="2396"/>
      <c r="J35" s="2396"/>
      <c r="K35" s="2373"/>
      <c r="L35" s="2374"/>
      <c r="M35" s="2374"/>
      <c r="N35" s="2374"/>
      <c r="O35" s="2374"/>
      <c r="P35" s="2367" t="s">
        <v>446</v>
      </c>
      <c r="Q35" s="2367"/>
      <c r="R35" s="2368"/>
      <c r="S35" s="2368"/>
      <c r="T35" s="2368"/>
      <c r="U35" s="2368"/>
      <c r="V35" s="2367" t="s">
        <v>383</v>
      </c>
      <c r="W35" s="2367"/>
      <c r="X35" s="2374"/>
      <c r="Y35" s="2374"/>
      <c r="Z35" s="2374"/>
      <c r="AA35" s="2374"/>
      <c r="AB35" s="2367" t="s">
        <v>446</v>
      </c>
      <c r="AC35" s="2367"/>
      <c r="AD35" s="2368"/>
      <c r="AE35" s="2368"/>
      <c r="AF35" s="2368"/>
      <c r="AG35" s="2368"/>
      <c r="AH35" s="2369"/>
    </row>
    <row r="36" spans="1:34" s="691" customFormat="1" ht="15.9" customHeight="1" x14ac:dyDescent="0.2">
      <c r="A36" s="2392"/>
      <c r="B36" s="698"/>
      <c r="C36" s="699"/>
      <c r="D36" s="2397" t="s">
        <v>1448</v>
      </c>
      <c r="E36" s="2397"/>
      <c r="F36" s="2398"/>
      <c r="G36" s="2370" t="s">
        <v>382</v>
      </c>
      <c r="H36" s="2371"/>
      <c r="I36" s="2371"/>
      <c r="J36" s="2372"/>
      <c r="K36" s="2373"/>
      <c r="L36" s="2374"/>
      <c r="M36" s="2374"/>
      <c r="N36" s="2374"/>
      <c r="O36" s="2374"/>
      <c r="P36" s="2367" t="s">
        <v>446</v>
      </c>
      <c r="Q36" s="2367"/>
      <c r="R36" s="2368"/>
      <c r="S36" s="2368"/>
      <c r="T36" s="2368"/>
      <c r="U36" s="2368"/>
      <c r="V36" s="2367" t="s">
        <v>383</v>
      </c>
      <c r="W36" s="2367"/>
      <c r="X36" s="2374"/>
      <c r="Y36" s="2374"/>
      <c r="Z36" s="2374"/>
      <c r="AA36" s="2374"/>
      <c r="AB36" s="2367" t="s">
        <v>446</v>
      </c>
      <c r="AC36" s="2367"/>
      <c r="AD36" s="2368"/>
      <c r="AE36" s="2368"/>
      <c r="AF36" s="2368"/>
      <c r="AG36" s="2368"/>
      <c r="AH36" s="2369"/>
    </row>
    <row r="37" spans="1:34" s="691" customFormat="1" ht="15.9" customHeight="1" x14ac:dyDescent="0.2">
      <c r="A37" s="2392"/>
      <c r="B37" s="698"/>
      <c r="C37" s="699"/>
      <c r="D37" s="2399"/>
      <c r="E37" s="2399"/>
      <c r="F37" s="2400"/>
      <c r="G37" s="2370" t="s">
        <v>1444</v>
      </c>
      <c r="H37" s="2371"/>
      <c r="I37" s="2371"/>
      <c r="J37" s="2372"/>
      <c r="K37" s="2373"/>
      <c r="L37" s="2374"/>
      <c r="M37" s="2374"/>
      <c r="N37" s="2374"/>
      <c r="O37" s="2374"/>
      <c r="P37" s="2367" t="s">
        <v>446</v>
      </c>
      <c r="Q37" s="2367"/>
      <c r="R37" s="2368"/>
      <c r="S37" s="2368"/>
      <c r="T37" s="2368"/>
      <c r="U37" s="2368"/>
      <c r="V37" s="2367" t="s">
        <v>383</v>
      </c>
      <c r="W37" s="2367"/>
      <c r="X37" s="2374"/>
      <c r="Y37" s="2374"/>
      <c r="Z37" s="2374"/>
      <c r="AA37" s="2374"/>
      <c r="AB37" s="2367" t="s">
        <v>446</v>
      </c>
      <c r="AC37" s="2367"/>
      <c r="AD37" s="2368"/>
      <c r="AE37" s="2368"/>
      <c r="AF37" s="2368"/>
      <c r="AG37" s="2368"/>
      <c r="AH37" s="2369"/>
    </row>
    <row r="38" spans="1:34" s="691" customFormat="1" ht="15.9" customHeight="1" x14ac:dyDescent="0.2">
      <c r="A38" s="2392"/>
      <c r="B38" s="700"/>
      <c r="C38" s="701"/>
      <c r="D38" s="2401"/>
      <c r="E38" s="2401"/>
      <c r="F38" s="2402"/>
      <c r="G38" s="2370" t="s">
        <v>1449</v>
      </c>
      <c r="H38" s="2371"/>
      <c r="I38" s="2371"/>
      <c r="J38" s="2372"/>
      <c r="K38" s="2373"/>
      <c r="L38" s="2374"/>
      <c r="M38" s="2374"/>
      <c r="N38" s="2374"/>
      <c r="O38" s="2374"/>
      <c r="P38" s="2367" t="s">
        <v>446</v>
      </c>
      <c r="Q38" s="2367"/>
      <c r="R38" s="2368"/>
      <c r="S38" s="2368"/>
      <c r="T38" s="2368"/>
      <c r="U38" s="2368"/>
      <c r="V38" s="2367" t="s">
        <v>383</v>
      </c>
      <c r="W38" s="2367"/>
      <c r="X38" s="2374"/>
      <c r="Y38" s="2374"/>
      <c r="Z38" s="2374"/>
      <c r="AA38" s="2374"/>
      <c r="AB38" s="2367" t="s">
        <v>446</v>
      </c>
      <c r="AC38" s="2367"/>
      <c r="AD38" s="2368"/>
      <c r="AE38" s="2368"/>
      <c r="AF38" s="2368"/>
      <c r="AG38" s="2368"/>
      <c r="AH38" s="2369"/>
    </row>
    <row r="39" spans="1:34" s="691" customFormat="1" ht="16.350000000000001" customHeight="1" x14ac:dyDescent="0.2">
      <c r="A39" s="2392"/>
      <c r="B39" s="2395" t="s">
        <v>1450</v>
      </c>
      <c r="C39" s="2396"/>
      <c r="D39" s="2396"/>
      <c r="E39" s="2396"/>
      <c r="F39" s="2396"/>
      <c r="G39" s="2396"/>
      <c r="H39" s="2396"/>
      <c r="I39" s="2396"/>
      <c r="J39" s="2396"/>
      <c r="K39" s="2373"/>
      <c r="L39" s="2374"/>
      <c r="M39" s="2374"/>
      <c r="N39" s="2374"/>
      <c r="O39" s="2374"/>
      <c r="P39" s="2367" t="s">
        <v>446</v>
      </c>
      <c r="Q39" s="2367"/>
      <c r="R39" s="2368"/>
      <c r="S39" s="2368"/>
      <c r="T39" s="2368"/>
      <c r="U39" s="2368"/>
      <c r="V39" s="2367" t="s">
        <v>383</v>
      </c>
      <c r="W39" s="2367"/>
      <c r="X39" s="2374"/>
      <c r="Y39" s="2374"/>
      <c r="Z39" s="2374"/>
      <c r="AA39" s="2374"/>
      <c r="AB39" s="2367" t="s">
        <v>446</v>
      </c>
      <c r="AC39" s="2367"/>
      <c r="AD39" s="2368"/>
      <c r="AE39" s="2368"/>
      <c r="AF39" s="2368"/>
      <c r="AG39" s="2368"/>
      <c r="AH39" s="2369"/>
    </row>
    <row r="40" spans="1:34" s="691" customFormat="1" ht="16.350000000000001" customHeight="1" thickBot="1" x14ac:dyDescent="0.25">
      <c r="A40" s="2439"/>
      <c r="B40" s="2378" t="s">
        <v>1451</v>
      </c>
      <c r="C40" s="2379"/>
      <c r="D40" s="2379"/>
      <c r="E40" s="2379"/>
      <c r="F40" s="2379"/>
      <c r="G40" s="2379"/>
      <c r="H40" s="2379"/>
      <c r="I40" s="2379"/>
      <c r="J40" s="2379"/>
      <c r="K40" s="2380"/>
      <c r="L40" s="2381"/>
      <c r="M40" s="2381"/>
      <c r="N40" s="2381"/>
      <c r="O40" s="2381"/>
      <c r="P40" s="2381"/>
      <c r="Q40" s="2381"/>
      <c r="R40" s="2381"/>
      <c r="S40" s="2381"/>
      <c r="T40" s="2382" t="s">
        <v>1128</v>
      </c>
      <c r="U40" s="2382"/>
      <c r="V40" s="2382"/>
      <c r="W40" s="2383"/>
      <c r="X40" s="2383"/>
      <c r="Y40" s="2383"/>
      <c r="Z40" s="2383"/>
      <c r="AA40" s="2383"/>
      <c r="AB40" s="2383"/>
      <c r="AC40" s="2383"/>
      <c r="AD40" s="2383"/>
      <c r="AE40" s="2383"/>
      <c r="AF40" s="2383"/>
      <c r="AG40" s="2383"/>
      <c r="AH40" s="2384"/>
    </row>
    <row r="41" spans="1:34" s="691" customFormat="1" ht="14.25" customHeight="1" x14ac:dyDescent="0.2">
      <c r="A41" s="2390" t="s">
        <v>1452</v>
      </c>
      <c r="B41" s="2393" t="s">
        <v>1424</v>
      </c>
      <c r="C41" s="2393"/>
      <c r="D41" s="2393"/>
      <c r="E41" s="2393"/>
      <c r="F41" s="2393"/>
      <c r="G41" s="2393"/>
      <c r="H41" s="2393"/>
      <c r="I41" s="2393"/>
      <c r="J41" s="2393"/>
      <c r="K41" s="2393"/>
      <c r="L41" s="2393"/>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4"/>
    </row>
    <row r="42" spans="1:34" s="691" customFormat="1" ht="21.15" customHeight="1" x14ac:dyDescent="0.2">
      <c r="A42" s="2391"/>
      <c r="B42" s="2430" t="s">
        <v>374</v>
      </c>
      <c r="C42" s="2431"/>
      <c r="D42" s="2431"/>
      <c r="E42" s="2431"/>
      <c r="F42" s="2431"/>
      <c r="G42" s="2431"/>
      <c r="H42" s="2431"/>
      <c r="I42" s="2431"/>
      <c r="J42" s="2431"/>
      <c r="K42" s="2431"/>
      <c r="L42" s="2431"/>
      <c r="M42" s="2431"/>
      <c r="N42" s="2432"/>
      <c r="O42" s="2424" t="s">
        <v>1432</v>
      </c>
      <c r="P42" s="2428"/>
      <c r="Q42" s="2428"/>
      <c r="R42" s="2425"/>
      <c r="S42" s="2424" t="s">
        <v>1433</v>
      </c>
      <c r="T42" s="2428"/>
      <c r="U42" s="2428"/>
      <c r="V42" s="2425"/>
      <c r="W42" s="2424" t="s">
        <v>1434</v>
      </c>
      <c r="X42" s="2428"/>
      <c r="Y42" s="2428"/>
      <c r="Z42" s="2425"/>
      <c r="AA42" s="2424" t="s">
        <v>1435</v>
      </c>
      <c r="AB42" s="2428"/>
      <c r="AC42" s="2428"/>
      <c r="AD42" s="2425"/>
      <c r="AE42" s="2424" t="s">
        <v>1436</v>
      </c>
      <c r="AF42" s="2428"/>
      <c r="AG42" s="2428"/>
      <c r="AH42" s="2426"/>
    </row>
    <row r="43" spans="1:34" s="691" customFormat="1" ht="16.350000000000001" customHeight="1" x14ac:dyDescent="0.2">
      <c r="A43" s="2391"/>
      <c r="B43" s="2433"/>
      <c r="C43" s="2434"/>
      <c r="D43" s="2434"/>
      <c r="E43" s="2434"/>
      <c r="F43" s="2434"/>
      <c r="G43" s="2434"/>
      <c r="H43" s="2434"/>
      <c r="I43" s="2434"/>
      <c r="J43" s="2434"/>
      <c r="K43" s="2434"/>
      <c r="L43" s="2434"/>
      <c r="M43" s="2434"/>
      <c r="N43" s="2435"/>
      <c r="O43" s="2429" t="s">
        <v>1425</v>
      </c>
      <c r="P43" s="2429"/>
      <c r="Q43" s="2424" t="s">
        <v>1426</v>
      </c>
      <c r="R43" s="2425"/>
      <c r="S43" s="2429" t="s">
        <v>1425</v>
      </c>
      <c r="T43" s="2429"/>
      <c r="U43" s="2424" t="s">
        <v>1426</v>
      </c>
      <c r="V43" s="2425"/>
      <c r="W43" s="2429" t="s">
        <v>1425</v>
      </c>
      <c r="X43" s="2429"/>
      <c r="Y43" s="2424" t="s">
        <v>1426</v>
      </c>
      <c r="Z43" s="2425"/>
      <c r="AA43" s="2429" t="s">
        <v>1425</v>
      </c>
      <c r="AB43" s="2429"/>
      <c r="AC43" s="2424" t="s">
        <v>1426</v>
      </c>
      <c r="AD43" s="2425"/>
      <c r="AE43" s="2429" t="s">
        <v>1425</v>
      </c>
      <c r="AF43" s="2429"/>
      <c r="AG43" s="2424" t="s">
        <v>1426</v>
      </c>
      <c r="AH43" s="2426"/>
    </row>
    <row r="44" spans="1:34" s="691" customFormat="1" ht="16.350000000000001" customHeight="1" x14ac:dyDescent="0.2">
      <c r="A44" s="2391"/>
      <c r="B44" s="2427" t="s">
        <v>373</v>
      </c>
      <c r="C44" s="2428"/>
      <c r="D44" s="2428"/>
      <c r="E44" s="2428"/>
      <c r="F44" s="2428"/>
      <c r="G44" s="2428"/>
      <c r="H44" s="2428"/>
      <c r="I44" s="2428"/>
      <c r="J44" s="2428"/>
      <c r="K44" s="2428"/>
      <c r="L44" s="2428"/>
      <c r="M44" s="2428"/>
      <c r="N44" s="2425"/>
      <c r="O44" s="2424"/>
      <c r="P44" s="2425"/>
      <c r="Q44" s="2424"/>
      <c r="R44" s="2425"/>
      <c r="S44" s="2424"/>
      <c r="T44" s="2425"/>
      <c r="U44" s="2424"/>
      <c r="V44" s="2425"/>
      <c r="W44" s="2424"/>
      <c r="X44" s="2425"/>
      <c r="Y44" s="2424"/>
      <c r="Z44" s="2425"/>
      <c r="AA44" s="2424"/>
      <c r="AB44" s="2425"/>
      <c r="AC44" s="2424"/>
      <c r="AD44" s="2425"/>
      <c r="AE44" s="2424"/>
      <c r="AF44" s="2425"/>
      <c r="AG44" s="2424"/>
      <c r="AH44" s="2426"/>
    </row>
    <row r="45" spans="1:34" s="691" customFormat="1" ht="16.350000000000001" customHeight="1" x14ac:dyDescent="0.2">
      <c r="A45" s="2391"/>
      <c r="B45" s="2427" t="s">
        <v>372</v>
      </c>
      <c r="C45" s="2428"/>
      <c r="D45" s="2428"/>
      <c r="E45" s="2428"/>
      <c r="F45" s="2428"/>
      <c r="G45" s="2428"/>
      <c r="H45" s="2428"/>
      <c r="I45" s="2428"/>
      <c r="J45" s="2428"/>
      <c r="K45" s="2428"/>
      <c r="L45" s="2428"/>
      <c r="M45" s="2428"/>
      <c r="N45" s="2425"/>
      <c r="O45" s="2424"/>
      <c r="P45" s="2425"/>
      <c r="Q45" s="2424"/>
      <c r="R45" s="2425"/>
      <c r="S45" s="2424"/>
      <c r="T45" s="2425"/>
      <c r="U45" s="2424"/>
      <c r="V45" s="2425"/>
      <c r="W45" s="2424"/>
      <c r="X45" s="2425"/>
      <c r="Y45" s="2424"/>
      <c r="Z45" s="2425"/>
      <c r="AA45" s="2424"/>
      <c r="AB45" s="2425"/>
      <c r="AC45" s="2424"/>
      <c r="AD45" s="2425"/>
      <c r="AE45" s="2424"/>
      <c r="AF45" s="2425"/>
      <c r="AG45" s="2424"/>
      <c r="AH45" s="2426"/>
    </row>
    <row r="46" spans="1:34" s="691" customFormat="1" ht="14.25" customHeight="1" x14ac:dyDescent="0.2">
      <c r="A46" s="2391"/>
      <c r="B46" s="2405" t="s">
        <v>1427</v>
      </c>
      <c r="C46" s="2405"/>
      <c r="D46" s="2405"/>
      <c r="E46" s="2405"/>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6"/>
    </row>
    <row r="47" spans="1:34" s="691" customFormat="1" ht="16.350000000000001" customHeight="1" x14ac:dyDescent="0.2">
      <c r="A47" s="2392"/>
      <c r="B47" s="2407" t="s">
        <v>1437</v>
      </c>
      <c r="C47" s="2408"/>
      <c r="D47" s="2408"/>
      <c r="E47" s="2408"/>
      <c r="F47" s="2408"/>
      <c r="G47" s="2408"/>
      <c r="H47" s="2408"/>
      <c r="I47" s="2408"/>
      <c r="J47" s="2409"/>
      <c r="K47" s="2416" t="s">
        <v>1438</v>
      </c>
      <c r="L47" s="2416"/>
      <c r="M47" s="2416"/>
      <c r="N47" s="2416" t="s">
        <v>1439</v>
      </c>
      <c r="O47" s="2416"/>
      <c r="P47" s="2416"/>
      <c r="Q47" s="2416" t="s">
        <v>1440</v>
      </c>
      <c r="R47" s="2416"/>
      <c r="S47" s="2416"/>
      <c r="T47" s="2416" t="s">
        <v>1441</v>
      </c>
      <c r="U47" s="2416"/>
      <c r="V47" s="2416"/>
      <c r="W47" s="2416" t="s">
        <v>1442</v>
      </c>
      <c r="X47" s="2416"/>
      <c r="Y47" s="2416"/>
      <c r="Z47" s="2416" t="s">
        <v>1443</v>
      </c>
      <c r="AA47" s="2416"/>
      <c r="AB47" s="2416"/>
      <c r="AC47" s="2416" t="s">
        <v>1444</v>
      </c>
      <c r="AD47" s="2416"/>
      <c r="AE47" s="2416"/>
      <c r="AF47" s="2416" t="s">
        <v>1445</v>
      </c>
      <c r="AG47" s="2416"/>
      <c r="AH47" s="2417"/>
    </row>
    <row r="48" spans="1:34" s="691" customFormat="1" ht="15.6" customHeight="1" x14ac:dyDescent="0.2">
      <c r="A48" s="2392"/>
      <c r="B48" s="2410"/>
      <c r="C48" s="2411"/>
      <c r="D48" s="2411"/>
      <c r="E48" s="2411"/>
      <c r="F48" s="2411"/>
      <c r="G48" s="2411"/>
      <c r="H48" s="2411"/>
      <c r="I48" s="2411"/>
      <c r="J48" s="2412"/>
      <c r="K48" s="2416"/>
      <c r="L48" s="2416"/>
      <c r="M48" s="2416"/>
      <c r="N48" s="2416"/>
      <c r="O48" s="2416"/>
      <c r="P48" s="2416"/>
      <c r="Q48" s="2416"/>
      <c r="R48" s="2416"/>
      <c r="S48" s="2416"/>
      <c r="T48" s="2416"/>
      <c r="U48" s="2416"/>
      <c r="V48" s="2416"/>
      <c r="W48" s="2416"/>
      <c r="X48" s="2416"/>
      <c r="Y48" s="2416"/>
      <c r="Z48" s="2416"/>
      <c r="AA48" s="2416"/>
      <c r="AB48" s="2416"/>
      <c r="AC48" s="2416"/>
      <c r="AD48" s="2416"/>
      <c r="AE48" s="2416"/>
      <c r="AF48" s="2416"/>
      <c r="AG48" s="2416"/>
      <c r="AH48" s="2417"/>
    </row>
    <row r="49" spans="1:34" s="691" customFormat="1" ht="15.9" customHeight="1" x14ac:dyDescent="0.2">
      <c r="A49" s="2392"/>
      <c r="B49" s="2413"/>
      <c r="C49" s="2414"/>
      <c r="D49" s="2414"/>
      <c r="E49" s="2414"/>
      <c r="F49" s="2414"/>
      <c r="G49" s="2414"/>
      <c r="H49" s="2414"/>
      <c r="I49" s="2414"/>
      <c r="J49" s="2415"/>
      <c r="K49" s="2418" t="s">
        <v>1446</v>
      </c>
      <c r="L49" s="2419"/>
      <c r="M49" s="2419"/>
      <c r="N49" s="2419"/>
      <c r="O49" s="2419"/>
      <c r="P49" s="2419"/>
      <c r="Q49" s="2419"/>
      <c r="R49" s="2419"/>
      <c r="S49" s="2420"/>
      <c r="T49" s="2421"/>
      <c r="U49" s="2422"/>
      <c r="V49" s="2422"/>
      <c r="W49" s="2422"/>
      <c r="X49" s="2422"/>
      <c r="Y49" s="2422"/>
      <c r="Z49" s="2422"/>
      <c r="AA49" s="2422"/>
      <c r="AB49" s="2422"/>
      <c r="AC49" s="2422"/>
      <c r="AD49" s="2422"/>
      <c r="AE49" s="2422"/>
      <c r="AF49" s="2422"/>
      <c r="AG49" s="2422"/>
      <c r="AH49" s="2423"/>
    </row>
    <row r="50" spans="1:34" s="691" customFormat="1" ht="15.9" customHeight="1" x14ac:dyDescent="0.2">
      <c r="A50" s="2392"/>
      <c r="B50" s="2403" t="s">
        <v>1447</v>
      </c>
      <c r="C50" s="2404"/>
      <c r="D50" s="2396"/>
      <c r="E50" s="2396"/>
      <c r="F50" s="2396"/>
      <c r="G50" s="2396"/>
      <c r="H50" s="2396"/>
      <c r="I50" s="2396"/>
      <c r="J50" s="2396"/>
      <c r="K50" s="2373"/>
      <c r="L50" s="2374"/>
      <c r="M50" s="2374"/>
      <c r="N50" s="2374"/>
      <c r="O50" s="2374"/>
      <c r="P50" s="2367" t="s">
        <v>446</v>
      </c>
      <c r="Q50" s="2367"/>
      <c r="R50" s="2368"/>
      <c r="S50" s="2368"/>
      <c r="T50" s="2368"/>
      <c r="U50" s="2368"/>
      <c r="V50" s="2367" t="s">
        <v>383</v>
      </c>
      <c r="W50" s="2367"/>
      <c r="X50" s="2374"/>
      <c r="Y50" s="2374"/>
      <c r="Z50" s="2374"/>
      <c r="AA50" s="2374"/>
      <c r="AB50" s="2367" t="s">
        <v>446</v>
      </c>
      <c r="AC50" s="2367"/>
      <c r="AD50" s="2368"/>
      <c r="AE50" s="2368"/>
      <c r="AF50" s="2368"/>
      <c r="AG50" s="2368"/>
      <c r="AH50" s="2369"/>
    </row>
    <row r="51" spans="1:34" s="691" customFormat="1" ht="15.9" customHeight="1" x14ac:dyDescent="0.2">
      <c r="A51" s="2392"/>
      <c r="B51" s="698"/>
      <c r="C51" s="699"/>
      <c r="D51" s="2397" t="s">
        <v>1448</v>
      </c>
      <c r="E51" s="2397"/>
      <c r="F51" s="2398"/>
      <c r="G51" s="2370" t="s">
        <v>382</v>
      </c>
      <c r="H51" s="2371"/>
      <c r="I51" s="2371"/>
      <c r="J51" s="2372"/>
      <c r="K51" s="2373"/>
      <c r="L51" s="2374"/>
      <c r="M51" s="2374"/>
      <c r="N51" s="2374"/>
      <c r="O51" s="2374"/>
      <c r="P51" s="2367" t="s">
        <v>446</v>
      </c>
      <c r="Q51" s="2367"/>
      <c r="R51" s="2368"/>
      <c r="S51" s="2368"/>
      <c r="T51" s="2368"/>
      <c r="U51" s="2368"/>
      <c r="V51" s="2367" t="s">
        <v>383</v>
      </c>
      <c r="W51" s="2367"/>
      <c r="X51" s="2374"/>
      <c r="Y51" s="2374"/>
      <c r="Z51" s="2374"/>
      <c r="AA51" s="2374"/>
      <c r="AB51" s="2367" t="s">
        <v>446</v>
      </c>
      <c r="AC51" s="2367"/>
      <c r="AD51" s="2368"/>
      <c r="AE51" s="2368"/>
      <c r="AF51" s="2368"/>
      <c r="AG51" s="2368"/>
      <c r="AH51" s="2369"/>
    </row>
    <row r="52" spans="1:34" s="691" customFormat="1" ht="15.9" customHeight="1" x14ac:dyDescent="0.2">
      <c r="A52" s="2392"/>
      <c r="B52" s="698"/>
      <c r="C52" s="699"/>
      <c r="D52" s="2399"/>
      <c r="E52" s="2399"/>
      <c r="F52" s="2400"/>
      <c r="G52" s="2370" t="s">
        <v>1444</v>
      </c>
      <c r="H52" s="2371"/>
      <c r="I52" s="2371"/>
      <c r="J52" s="2372"/>
      <c r="K52" s="2373"/>
      <c r="L52" s="2374"/>
      <c r="M52" s="2374"/>
      <c r="N52" s="2374"/>
      <c r="O52" s="2374"/>
      <c r="P52" s="2367" t="s">
        <v>446</v>
      </c>
      <c r="Q52" s="2367"/>
      <c r="R52" s="2368"/>
      <c r="S52" s="2368"/>
      <c r="T52" s="2368"/>
      <c r="U52" s="2368"/>
      <c r="V52" s="2367" t="s">
        <v>383</v>
      </c>
      <c r="W52" s="2367"/>
      <c r="X52" s="2374"/>
      <c r="Y52" s="2374"/>
      <c r="Z52" s="2374"/>
      <c r="AA52" s="2374"/>
      <c r="AB52" s="2367" t="s">
        <v>446</v>
      </c>
      <c r="AC52" s="2367"/>
      <c r="AD52" s="2368"/>
      <c r="AE52" s="2368"/>
      <c r="AF52" s="2368"/>
      <c r="AG52" s="2368"/>
      <c r="AH52" s="2369"/>
    </row>
    <row r="53" spans="1:34" s="691" customFormat="1" ht="15.9" customHeight="1" x14ac:dyDescent="0.2">
      <c r="A53" s="2392"/>
      <c r="B53" s="700"/>
      <c r="C53" s="701"/>
      <c r="D53" s="2401"/>
      <c r="E53" s="2401"/>
      <c r="F53" s="2402"/>
      <c r="G53" s="2370" t="s">
        <v>1449</v>
      </c>
      <c r="H53" s="2371"/>
      <c r="I53" s="2371"/>
      <c r="J53" s="2372"/>
      <c r="K53" s="2373"/>
      <c r="L53" s="2374"/>
      <c r="M53" s="2374"/>
      <c r="N53" s="2374"/>
      <c r="O53" s="2374"/>
      <c r="P53" s="2367" t="s">
        <v>446</v>
      </c>
      <c r="Q53" s="2367"/>
      <c r="R53" s="2368"/>
      <c r="S53" s="2368"/>
      <c r="T53" s="2368"/>
      <c r="U53" s="2368"/>
      <c r="V53" s="2367" t="s">
        <v>383</v>
      </c>
      <c r="W53" s="2367"/>
      <c r="X53" s="2374"/>
      <c r="Y53" s="2374"/>
      <c r="Z53" s="2374"/>
      <c r="AA53" s="2374"/>
      <c r="AB53" s="2367" t="s">
        <v>446</v>
      </c>
      <c r="AC53" s="2367"/>
      <c r="AD53" s="2368"/>
      <c r="AE53" s="2368"/>
      <c r="AF53" s="2368"/>
      <c r="AG53" s="2368"/>
      <c r="AH53" s="2369"/>
    </row>
    <row r="54" spans="1:34" s="691" customFormat="1" ht="16.350000000000001" customHeight="1" x14ac:dyDescent="0.2">
      <c r="A54" s="2392"/>
      <c r="B54" s="2395" t="s">
        <v>1450</v>
      </c>
      <c r="C54" s="2396"/>
      <c r="D54" s="2396"/>
      <c r="E54" s="2396"/>
      <c r="F54" s="2396"/>
      <c r="G54" s="2396"/>
      <c r="H54" s="2396"/>
      <c r="I54" s="2396"/>
      <c r="J54" s="2396"/>
      <c r="K54" s="2373"/>
      <c r="L54" s="2374"/>
      <c r="M54" s="2374"/>
      <c r="N54" s="2374"/>
      <c r="O54" s="2374"/>
      <c r="P54" s="2367" t="s">
        <v>446</v>
      </c>
      <c r="Q54" s="2367"/>
      <c r="R54" s="2368"/>
      <c r="S54" s="2368"/>
      <c r="T54" s="2368"/>
      <c r="U54" s="2368"/>
      <c r="V54" s="2367" t="s">
        <v>383</v>
      </c>
      <c r="W54" s="2367"/>
      <c r="X54" s="2374"/>
      <c r="Y54" s="2374"/>
      <c r="Z54" s="2374"/>
      <c r="AA54" s="2374"/>
      <c r="AB54" s="2367" t="s">
        <v>446</v>
      </c>
      <c r="AC54" s="2367"/>
      <c r="AD54" s="2368"/>
      <c r="AE54" s="2368"/>
      <c r="AF54" s="2368"/>
      <c r="AG54" s="2368"/>
      <c r="AH54" s="2369"/>
    </row>
    <row r="55" spans="1:34" s="691" customFormat="1" ht="16.350000000000001" customHeight="1" thickBot="1" x14ac:dyDescent="0.25">
      <c r="A55" s="2392"/>
      <c r="B55" s="2378" t="s">
        <v>1451</v>
      </c>
      <c r="C55" s="2379"/>
      <c r="D55" s="2379"/>
      <c r="E55" s="2379"/>
      <c r="F55" s="2379"/>
      <c r="G55" s="2379"/>
      <c r="H55" s="2379"/>
      <c r="I55" s="2379"/>
      <c r="J55" s="2379"/>
      <c r="K55" s="2380"/>
      <c r="L55" s="2381"/>
      <c r="M55" s="2381"/>
      <c r="N55" s="2381"/>
      <c r="O55" s="2381"/>
      <c r="P55" s="2381"/>
      <c r="Q55" s="2381"/>
      <c r="R55" s="2381"/>
      <c r="S55" s="2381"/>
      <c r="T55" s="2382" t="s">
        <v>1128</v>
      </c>
      <c r="U55" s="2382"/>
      <c r="V55" s="2382"/>
      <c r="W55" s="2383"/>
      <c r="X55" s="2383"/>
      <c r="Y55" s="2383"/>
      <c r="Z55" s="2383"/>
      <c r="AA55" s="2383"/>
      <c r="AB55" s="2383"/>
      <c r="AC55" s="2383"/>
      <c r="AD55" s="2383"/>
      <c r="AE55" s="2383"/>
      <c r="AF55" s="2383"/>
      <c r="AG55" s="2383"/>
      <c r="AH55" s="2384"/>
    </row>
    <row r="56" spans="1:34" s="691" customFormat="1" ht="16.350000000000001" customHeight="1" thickBot="1" x14ac:dyDescent="0.25">
      <c r="A56" s="2385" t="s">
        <v>1453</v>
      </c>
      <c r="B56" s="2386"/>
      <c r="C56" s="2386"/>
      <c r="D56" s="2386"/>
      <c r="E56" s="2386"/>
      <c r="F56" s="2386"/>
      <c r="G56" s="2386"/>
      <c r="H56" s="2387" t="s">
        <v>1454</v>
      </c>
      <c r="I56" s="2388"/>
      <c r="J56" s="2388"/>
      <c r="K56" s="2388"/>
      <c r="L56" s="2388"/>
      <c r="M56" s="2388"/>
      <c r="N56" s="2388"/>
      <c r="O56" s="2388"/>
      <c r="P56" s="2388"/>
      <c r="Q56" s="2388"/>
      <c r="R56" s="2388"/>
      <c r="S56" s="2388"/>
      <c r="T56" s="2388"/>
      <c r="U56" s="2388"/>
      <c r="V56" s="2388"/>
      <c r="W56" s="2388"/>
      <c r="X56" s="2388"/>
      <c r="Y56" s="2388"/>
      <c r="Z56" s="2388"/>
      <c r="AA56" s="2388"/>
      <c r="AB56" s="2388"/>
      <c r="AC56" s="2388"/>
      <c r="AD56" s="2388"/>
      <c r="AE56" s="2388"/>
      <c r="AF56" s="2388"/>
      <c r="AG56" s="2388"/>
      <c r="AH56" s="2389"/>
    </row>
    <row r="57" spans="1:34" ht="15.9" customHeight="1" x14ac:dyDescent="0.2">
      <c r="AH57" s="676" t="s">
        <v>308</v>
      </c>
    </row>
    <row r="58" spans="1:34" ht="15.9" customHeight="1" x14ac:dyDescent="0.2">
      <c r="A58" s="2375" t="s">
        <v>1455</v>
      </c>
      <c r="B58" s="2375"/>
      <c r="C58" s="2376" t="s">
        <v>1456</v>
      </c>
      <c r="D58" s="2377" t="s">
        <v>1457</v>
      </c>
      <c r="E58" s="2377"/>
      <c r="F58" s="2377"/>
      <c r="G58" s="2377"/>
      <c r="H58" s="2377"/>
      <c r="I58" s="2377"/>
      <c r="J58" s="2377"/>
      <c r="K58" s="2377"/>
      <c r="L58" s="2377"/>
      <c r="M58" s="2377"/>
      <c r="N58" s="2377"/>
      <c r="O58" s="2377"/>
      <c r="P58" s="2377"/>
      <c r="Q58" s="2377"/>
      <c r="R58" s="2377"/>
      <c r="S58" s="2377"/>
      <c r="T58" s="2377"/>
      <c r="U58" s="2377"/>
      <c r="V58" s="2377"/>
      <c r="W58" s="2377"/>
      <c r="X58" s="2377"/>
      <c r="Y58" s="2377"/>
      <c r="Z58" s="2377"/>
      <c r="AA58" s="2377"/>
      <c r="AB58" s="2377"/>
      <c r="AC58" s="2377"/>
      <c r="AD58" s="2377"/>
      <c r="AE58" s="2377"/>
      <c r="AF58" s="2377"/>
      <c r="AG58" s="2377"/>
      <c r="AH58" s="2377"/>
    </row>
    <row r="59" spans="1:34" ht="15.9" customHeight="1" x14ac:dyDescent="0.2">
      <c r="A59" s="2375"/>
      <c r="B59" s="2375"/>
      <c r="C59" s="2376"/>
      <c r="D59" s="2377"/>
      <c r="E59" s="2377"/>
      <c r="F59" s="2377"/>
      <c r="G59" s="2377"/>
      <c r="H59" s="2377"/>
      <c r="I59" s="2377"/>
      <c r="J59" s="2377"/>
      <c r="K59" s="2377"/>
      <c r="L59" s="2377"/>
      <c r="M59" s="2377"/>
      <c r="N59" s="2377"/>
      <c r="O59" s="2377"/>
      <c r="P59" s="2377"/>
      <c r="Q59" s="2377"/>
      <c r="R59" s="2377"/>
      <c r="S59" s="2377"/>
      <c r="T59" s="2377"/>
      <c r="U59" s="2377"/>
      <c r="V59" s="2377"/>
      <c r="W59" s="2377"/>
      <c r="X59" s="2377"/>
      <c r="Y59" s="2377"/>
      <c r="Z59" s="2377"/>
      <c r="AA59" s="2377"/>
      <c r="AB59" s="2377"/>
      <c r="AC59" s="2377"/>
      <c r="AD59" s="2377"/>
      <c r="AE59" s="2377"/>
      <c r="AF59" s="2377"/>
      <c r="AG59" s="2377"/>
      <c r="AH59" s="2377"/>
    </row>
    <row r="60" spans="1:34" ht="15.9" customHeight="1" x14ac:dyDescent="0.2">
      <c r="A60" s="2375"/>
      <c r="B60" s="2375"/>
      <c r="C60" s="2376"/>
      <c r="D60" s="2377"/>
      <c r="E60" s="2377"/>
      <c r="F60" s="2377"/>
      <c r="G60" s="2377"/>
      <c r="H60" s="2377"/>
      <c r="I60" s="2377"/>
      <c r="J60" s="2377"/>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row>
    <row r="61" spans="1:34" ht="15.9" customHeight="1" x14ac:dyDescent="0.2">
      <c r="A61" s="2375"/>
      <c r="B61" s="2375"/>
      <c r="C61" s="2376"/>
      <c r="D61" s="2377"/>
      <c r="E61" s="2377"/>
      <c r="F61" s="2377"/>
      <c r="G61" s="2377"/>
      <c r="H61" s="2377"/>
      <c r="I61" s="2377"/>
      <c r="J61" s="2377"/>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row>
    <row r="62" spans="1:34" ht="30.75" customHeight="1" x14ac:dyDescent="0.2">
      <c r="A62" s="2375"/>
      <c r="B62" s="2375"/>
      <c r="C62" s="2376"/>
      <c r="D62" s="2377"/>
      <c r="E62" s="2377"/>
      <c r="F62" s="2377"/>
      <c r="G62" s="2377"/>
      <c r="H62" s="2377"/>
      <c r="I62" s="2377"/>
      <c r="J62" s="2377"/>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2"/>
  <dataValidations count="2">
    <dataValidation type="list" allowBlank="1" showInputMessage="1" showErrorMessage="1" sqref="K33:AH33 K48:AH48" xr:uid="{631C3EA5-F4E8-4C38-8DD4-45250656E090}">
      <formula1>"〇"</formula1>
    </dataValidation>
    <dataValidation type="list" allowBlank="1" showInputMessage="1" showErrorMessage="1" sqref="H14:J18" xr:uid="{A2834232-27D6-42D9-B5F9-68088F575243}">
      <formula1>"○"</formula1>
    </dataValidation>
  </dataValidations>
  <printOptions horizontalCentered="1"/>
  <pageMargins left="0.19685039370078741" right="0.19685039370078741" top="0.19685039370078741" bottom="0.19685039370078741" header="0.31496062992125984" footer="0.31496062992125984"/>
  <pageSetup paperSize="9" scale="96" fitToHeight="0" orientation="portrait" blackAndWhite="1" r:id="rId1"/>
  <rowBreaks count="2" manualBreakCount="2">
    <brk id="40" max="33" man="1"/>
    <brk id="65" max="3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10DA-3BFE-433C-9826-A2B5CD6827E0}">
  <sheetPr>
    <tabColor rgb="FFFFFF00"/>
    <pageSetUpPr fitToPage="1"/>
  </sheetPr>
  <dimension ref="A1:XFB49"/>
  <sheetViews>
    <sheetView showGridLines="0" view="pageBreakPreview" zoomScaleNormal="96" zoomScaleSheetLayoutView="100" workbookViewId="0">
      <selection activeCell="AC16" sqref="AC16"/>
    </sheetView>
  </sheetViews>
  <sheetFormatPr defaultColWidth="8.77734375" defaultRowHeight="12" x14ac:dyDescent="0.2"/>
  <cols>
    <col min="1" max="1" width="5.109375" style="676" customWidth="1"/>
    <col min="2" max="5" width="3.33203125" style="676" customWidth="1"/>
    <col min="6" max="6" width="8.77734375" style="676"/>
    <col min="7" max="7" width="5.6640625" style="676" customWidth="1"/>
    <col min="8" max="27" width="4.77734375" style="676" customWidth="1"/>
    <col min="28" max="16384" width="8.77734375" style="676"/>
  </cols>
  <sheetData>
    <row r="1" spans="1:31 16382:16382" ht="36.75" customHeight="1" thickBot="1" x14ac:dyDescent="0.25">
      <c r="A1" s="2676" t="s">
        <v>1458</v>
      </c>
      <c r="B1" s="2676"/>
      <c r="C1" s="2676"/>
      <c r="D1" s="2676"/>
      <c r="E1" s="2676"/>
      <c r="F1" s="2676"/>
      <c r="G1" s="2676"/>
      <c r="H1" s="2676"/>
      <c r="I1" s="2676"/>
      <c r="J1" s="2676"/>
      <c r="K1" s="2676"/>
      <c r="L1" s="2676"/>
      <c r="M1" s="2676"/>
      <c r="N1" s="2676"/>
      <c r="O1" s="2676"/>
      <c r="P1" s="2676"/>
      <c r="Q1" s="2676"/>
      <c r="R1" s="2676"/>
      <c r="S1" s="2676"/>
      <c r="T1" s="2676"/>
      <c r="U1" s="2676"/>
      <c r="V1" s="2676"/>
      <c r="W1" s="2676"/>
      <c r="X1" s="2676"/>
      <c r="Y1" s="2676"/>
      <c r="Z1" s="2676"/>
      <c r="AA1" s="2676"/>
      <c r="AC1" s="676" t="s">
        <v>134</v>
      </c>
    </row>
    <row r="2" spans="1:31 16382:16382" ht="15" customHeight="1" x14ac:dyDescent="0.2">
      <c r="A2" s="2677" t="s">
        <v>1459</v>
      </c>
      <c r="B2" s="2679" t="s">
        <v>1400</v>
      </c>
      <c r="C2" s="2680"/>
      <c r="D2" s="2680"/>
      <c r="E2" s="2681"/>
      <c r="F2" s="2682"/>
      <c r="G2" s="2682"/>
      <c r="H2" s="2682"/>
      <c r="I2" s="2682"/>
      <c r="J2" s="2682"/>
      <c r="K2" s="2682"/>
      <c r="L2" s="2682"/>
      <c r="M2" s="2682"/>
      <c r="N2" s="2682"/>
      <c r="O2" s="2682"/>
      <c r="P2" s="2682"/>
      <c r="Q2" s="2682"/>
      <c r="R2" s="2682"/>
      <c r="S2" s="2682"/>
      <c r="T2" s="2682"/>
      <c r="U2" s="2682"/>
      <c r="V2" s="2682"/>
      <c r="W2" s="2682"/>
      <c r="X2" s="2682"/>
      <c r="Y2" s="2682"/>
      <c r="Z2" s="2682"/>
      <c r="AA2" s="2683"/>
    </row>
    <row r="3" spans="1:31 16382:16382" ht="15" customHeight="1" x14ac:dyDescent="0.2">
      <c r="A3" s="2634"/>
      <c r="B3" s="2684" t="s">
        <v>7</v>
      </c>
      <c r="C3" s="2685"/>
      <c r="D3" s="2685"/>
      <c r="E3" s="2686"/>
      <c r="F3" s="704"/>
      <c r="G3" s="705"/>
      <c r="H3" s="705"/>
      <c r="I3" s="705"/>
      <c r="J3" s="705"/>
      <c r="K3" s="705"/>
      <c r="L3" s="705"/>
      <c r="M3" s="705"/>
      <c r="N3" s="705"/>
      <c r="O3" s="705"/>
      <c r="P3" s="705"/>
      <c r="Q3" s="705"/>
      <c r="R3" s="705"/>
      <c r="S3" s="705"/>
      <c r="T3" s="705"/>
      <c r="U3" s="705"/>
      <c r="V3" s="705"/>
      <c r="W3" s="705"/>
      <c r="X3" s="705"/>
      <c r="Y3" s="705"/>
      <c r="Z3" s="705"/>
      <c r="AA3" s="706"/>
    </row>
    <row r="4" spans="1:31 16382:16382" ht="27.9" customHeight="1" x14ac:dyDescent="0.2">
      <c r="A4" s="2634"/>
      <c r="B4" s="2615" t="s">
        <v>1460</v>
      </c>
      <c r="C4" s="2523"/>
      <c r="D4" s="2523"/>
      <c r="E4" s="2687"/>
      <c r="F4" s="2688"/>
      <c r="G4" s="2617"/>
      <c r="H4" s="2617"/>
      <c r="I4" s="2617"/>
      <c r="J4" s="2617"/>
      <c r="K4" s="2617"/>
      <c r="L4" s="2617"/>
      <c r="M4" s="2617"/>
      <c r="N4" s="2617"/>
      <c r="O4" s="2617"/>
      <c r="P4" s="2617"/>
      <c r="Q4" s="2617"/>
      <c r="R4" s="2617"/>
      <c r="S4" s="2617"/>
      <c r="T4" s="2617"/>
      <c r="U4" s="2617"/>
      <c r="V4" s="2617"/>
      <c r="W4" s="2617"/>
      <c r="X4" s="2617"/>
      <c r="Y4" s="2617"/>
      <c r="Z4" s="2617"/>
      <c r="AA4" s="2689"/>
    </row>
    <row r="5" spans="1:31 16382:16382" ht="15" customHeight="1" x14ac:dyDescent="0.2">
      <c r="A5" s="2634"/>
      <c r="B5" s="2556" t="s">
        <v>1373</v>
      </c>
      <c r="C5" s="2557"/>
      <c r="D5" s="2557"/>
      <c r="E5" s="2658"/>
      <c r="F5" s="2638" t="s">
        <v>1461</v>
      </c>
      <c r="G5" s="2557"/>
      <c r="H5" s="2668"/>
      <c r="I5" s="2668"/>
      <c r="J5" s="708" t="s">
        <v>233</v>
      </c>
      <c r="K5" s="2668"/>
      <c r="L5" s="2668"/>
      <c r="M5" s="708" t="s">
        <v>1462</v>
      </c>
      <c r="N5" s="708"/>
      <c r="P5" s="2557" t="s">
        <v>308</v>
      </c>
      <c r="Q5" s="2557"/>
      <c r="R5" s="2557"/>
      <c r="S5" s="2557"/>
      <c r="T5" s="2557"/>
      <c r="U5" s="2557"/>
      <c r="V5" s="2557"/>
      <c r="W5" s="2557"/>
      <c r="X5" s="2557"/>
      <c r="Y5" s="2557"/>
      <c r="Z5" s="2557"/>
      <c r="AA5" s="2669"/>
    </row>
    <row r="6" spans="1:31 16382:16382" ht="15" customHeight="1" x14ac:dyDescent="0.2">
      <c r="A6" s="2634"/>
      <c r="B6" s="2635"/>
      <c r="C6" s="2690"/>
      <c r="D6" s="2690"/>
      <c r="E6" s="2691"/>
      <c r="F6" s="2670"/>
      <c r="G6" s="2671"/>
      <c r="H6" s="2671"/>
      <c r="I6" s="2671"/>
      <c r="J6" s="710" t="s">
        <v>1404</v>
      </c>
      <c r="K6" s="710" t="s">
        <v>1405</v>
      </c>
      <c r="L6" s="2671"/>
      <c r="M6" s="2671"/>
      <c r="N6" s="2671"/>
      <c r="O6" s="2671"/>
      <c r="P6" s="2671"/>
      <c r="Q6" s="2671"/>
      <c r="R6" s="710" t="s">
        <v>1406</v>
      </c>
      <c r="S6" s="710" t="s">
        <v>1407</v>
      </c>
      <c r="T6" s="2672"/>
      <c r="U6" s="2672"/>
      <c r="V6" s="2672"/>
      <c r="W6" s="2672"/>
      <c r="X6" s="2672"/>
      <c r="Y6" s="2672"/>
      <c r="Z6" s="2672"/>
      <c r="AA6" s="2673"/>
      <c r="AB6" s="712"/>
      <c r="AC6" s="712"/>
      <c r="AD6" s="712"/>
      <c r="AE6" s="712"/>
    </row>
    <row r="7" spans="1:31 16382:16382" ht="15" customHeight="1" x14ac:dyDescent="0.2">
      <c r="A7" s="2634"/>
      <c r="B7" s="2635"/>
      <c r="C7" s="2690"/>
      <c r="D7" s="2690"/>
      <c r="E7" s="2691"/>
      <c r="F7" s="2670"/>
      <c r="G7" s="2671"/>
      <c r="H7" s="2671"/>
      <c r="I7" s="2671"/>
      <c r="J7" s="710" t="s">
        <v>1408</v>
      </c>
      <c r="K7" s="710" t="s">
        <v>1377</v>
      </c>
      <c r="L7" s="2671"/>
      <c r="M7" s="2671"/>
      <c r="N7" s="2671"/>
      <c r="O7" s="2671"/>
      <c r="P7" s="2671"/>
      <c r="Q7" s="2671"/>
      <c r="R7" s="710" t="s">
        <v>1409</v>
      </c>
      <c r="S7" s="710" t="s">
        <v>1410</v>
      </c>
      <c r="T7" s="2672"/>
      <c r="U7" s="2672"/>
      <c r="V7" s="2672"/>
      <c r="W7" s="2672"/>
      <c r="X7" s="2672"/>
      <c r="Y7" s="2672"/>
      <c r="Z7" s="2672"/>
      <c r="AA7" s="2673"/>
      <c r="AB7" s="712"/>
      <c r="AC7" s="712"/>
      <c r="AD7" s="712"/>
      <c r="AE7" s="712"/>
    </row>
    <row r="8" spans="1:31 16382:16382" ht="18.899999999999999" customHeight="1" x14ac:dyDescent="0.2">
      <c r="A8" s="2634"/>
      <c r="B8" s="2659"/>
      <c r="C8" s="2660"/>
      <c r="D8" s="2660"/>
      <c r="E8" s="2661"/>
      <c r="F8" s="2674"/>
      <c r="G8" s="2675"/>
      <c r="H8" s="2620"/>
      <c r="I8" s="2620"/>
      <c r="J8" s="2620"/>
      <c r="K8" s="2620"/>
      <c r="L8" s="2620"/>
      <c r="M8" s="2620"/>
      <c r="N8" s="2620"/>
      <c r="O8" s="2620"/>
      <c r="P8" s="2620"/>
      <c r="Q8" s="2620"/>
      <c r="R8" s="2620"/>
      <c r="S8" s="2620"/>
      <c r="T8" s="2620"/>
      <c r="U8" s="2620"/>
      <c r="V8" s="2620"/>
      <c r="W8" s="2620"/>
      <c r="X8" s="2620"/>
      <c r="Y8" s="2620"/>
      <c r="Z8" s="2620"/>
      <c r="AA8" s="2621"/>
    </row>
    <row r="9" spans="1:31 16382:16382" ht="15" customHeight="1" x14ac:dyDescent="0.2">
      <c r="A9" s="2634"/>
      <c r="B9" s="2556" t="s">
        <v>1463</v>
      </c>
      <c r="C9" s="2557"/>
      <c r="D9" s="2557"/>
      <c r="E9" s="2658"/>
      <c r="F9" s="2662" t="s">
        <v>9</v>
      </c>
      <c r="G9" s="2523"/>
      <c r="H9" s="2637"/>
      <c r="I9" s="2368"/>
      <c r="J9" s="2368"/>
      <c r="K9" s="2368"/>
      <c r="L9" s="2368"/>
      <c r="M9" s="2368"/>
      <c r="N9" s="2663" t="s">
        <v>1412</v>
      </c>
      <c r="O9" s="2663"/>
      <c r="P9" s="2367"/>
      <c r="Q9" s="2367"/>
      <c r="R9" s="2664"/>
      <c r="S9" s="2665" t="s">
        <v>1464</v>
      </c>
      <c r="T9" s="2396"/>
      <c r="U9" s="2666"/>
      <c r="V9" s="2637"/>
      <c r="W9" s="2368"/>
      <c r="X9" s="2368"/>
      <c r="Y9" s="2368"/>
      <c r="Z9" s="2368"/>
      <c r="AA9" s="2369"/>
    </row>
    <row r="10" spans="1:31 16382:16382" ht="15" customHeight="1" x14ac:dyDescent="0.2">
      <c r="A10" s="2678"/>
      <c r="B10" s="2659"/>
      <c r="C10" s="2660"/>
      <c r="D10" s="2660"/>
      <c r="E10" s="2661"/>
      <c r="F10" s="2638" t="s">
        <v>1414</v>
      </c>
      <c r="G10" s="2557"/>
      <c r="H10" s="2639"/>
      <c r="I10" s="2639"/>
      <c r="J10" s="2639"/>
      <c r="K10" s="2639"/>
      <c r="L10" s="2639"/>
      <c r="M10" s="2639"/>
      <c r="N10" s="2639"/>
      <c r="O10" s="2639"/>
      <c r="P10" s="2639"/>
      <c r="Q10" s="2639"/>
      <c r="R10" s="2639"/>
      <c r="S10" s="2639"/>
      <c r="T10" s="2639"/>
      <c r="U10" s="2639"/>
      <c r="V10" s="2639"/>
      <c r="W10" s="2639"/>
      <c r="X10" s="2639"/>
      <c r="Y10" s="2639"/>
      <c r="Z10" s="2639"/>
      <c r="AA10" s="2640"/>
    </row>
    <row r="11" spans="1:31 16382:16382" ht="15" customHeight="1" x14ac:dyDescent="0.2">
      <c r="A11" s="2641" t="s">
        <v>1465</v>
      </c>
      <c r="B11" s="2642"/>
      <c r="C11" s="2642"/>
      <c r="D11" s="2642"/>
      <c r="E11" s="2642"/>
      <c r="F11" s="2646" t="s">
        <v>1466</v>
      </c>
      <c r="G11" s="2647"/>
      <c r="H11" s="2647"/>
      <c r="I11" s="2647"/>
      <c r="J11" s="2647"/>
      <c r="K11" s="2647"/>
      <c r="L11" s="2647"/>
      <c r="M11" s="2648"/>
      <c r="N11" s="2590"/>
      <c r="O11" s="2629"/>
      <c r="P11" s="2649"/>
      <c r="Q11" s="2650"/>
      <c r="R11" s="2650"/>
      <c r="S11" s="2650"/>
      <c r="T11" s="2650"/>
      <c r="U11" s="2650"/>
      <c r="V11" s="2650"/>
      <c r="W11" s="2650"/>
      <c r="X11" s="2650"/>
      <c r="Y11" s="2650"/>
      <c r="Z11" s="2650"/>
      <c r="AA11" s="2651"/>
      <c r="XFB11" s="715"/>
    </row>
    <row r="12" spans="1:31 16382:16382" ht="15" customHeight="1" x14ac:dyDescent="0.2">
      <c r="A12" s="2643"/>
      <c r="B12" s="2644"/>
      <c r="C12" s="2644"/>
      <c r="D12" s="2644"/>
      <c r="E12" s="2644"/>
      <c r="F12" s="2646" t="s">
        <v>1467</v>
      </c>
      <c r="G12" s="2647"/>
      <c r="H12" s="2647"/>
      <c r="I12" s="2647"/>
      <c r="J12" s="2647"/>
      <c r="K12" s="2647"/>
      <c r="L12" s="2647"/>
      <c r="M12" s="2648"/>
      <c r="N12" s="2590"/>
      <c r="O12" s="2629"/>
      <c r="P12" s="2652"/>
      <c r="Q12" s="2653"/>
      <c r="R12" s="2653"/>
      <c r="S12" s="2653"/>
      <c r="T12" s="2653"/>
      <c r="U12" s="2653"/>
      <c r="V12" s="2653"/>
      <c r="W12" s="2653"/>
      <c r="X12" s="2653"/>
      <c r="Y12" s="2653"/>
      <c r="Z12" s="2653"/>
      <c r="AA12" s="2654"/>
    </row>
    <row r="13" spans="1:31 16382:16382" ht="15" customHeight="1" x14ac:dyDescent="0.2">
      <c r="A13" s="2643"/>
      <c r="B13" s="2644"/>
      <c r="C13" s="2644"/>
      <c r="D13" s="2644"/>
      <c r="E13" s="2644"/>
      <c r="F13" s="2646" t="s">
        <v>1468</v>
      </c>
      <c r="G13" s="2647"/>
      <c r="H13" s="2647"/>
      <c r="I13" s="2647"/>
      <c r="J13" s="2647"/>
      <c r="K13" s="2647"/>
      <c r="L13" s="2647"/>
      <c r="M13" s="2648"/>
      <c r="N13" s="2590"/>
      <c r="O13" s="2629"/>
      <c r="P13" s="2652"/>
      <c r="Q13" s="2653"/>
      <c r="R13" s="2653"/>
      <c r="S13" s="2653"/>
      <c r="T13" s="2653"/>
      <c r="U13" s="2653"/>
      <c r="V13" s="2653"/>
      <c r="W13" s="2653"/>
      <c r="X13" s="2653"/>
      <c r="Y13" s="2653"/>
      <c r="Z13" s="2653"/>
      <c r="AA13" s="2654"/>
    </row>
    <row r="14" spans="1:31 16382:16382" ht="15" customHeight="1" x14ac:dyDescent="0.2">
      <c r="A14" s="2645"/>
      <c r="B14" s="2574"/>
      <c r="C14" s="2574"/>
      <c r="D14" s="2574"/>
      <c r="E14" s="2574"/>
      <c r="F14" s="2630" t="s">
        <v>1469</v>
      </c>
      <c r="G14" s="2631"/>
      <c r="H14" s="2631"/>
      <c r="I14" s="2631"/>
      <c r="J14" s="2631"/>
      <c r="K14" s="2631"/>
      <c r="L14" s="2631"/>
      <c r="M14" s="2632"/>
      <c r="N14" s="2590"/>
      <c r="O14" s="2629"/>
      <c r="P14" s="2655"/>
      <c r="Q14" s="2656"/>
      <c r="R14" s="2656"/>
      <c r="S14" s="2656"/>
      <c r="T14" s="2656"/>
      <c r="U14" s="2656"/>
      <c r="V14" s="2656"/>
      <c r="W14" s="2656"/>
      <c r="X14" s="2656"/>
      <c r="Y14" s="2656"/>
      <c r="Z14" s="2656"/>
      <c r="AA14" s="2657"/>
    </row>
    <row r="15" spans="1:31 16382:16382" ht="15" customHeight="1" x14ac:dyDescent="0.2">
      <c r="A15" s="2633" t="s">
        <v>1470</v>
      </c>
      <c r="B15" s="2615" t="s">
        <v>7</v>
      </c>
      <c r="C15" s="2523"/>
      <c r="D15" s="2523"/>
      <c r="E15" s="2608"/>
      <c r="F15" s="2616"/>
      <c r="G15" s="2617"/>
      <c r="H15" s="2617"/>
      <c r="I15" s="2617"/>
      <c r="J15" s="2617"/>
      <c r="K15" s="2617"/>
      <c r="L15" s="2617"/>
      <c r="M15" s="2618"/>
      <c r="N15" s="2556" t="s">
        <v>1471</v>
      </c>
      <c r="O15" s="2604"/>
      <c r="P15" s="2667" t="s">
        <v>1472</v>
      </c>
      <c r="Q15" s="2399"/>
      <c r="R15" s="2612"/>
      <c r="S15" s="2612"/>
      <c r="T15" s="716" t="s">
        <v>1473</v>
      </c>
      <c r="U15" s="2612"/>
      <c r="V15" s="2612"/>
      <c r="W15" s="2613" t="s">
        <v>1474</v>
      </c>
      <c r="X15" s="2613"/>
      <c r="Y15" s="2613"/>
      <c r="Z15" s="2613"/>
      <c r="AA15" s="2614"/>
    </row>
    <row r="16" spans="1:31 16382:16382" ht="23.25" customHeight="1" x14ac:dyDescent="0.2">
      <c r="A16" s="2634"/>
      <c r="B16" s="2615" t="s">
        <v>1475</v>
      </c>
      <c r="C16" s="2523"/>
      <c r="D16" s="2523"/>
      <c r="E16" s="2608"/>
      <c r="F16" s="2616"/>
      <c r="G16" s="2617"/>
      <c r="H16" s="2617"/>
      <c r="I16" s="2617"/>
      <c r="J16" s="2617"/>
      <c r="K16" s="2617"/>
      <c r="L16" s="2617"/>
      <c r="M16" s="2618"/>
      <c r="N16" s="2635"/>
      <c r="O16" s="2636"/>
      <c r="P16" s="2619"/>
      <c r="Q16" s="2620"/>
      <c r="R16" s="2620"/>
      <c r="S16" s="2620"/>
      <c r="T16" s="2620"/>
      <c r="U16" s="2620"/>
      <c r="V16" s="2620"/>
      <c r="W16" s="2620"/>
      <c r="X16" s="2620"/>
      <c r="Y16" s="2620"/>
      <c r="Z16" s="2620"/>
      <c r="AA16" s="2621"/>
    </row>
    <row r="17" spans="1:28" ht="23.25" customHeight="1" thickBot="1" x14ac:dyDescent="0.25">
      <c r="A17" s="2634"/>
      <c r="B17" s="2556" t="s">
        <v>1476</v>
      </c>
      <c r="C17" s="2557"/>
      <c r="D17" s="2557"/>
      <c r="E17" s="2604"/>
      <c r="F17" s="2622"/>
      <c r="G17" s="2623"/>
      <c r="H17" s="2623"/>
      <c r="I17" s="2623"/>
      <c r="J17" s="2623"/>
      <c r="K17" s="2623"/>
      <c r="L17" s="2623"/>
      <c r="M17" s="2624"/>
      <c r="N17" s="2635"/>
      <c r="O17" s="2636"/>
      <c r="P17" s="2619"/>
      <c r="Q17" s="2620"/>
      <c r="R17" s="2620"/>
      <c r="S17" s="2620"/>
      <c r="T17" s="2620"/>
      <c r="U17" s="2620"/>
      <c r="V17" s="2620"/>
      <c r="W17" s="2620"/>
      <c r="X17" s="2620"/>
      <c r="Y17" s="2620"/>
      <c r="Z17" s="2620"/>
      <c r="AA17" s="2621"/>
    </row>
    <row r="18" spans="1:28" s="690" customFormat="1" ht="18" customHeight="1" thickBot="1" x14ac:dyDescent="0.25">
      <c r="A18" s="717"/>
      <c r="B18" s="2625" t="s">
        <v>1477</v>
      </c>
      <c r="C18" s="2625"/>
      <c r="D18" s="2625"/>
      <c r="E18" s="2625"/>
      <c r="F18" s="2625"/>
      <c r="G18" s="2625"/>
      <c r="H18" s="2625"/>
      <c r="I18" s="2625"/>
      <c r="J18" s="2625"/>
      <c r="K18" s="2626"/>
      <c r="L18" s="2627"/>
      <c r="M18" s="2530"/>
      <c r="N18" s="2530"/>
      <c r="O18" s="2530"/>
      <c r="P18" s="2530"/>
      <c r="Q18" s="2530"/>
      <c r="R18" s="2530"/>
      <c r="S18" s="2530"/>
      <c r="T18" s="2530"/>
      <c r="U18" s="2530"/>
      <c r="V18" s="2530"/>
      <c r="W18" s="2530"/>
      <c r="X18" s="2530"/>
      <c r="Y18" s="2530"/>
      <c r="Z18" s="2530"/>
      <c r="AA18" s="2628"/>
    </row>
    <row r="19" spans="1:28" s="690" customFormat="1" ht="18" customHeight="1" x14ac:dyDescent="0.2">
      <c r="A19" s="2579" t="s">
        <v>1478</v>
      </c>
      <c r="B19" s="2582" t="s">
        <v>1479</v>
      </c>
      <c r="C19" s="2583"/>
      <c r="D19" s="2583"/>
      <c r="E19" s="2583"/>
      <c r="F19" s="2583"/>
      <c r="G19" s="2583"/>
      <c r="H19" s="2583"/>
      <c r="I19" s="2583"/>
      <c r="J19" s="2583"/>
      <c r="K19" s="2583"/>
      <c r="L19" s="718"/>
      <c r="M19" s="719"/>
      <c r="N19" s="2585" t="s">
        <v>1480</v>
      </c>
      <c r="O19" s="2585"/>
      <c r="P19" s="2585"/>
      <c r="Q19" s="2585"/>
      <c r="R19" s="2585"/>
      <c r="S19" s="2585"/>
      <c r="T19" s="720"/>
      <c r="U19" s="721"/>
      <c r="V19" s="721" t="s">
        <v>1481</v>
      </c>
      <c r="W19" s="721"/>
      <c r="X19" s="721"/>
      <c r="Y19" s="721"/>
      <c r="Z19" s="721"/>
      <c r="AA19" s="722"/>
    </row>
    <row r="20" spans="1:28" ht="18" customHeight="1" x14ac:dyDescent="0.2">
      <c r="A20" s="2580"/>
      <c r="B20" s="2586" t="s">
        <v>1482</v>
      </c>
      <c r="C20" s="2587"/>
      <c r="D20" s="2587"/>
      <c r="E20" s="2587"/>
      <c r="F20" s="2587"/>
      <c r="G20" s="2587"/>
      <c r="H20" s="2587"/>
      <c r="I20" s="2587"/>
      <c r="J20" s="2587"/>
      <c r="K20" s="2587"/>
      <c r="L20" s="2587"/>
      <c r="M20" s="2588"/>
      <c r="N20" s="2588"/>
      <c r="O20" s="2589"/>
      <c r="P20" s="2590"/>
      <c r="Q20" s="2591"/>
      <c r="R20" s="2591"/>
      <c r="S20" s="723" t="s">
        <v>89</v>
      </c>
      <c r="T20" s="724"/>
      <c r="U20" s="724"/>
      <c r="V20" s="724"/>
      <c r="W20" s="724"/>
      <c r="X20" s="724"/>
      <c r="Y20" s="724"/>
      <c r="Z20" s="724"/>
      <c r="AA20" s="725"/>
      <c r="AB20" s="676" t="s">
        <v>134</v>
      </c>
    </row>
    <row r="21" spans="1:28" ht="18" customHeight="1" x14ac:dyDescent="0.2">
      <c r="A21" s="2580"/>
      <c r="B21" s="2592" t="s">
        <v>1483</v>
      </c>
      <c r="C21" s="2593"/>
      <c r="D21" s="2593"/>
      <c r="E21" s="2593"/>
      <c r="F21" s="2593"/>
      <c r="G21" s="2593"/>
      <c r="H21" s="2593"/>
      <c r="I21" s="2593"/>
      <c r="J21" s="2593"/>
      <c r="K21" s="2593"/>
      <c r="L21" s="2593"/>
      <c r="M21" s="2593"/>
      <c r="N21" s="2593"/>
      <c r="O21" s="2593"/>
      <c r="P21" s="2593"/>
      <c r="Q21" s="2593"/>
      <c r="R21" s="2593"/>
      <c r="S21" s="2593"/>
      <c r="T21" s="2593"/>
      <c r="U21" s="2593"/>
      <c r="V21" s="2593"/>
      <c r="W21" s="2593"/>
      <c r="X21" s="2593"/>
      <c r="Y21" s="2593"/>
      <c r="Z21" s="2593"/>
      <c r="AA21" s="2594"/>
    </row>
    <row r="22" spans="1:28" ht="23.25" customHeight="1" x14ac:dyDescent="0.2">
      <c r="A22" s="2580"/>
      <c r="B22" s="2586" t="s">
        <v>1484</v>
      </c>
      <c r="C22" s="2587"/>
      <c r="D22" s="2587"/>
      <c r="E22" s="2587"/>
      <c r="F22" s="2587"/>
      <c r="G22" s="2595"/>
      <c r="H22" s="2599" t="s">
        <v>1485</v>
      </c>
      <c r="I22" s="2600"/>
      <c r="J22" s="2600"/>
      <c r="K22" s="2601"/>
      <c r="L22" s="2573" t="s">
        <v>124</v>
      </c>
      <c r="M22" s="2574"/>
      <c r="N22" s="2574"/>
      <c r="O22" s="2574"/>
      <c r="P22" s="2602" t="s">
        <v>125</v>
      </c>
      <c r="Q22" s="2602"/>
      <c r="R22" s="2602"/>
      <c r="S22" s="2590"/>
      <c r="T22" s="2559" t="s">
        <v>308</v>
      </c>
      <c r="U22" s="2560"/>
      <c r="V22" s="2560"/>
      <c r="W22" s="2560"/>
      <c r="X22" s="2560"/>
      <c r="Y22" s="2560"/>
      <c r="Z22" s="2560"/>
      <c r="AA22" s="2561"/>
    </row>
    <row r="23" spans="1:28" ht="23.25" customHeight="1" x14ac:dyDescent="0.2">
      <c r="A23" s="2580"/>
      <c r="B23" s="2596"/>
      <c r="C23" s="2597"/>
      <c r="D23" s="2597"/>
      <c r="E23" s="2597"/>
      <c r="F23" s="2597"/>
      <c r="G23" s="2598"/>
      <c r="H23" s="2568" t="s">
        <v>1486</v>
      </c>
      <c r="I23" s="2569"/>
      <c r="J23" s="2568" t="s">
        <v>1487</v>
      </c>
      <c r="K23" s="2570"/>
      <c r="L23" s="2568" t="s">
        <v>1486</v>
      </c>
      <c r="M23" s="2569"/>
      <c r="N23" s="2568" t="s">
        <v>1487</v>
      </c>
      <c r="O23" s="2570"/>
      <c r="P23" s="2571" t="s">
        <v>1486</v>
      </c>
      <c r="Q23" s="2572"/>
      <c r="R23" s="2573" t="s">
        <v>1487</v>
      </c>
      <c r="S23" s="2574"/>
      <c r="T23" s="2562"/>
      <c r="U23" s="2563"/>
      <c r="V23" s="2563"/>
      <c r="W23" s="2563"/>
      <c r="X23" s="2563"/>
      <c r="Y23" s="2563"/>
      <c r="Z23" s="2563"/>
      <c r="AA23" s="2564"/>
    </row>
    <row r="24" spans="1:28" ht="18" customHeight="1" x14ac:dyDescent="0.2">
      <c r="A24" s="2580"/>
      <c r="B24" s="2607" t="s">
        <v>1488</v>
      </c>
      <c r="C24" s="2523"/>
      <c r="D24" s="2523"/>
      <c r="E24" s="2523"/>
      <c r="F24" s="2523"/>
      <c r="G24" s="2608"/>
      <c r="H24" s="2575"/>
      <c r="I24" s="2609"/>
      <c r="J24" s="2575"/>
      <c r="K24" s="2576"/>
      <c r="L24" s="2575"/>
      <c r="M24" s="2609"/>
      <c r="N24" s="2575"/>
      <c r="O24" s="2576"/>
      <c r="P24" s="2610"/>
      <c r="Q24" s="2609"/>
      <c r="R24" s="2575"/>
      <c r="S24" s="2576"/>
      <c r="T24" s="2562"/>
      <c r="U24" s="2563"/>
      <c r="V24" s="2563"/>
      <c r="W24" s="2563"/>
      <c r="X24" s="2563"/>
      <c r="Y24" s="2563"/>
      <c r="Z24" s="2563"/>
      <c r="AA24" s="2564"/>
    </row>
    <row r="25" spans="1:28" ht="18" customHeight="1" x14ac:dyDescent="0.2">
      <c r="A25" s="2580"/>
      <c r="B25" s="2603" t="s">
        <v>1489</v>
      </c>
      <c r="C25" s="2557"/>
      <c r="D25" s="2557"/>
      <c r="E25" s="2557"/>
      <c r="F25" s="2557"/>
      <c r="G25" s="2604"/>
      <c r="H25" s="2577"/>
      <c r="I25" s="2605"/>
      <c r="J25" s="2577"/>
      <c r="K25" s="2578"/>
      <c r="L25" s="2577"/>
      <c r="M25" s="2605"/>
      <c r="N25" s="2577"/>
      <c r="O25" s="2578"/>
      <c r="P25" s="2606"/>
      <c r="Q25" s="2605"/>
      <c r="R25" s="2577"/>
      <c r="S25" s="2578"/>
      <c r="T25" s="2562"/>
      <c r="U25" s="2563"/>
      <c r="V25" s="2563"/>
      <c r="W25" s="2563"/>
      <c r="X25" s="2563"/>
      <c r="Y25" s="2563"/>
      <c r="Z25" s="2563"/>
      <c r="AA25" s="2564"/>
    </row>
    <row r="26" spans="1:28" ht="18" customHeight="1" x14ac:dyDescent="0.2">
      <c r="A26" s="2580"/>
      <c r="B26" s="2534" t="s">
        <v>1490</v>
      </c>
      <c r="C26" s="2535"/>
      <c r="D26" s="2535"/>
      <c r="E26" s="2535"/>
      <c r="F26" s="2535"/>
      <c r="G26" s="2535"/>
      <c r="H26" s="2536"/>
      <c r="I26" s="2536"/>
      <c r="J26" s="2536"/>
      <c r="K26" s="2536"/>
      <c r="L26" s="2537"/>
      <c r="M26" s="2537"/>
      <c r="N26" s="2537"/>
      <c r="O26" s="2537"/>
      <c r="P26" s="2537"/>
      <c r="Q26" s="2537"/>
      <c r="R26" s="2537"/>
      <c r="S26" s="2611"/>
      <c r="T26" s="2565"/>
      <c r="U26" s="2566"/>
      <c r="V26" s="2566"/>
      <c r="W26" s="2566"/>
      <c r="X26" s="2566"/>
      <c r="Y26" s="2566"/>
      <c r="Z26" s="2566"/>
      <c r="AA26" s="2567"/>
    </row>
    <row r="27" spans="1:28" ht="18" customHeight="1" x14ac:dyDescent="0.2">
      <c r="A27" s="2580"/>
      <c r="B27" s="2538" t="s">
        <v>1491</v>
      </c>
      <c r="C27" s="2539"/>
      <c r="D27" s="2539"/>
      <c r="E27" s="2539"/>
      <c r="F27" s="2539"/>
      <c r="G27" s="2539"/>
      <c r="H27" s="2539"/>
      <c r="I27" s="2539"/>
      <c r="J27" s="2539"/>
      <c r="K27" s="2539"/>
      <c r="L27" s="2539"/>
      <c r="M27" s="2539"/>
      <c r="N27" s="2539"/>
      <c r="O27" s="2539"/>
      <c r="P27" s="2539"/>
      <c r="Q27" s="2539"/>
      <c r="R27" s="2539"/>
      <c r="S27" s="2539"/>
      <c r="T27" s="2539"/>
      <c r="U27" s="2539"/>
      <c r="V27" s="2539"/>
      <c r="W27" s="2539"/>
      <c r="X27" s="2539"/>
      <c r="Y27" s="2539"/>
      <c r="Z27" s="2539"/>
      <c r="AA27" s="2540"/>
    </row>
    <row r="28" spans="1:28" ht="18" customHeight="1" x14ac:dyDescent="0.2">
      <c r="A28" s="2580"/>
      <c r="B28" s="2541" t="s">
        <v>1492</v>
      </c>
      <c r="C28" s="2542"/>
      <c r="D28" s="2542"/>
      <c r="E28" s="2543"/>
      <c r="F28" s="2550" t="s">
        <v>1493</v>
      </c>
      <c r="G28" s="2551"/>
      <c r="H28" s="727" t="s">
        <v>1494</v>
      </c>
      <c r="I28" s="728"/>
      <c r="J28" s="728"/>
      <c r="K28" s="729"/>
      <c r="L28" s="727"/>
      <c r="M28" s="729"/>
      <c r="N28" s="729"/>
      <c r="O28" s="729"/>
      <c r="P28" s="729"/>
      <c r="Q28" s="729"/>
      <c r="R28" s="729"/>
      <c r="S28" s="729"/>
      <c r="T28" s="729"/>
      <c r="U28" s="730"/>
      <c r="V28" s="731"/>
      <c r="W28" s="732"/>
      <c r="X28" s="2521"/>
      <c r="Y28" s="2522"/>
      <c r="Z28" s="2523" t="s">
        <v>226</v>
      </c>
      <c r="AA28" s="2524"/>
    </row>
    <row r="29" spans="1:28" ht="18" customHeight="1" x14ac:dyDescent="0.2">
      <c r="A29" s="2580"/>
      <c r="B29" s="2544"/>
      <c r="C29" s="2545"/>
      <c r="D29" s="2545"/>
      <c r="E29" s="2546"/>
      <c r="F29" s="2552"/>
      <c r="G29" s="2553"/>
      <c r="H29" s="2556" t="s">
        <v>1495</v>
      </c>
      <c r="I29" s="2557"/>
      <c r="J29" s="2557"/>
      <c r="K29" s="2557"/>
      <c r="L29" s="727" t="s">
        <v>227</v>
      </c>
      <c r="M29" s="727"/>
      <c r="N29" s="728"/>
      <c r="O29" s="729"/>
      <c r="P29" s="729"/>
      <c r="Q29" s="729"/>
      <c r="R29" s="729"/>
      <c r="S29" s="729"/>
      <c r="T29" s="729"/>
      <c r="U29" s="730"/>
      <c r="V29" s="731"/>
      <c r="W29" s="732"/>
      <c r="X29" s="2521"/>
      <c r="Y29" s="2522"/>
      <c r="Z29" s="2523" t="s">
        <v>228</v>
      </c>
      <c r="AA29" s="2524"/>
    </row>
    <row r="30" spans="1:28" ht="18" customHeight="1" thickBot="1" x14ac:dyDescent="0.25">
      <c r="A30" s="2581"/>
      <c r="B30" s="2547"/>
      <c r="C30" s="2548"/>
      <c r="D30" s="2548"/>
      <c r="E30" s="2549"/>
      <c r="F30" s="2554"/>
      <c r="G30" s="2555"/>
      <c r="H30" s="2558"/>
      <c r="I30" s="2379"/>
      <c r="J30" s="2379"/>
      <c r="K30" s="2379"/>
      <c r="L30" s="734" t="s">
        <v>229</v>
      </c>
      <c r="M30" s="734"/>
      <c r="N30" s="735"/>
      <c r="O30" s="735"/>
      <c r="P30" s="735"/>
      <c r="Q30" s="735"/>
      <c r="R30" s="735"/>
      <c r="S30" s="735"/>
      <c r="T30" s="735"/>
      <c r="U30" s="736"/>
      <c r="V30" s="737"/>
      <c r="W30" s="738"/>
      <c r="X30" s="2525"/>
      <c r="Y30" s="2526"/>
      <c r="Z30" s="2527" t="s">
        <v>228</v>
      </c>
      <c r="AA30" s="2528"/>
    </row>
    <row r="31" spans="1:28" s="690" customFormat="1" ht="18" customHeight="1" x14ac:dyDescent="0.2">
      <c r="A31" s="2579" t="s">
        <v>1496</v>
      </c>
      <c r="B31" s="2582" t="s">
        <v>1497</v>
      </c>
      <c r="C31" s="2583"/>
      <c r="D31" s="2583"/>
      <c r="E31" s="2583"/>
      <c r="F31" s="2583"/>
      <c r="G31" s="2583"/>
      <c r="H31" s="2583"/>
      <c r="I31" s="2583"/>
      <c r="J31" s="2583"/>
      <c r="K31" s="2584"/>
      <c r="L31" s="718"/>
      <c r="M31" s="719"/>
      <c r="N31" s="2585" t="s">
        <v>1480</v>
      </c>
      <c r="O31" s="2585"/>
      <c r="P31" s="2585"/>
      <c r="Q31" s="2585"/>
      <c r="R31" s="2585"/>
      <c r="S31" s="2585"/>
      <c r="T31" s="720"/>
      <c r="U31" s="721"/>
      <c r="V31" s="721" t="s">
        <v>1481</v>
      </c>
      <c r="W31" s="721"/>
      <c r="X31" s="721"/>
      <c r="Y31" s="721"/>
      <c r="Z31" s="721"/>
      <c r="AA31" s="722"/>
    </row>
    <row r="32" spans="1:28" ht="18" customHeight="1" x14ac:dyDescent="0.2">
      <c r="A32" s="2580"/>
      <c r="B32" s="2586" t="s">
        <v>1482</v>
      </c>
      <c r="C32" s="2587"/>
      <c r="D32" s="2587"/>
      <c r="E32" s="2587"/>
      <c r="F32" s="2587"/>
      <c r="G32" s="2587"/>
      <c r="H32" s="2587"/>
      <c r="I32" s="2587"/>
      <c r="J32" s="2587"/>
      <c r="K32" s="2587"/>
      <c r="L32" s="2587"/>
      <c r="M32" s="2588"/>
      <c r="N32" s="2588"/>
      <c r="O32" s="2589"/>
      <c r="P32" s="2590"/>
      <c r="Q32" s="2591"/>
      <c r="R32" s="2591"/>
      <c r="S32" s="723" t="s">
        <v>89</v>
      </c>
      <c r="T32" s="724"/>
      <c r="U32" s="724"/>
      <c r="V32" s="724"/>
      <c r="W32" s="724"/>
      <c r="X32" s="724"/>
      <c r="Y32" s="724"/>
      <c r="Z32" s="724"/>
      <c r="AA32" s="725"/>
    </row>
    <row r="33" spans="1:29" ht="18" customHeight="1" x14ac:dyDescent="0.2">
      <c r="A33" s="2580"/>
      <c r="B33" s="2592" t="s">
        <v>1483</v>
      </c>
      <c r="C33" s="2593"/>
      <c r="D33" s="2593"/>
      <c r="E33" s="2593"/>
      <c r="F33" s="2593"/>
      <c r="G33" s="2593"/>
      <c r="H33" s="2593"/>
      <c r="I33" s="2593"/>
      <c r="J33" s="2593"/>
      <c r="K33" s="2593"/>
      <c r="L33" s="2593"/>
      <c r="M33" s="2593"/>
      <c r="N33" s="2593"/>
      <c r="O33" s="2593"/>
      <c r="P33" s="2593"/>
      <c r="Q33" s="2593"/>
      <c r="R33" s="2593"/>
      <c r="S33" s="2593"/>
      <c r="T33" s="2593"/>
      <c r="U33" s="2593"/>
      <c r="V33" s="2593"/>
      <c r="W33" s="2593"/>
      <c r="X33" s="2593"/>
      <c r="Y33" s="2593"/>
      <c r="Z33" s="2593"/>
      <c r="AA33" s="2594"/>
    </row>
    <row r="34" spans="1:29" ht="23.25" customHeight="1" x14ac:dyDescent="0.2">
      <c r="A34" s="2580"/>
      <c r="B34" s="2586" t="s">
        <v>1484</v>
      </c>
      <c r="C34" s="2587"/>
      <c r="D34" s="2587"/>
      <c r="E34" s="2587"/>
      <c r="F34" s="2587"/>
      <c r="G34" s="2595"/>
      <c r="H34" s="2599" t="s">
        <v>1485</v>
      </c>
      <c r="I34" s="2600"/>
      <c r="J34" s="2600"/>
      <c r="K34" s="2601"/>
      <c r="L34" s="2573" t="s">
        <v>124</v>
      </c>
      <c r="M34" s="2574"/>
      <c r="N34" s="2574"/>
      <c r="O34" s="2574"/>
      <c r="P34" s="2602" t="s">
        <v>125</v>
      </c>
      <c r="Q34" s="2602"/>
      <c r="R34" s="2602"/>
      <c r="S34" s="2602"/>
      <c r="T34" s="2559" t="s">
        <v>308</v>
      </c>
      <c r="U34" s="2560"/>
      <c r="V34" s="2560"/>
      <c r="W34" s="2560"/>
      <c r="X34" s="2560"/>
      <c r="Y34" s="2560"/>
      <c r="Z34" s="2560"/>
      <c r="AA34" s="2561"/>
    </row>
    <row r="35" spans="1:29" ht="23.25" customHeight="1" x14ac:dyDescent="0.2">
      <c r="A35" s="2580"/>
      <c r="B35" s="2596"/>
      <c r="C35" s="2597"/>
      <c r="D35" s="2597"/>
      <c r="E35" s="2597"/>
      <c r="F35" s="2597"/>
      <c r="G35" s="2598"/>
      <c r="H35" s="2568" t="s">
        <v>1486</v>
      </c>
      <c r="I35" s="2569"/>
      <c r="J35" s="2568" t="s">
        <v>1487</v>
      </c>
      <c r="K35" s="2570"/>
      <c r="L35" s="2568" t="s">
        <v>1486</v>
      </c>
      <c r="M35" s="2569"/>
      <c r="N35" s="2568" t="s">
        <v>1487</v>
      </c>
      <c r="O35" s="2570"/>
      <c r="P35" s="2571" t="s">
        <v>1486</v>
      </c>
      <c r="Q35" s="2572"/>
      <c r="R35" s="2573" t="s">
        <v>1487</v>
      </c>
      <c r="S35" s="2574"/>
      <c r="T35" s="2562"/>
      <c r="U35" s="2563"/>
      <c r="V35" s="2563"/>
      <c r="W35" s="2563"/>
      <c r="X35" s="2563"/>
      <c r="Y35" s="2563"/>
      <c r="Z35" s="2563"/>
      <c r="AA35" s="2564"/>
    </row>
    <row r="36" spans="1:29" ht="18" customHeight="1" x14ac:dyDescent="0.2">
      <c r="A36" s="2580"/>
      <c r="B36" s="2607" t="s">
        <v>1488</v>
      </c>
      <c r="C36" s="2523"/>
      <c r="D36" s="2523"/>
      <c r="E36" s="2523"/>
      <c r="F36" s="2523"/>
      <c r="G36" s="2608"/>
      <c r="H36" s="2575"/>
      <c r="I36" s="2609"/>
      <c r="J36" s="2575"/>
      <c r="K36" s="2576"/>
      <c r="L36" s="2575"/>
      <c r="M36" s="2609"/>
      <c r="N36" s="2575"/>
      <c r="O36" s="2576"/>
      <c r="P36" s="2610"/>
      <c r="Q36" s="2609"/>
      <c r="R36" s="2575"/>
      <c r="S36" s="2576"/>
      <c r="T36" s="2562"/>
      <c r="U36" s="2563"/>
      <c r="V36" s="2563"/>
      <c r="W36" s="2563"/>
      <c r="X36" s="2563"/>
      <c r="Y36" s="2563"/>
      <c r="Z36" s="2563"/>
      <c r="AA36" s="2564"/>
    </row>
    <row r="37" spans="1:29" ht="18" customHeight="1" x14ac:dyDescent="0.2">
      <c r="A37" s="2580"/>
      <c r="B37" s="2603" t="s">
        <v>1489</v>
      </c>
      <c r="C37" s="2557"/>
      <c r="D37" s="2557"/>
      <c r="E37" s="2557"/>
      <c r="F37" s="2557"/>
      <c r="G37" s="2604"/>
      <c r="H37" s="2577"/>
      <c r="I37" s="2605"/>
      <c r="J37" s="2577"/>
      <c r="K37" s="2578"/>
      <c r="L37" s="2577"/>
      <c r="M37" s="2605"/>
      <c r="N37" s="2577"/>
      <c r="O37" s="2578"/>
      <c r="P37" s="2606"/>
      <c r="Q37" s="2605"/>
      <c r="R37" s="2577"/>
      <c r="S37" s="2578"/>
      <c r="T37" s="2562"/>
      <c r="U37" s="2563"/>
      <c r="V37" s="2563"/>
      <c r="W37" s="2563"/>
      <c r="X37" s="2563"/>
      <c r="Y37" s="2563"/>
      <c r="Z37" s="2563"/>
      <c r="AA37" s="2564"/>
      <c r="AC37" s="676" t="s">
        <v>308</v>
      </c>
    </row>
    <row r="38" spans="1:29" ht="18" customHeight="1" x14ac:dyDescent="0.2">
      <c r="A38" s="2580"/>
      <c r="B38" s="2534" t="s">
        <v>1490</v>
      </c>
      <c r="C38" s="2535"/>
      <c r="D38" s="2535"/>
      <c r="E38" s="2535"/>
      <c r="F38" s="2535"/>
      <c r="G38" s="2535"/>
      <c r="H38" s="2536"/>
      <c r="I38" s="2536"/>
      <c r="J38" s="2536"/>
      <c r="K38" s="2536"/>
      <c r="L38" s="2537"/>
      <c r="M38" s="2537"/>
      <c r="N38" s="2537"/>
      <c r="O38" s="2537"/>
      <c r="P38" s="2537"/>
      <c r="Q38" s="2537"/>
      <c r="R38" s="2537"/>
      <c r="S38" s="2537"/>
      <c r="T38" s="2565"/>
      <c r="U38" s="2566"/>
      <c r="V38" s="2566"/>
      <c r="W38" s="2566"/>
      <c r="X38" s="2566"/>
      <c r="Y38" s="2566"/>
      <c r="Z38" s="2566"/>
      <c r="AA38" s="2567"/>
    </row>
    <row r="39" spans="1:29" ht="18" customHeight="1" x14ac:dyDescent="0.2">
      <c r="A39" s="2580"/>
      <c r="B39" s="2538" t="s">
        <v>1491</v>
      </c>
      <c r="C39" s="2539"/>
      <c r="D39" s="2539"/>
      <c r="E39" s="2539"/>
      <c r="F39" s="2539"/>
      <c r="G39" s="2539"/>
      <c r="H39" s="2539"/>
      <c r="I39" s="2539"/>
      <c r="J39" s="2539"/>
      <c r="K39" s="2539"/>
      <c r="L39" s="2539"/>
      <c r="M39" s="2539"/>
      <c r="N39" s="2539"/>
      <c r="O39" s="2539"/>
      <c r="P39" s="2539"/>
      <c r="Q39" s="2539"/>
      <c r="R39" s="2539"/>
      <c r="S39" s="2539"/>
      <c r="T39" s="2539"/>
      <c r="U39" s="2539"/>
      <c r="V39" s="2539"/>
      <c r="W39" s="2539"/>
      <c r="X39" s="2539"/>
      <c r="Y39" s="2539"/>
      <c r="Z39" s="2539"/>
      <c r="AA39" s="2540"/>
    </row>
    <row r="40" spans="1:29" ht="18" customHeight="1" x14ac:dyDescent="0.2">
      <c r="A40" s="2580"/>
      <c r="B40" s="2541" t="s">
        <v>1492</v>
      </c>
      <c r="C40" s="2542"/>
      <c r="D40" s="2542"/>
      <c r="E40" s="2543"/>
      <c r="F40" s="2550" t="s">
        <v>1493</v>
      </c>
      <c r="G40" s="2551"/>
      <c r="H40" s="727" t="s">
        <v>1494</v>
      </c>
      <c r="I40" s="728"/>
      <c r="J40" s="728"/>
      <c r="K40" s="729"/>
      <c r="L40" s="727"/>
      <c r="M40" s="729"/>
      <c r="N40" s="729"/>
      <c r="O40" s="729"/>
      <c r="P40" s="729"/>
      <c r="Q40" s="729"/>
      <c r="R40" s="729"/>
      <c r="S40" s="729"/>
      <c r="T40" s="729"/>
      <c r="U40" s="730"/>
      <c r="V40" s="731"/>
      <c r="W40" s="732"/>
      <c r="X40" s="2521"/>
      <c r="Y40" s="2522"/>
      <c r="Z40" s="2523" t="s">
        <v>226</v>
      </c>
      <c r="AA40" s="2524"/>
    </row>
    <row r="41" spans="1:29" ht="18" customHeight="1" x14ac:dyDescent="0.2">
      <c r="A41" s="2580"/>
      <c r="B41" s="2544"/>
      <c r="C41" s="2545"/>
      <c r="D41" s="2545"/>
      <c r="E41" s="2546"/>
      <c r="F41" s="2552"/>
      <c r="G41" s="2553"/>
      <c r="H41" s="2556" t="s">
        <v>1495</v>
      </c>
      <c r="I41" s="2557"/>
      <c r="J41" s="2557"/>
      <c r="K41" s="2557"/>
      <c r="L41" s="727" t="s">
        <v>227</v>
      </c>
      <c r="M41" s="727"/>
      <c r="N41" s="728"/>
      <c r="O41" s="729"/>
      <c r="P41" s="729"/>
      <c r="Q41" s="729"/>
      <c r="R41" s="729"/>
      <c r="S41" s="729"/>
      <c r="T41" s="729"/>
      <c r="U41" s="730"/>
      <c r="V41" s="731"/>
      <c r="W41" s="732"/>
      <c r="X41" s="2521"/>
      <c r="Y41" s="2522"/>
      <c r="Z41" s="2523" t="s">
        <v>228</v>
      </c>
      <c r="AA41" s="2524"/>
    </row>
    <row r="42" spans="1:29" ht="18" customHeight="1" thickBot="1" x14ac:dyDescent="0.25">
      <c r="A42" s="2581"/>
      <c r="B42" s="2547"/>
      <c r="C42" s="2548"/>
      <c r="D42" s="2548"/>
      <c r="E42" s="2549"/>
      <c r="F42" s="2554"/>
      <c r="G42" s="2555"/>
      <c r="H42" s="2558"/>
      <c r="I42" s="2379"/>
      <c r="J42" s="2379"/>
      <c r="K42" s="2379"/>
      <c r="L42" s="734" t="s">
        <v>229</v>
      </c>
      <c r="M42" s="734"/>
      <c r="N42" s="735"/>
      <c r="O42" s="735"/>
      <c r="P42" s="735"/>
      <c r="Q42" s="735"/>
      <c r="R42" s="735"/>
      <c r="S42" s="735"/>
      <c r="T42" s="735"/>
      <c r="U42" s="736"/>
      <c r="V42" s="737"/>
      <c r="W42" s="738"/>
      <c r="X42" s="2525"/>
      <c r="Y42" s="2526"/>
      <c r="Z42" s="2527" t="s">
        <v>228</v>
      </c>
      <c r="AA42" s="2528"/>
    </row>
    <row r="43" spans="1:29" ht="18" customHeight="1" thickBot="1" x14ac:dyDescent="0.25">
      <c r="A43" s="2529" t="s">
        <v>230</v>
      </c>
      <c r="B43" s="2530"/>
      <c r="C43" s="2531"/>
      <c r="D43" s="739" t="s">
        <v>1498</v>
      </c>
      <c r="E43" s="740"/>
      <c r="F43" s="740"/>
      <c r="G43" s="740"/>
      <c r="H43" s="740"/>
      <c r="I43" s="740"/>
      <c r="J43" s="740"/>
      <c r="K43" s="740"/>
      <c r="L43" s="740"/>
      <c r="M43" s="740"/>
      <c r="N43" s="740"/>
      <c r="O43" s="740"/>
      <c r="P43" s="740"/>
      <c r="Q43" s="740"/>
      <c r="R43" s="740"/>
      <c r="S43" s="740"/>
      <c r="T43" s="740"/>
      <c r="U43" s="740"/>
      <c r="V43" s="740"/>
      <c r="W43" s="740"/>
      <c r="X43" s="740"/>
      <c r="Y43" s="740"/>
      <c r="Z43" s="740"/>
      <c r="AA43" s="741"/>
    </row>
    <row r="44" spans="1:29" ht="14.4" customHeight="1" x14ac:dyDescent="0.2"/>
    <row r="45" spans="1:29" ht="14.4" customHeight="1" x14ac:dyDescent="0.2">
      <c r="A45" s="676" t="s">
        <v>532</v>
      </c>
      <c r="B45" s="2532" t="s">
        <v>1499</v>
      </c>
      <c r="C45" s="2533" t="s">
        <v>1500</v>
      </c>
      <c r="D45" s="2533"/>
      <c r="E45" s="2533"/>
      <c r="F45" s="2533"/>
      <c r="G45" s="2533"/>
      <c r="H45" s="2533"/>
      <c r="I45" s="2533"/>
      <c r="J45" s="2533"/>
      <c r="K45" s="2533"/>
      <c r="L45" s="2533"/>
      <c r="M45" s="2533"/>
      <c r="N45" s="2533"/>
      <c r="O45" s="2533"/>
      <c r="P45" s="2533"/>
      <c r="Q45" s="2533"/>
      <c r="R45" s="2533"/>
      <c r="S45" s="2533"/>
      <c r="T45" s="2533"/>
      <c r="U45" s="2533"/>
      <c r="V45" s="2533"/>
      <c r="W45" s="2533"/>
      <c r="X45" s="2533"/>
      <c r="Y45" s="2533"/>
      <c r="Z45" s="2533"/>
      <c r="AA45" s="2533"/>
    </row>
    <row r="46" spans="1:29" ht="14.4" customHeight="1" x14ac:dyDescent="0.2">
      <c r="A46" s="742"/>
      <c r="B46" s="2532"/>
      <c r="C46" s="2533"/>
      <c r="D46" s="2533"/>
      <c r="E46" s="2533"/>
      <c r="F46" s="2533"/>
      <c r="G46" s="2533"/>
      <c r="H46" s="2533"/>
      <c r="I46" s="2533"/>
      <c r="J46" s="2533"/>
      <c r="K46" s="2533"/>
      <c r="L46" s="2533"/>
      <c r="M46" s="2533"/>
      <c r="N46" s="2533"/>
      <c r="O46" s="2533"/>
      <c r="P46" s="2533"/>
      <c r="Q46" s="2533"/>
      <c r="R46" s="2533"/>
      <c r="S46" s="2533"/>
      <c r="T46" s="2533"/>
      <c r="U46" s="2533"/>
      <c r="V46" s="2533"/>
      <c r="W46" s="2533"/>
      <c r="X46" s="2533"/>
      <c r="Y46" s="2533"/>
      <c r="Z46" s="2533"/>
      <c r="AA46" s="2533"/>
    </row>
    <row r="47" spans="1:29" ht="14.4" customHeight="1" x14ac:dyDescent="0.2">
      <c r="A47" s="743"/>
      <c r="B47" s="2532"/>
      <c r="C47" s="2533"/>
      <c r="D47" s="2533"/>
      <c r="E47" s="2533"/>
      <c r="F47" s="2533"/>
      <c r="G47" s="2533"/>
      <c r="H47" s="2533"/>
      <c r="I47" s="2533"/>
      <c r="J47" s="2533"/>
      <c r="K47" s="2533"/>
      <c r="L47" s="2533"/>
      <c r="M47" s="2533"/>
      <c r="N47" s="2533"/>
      <c r="O47" s="2533"/>
      <c r="P47" s="2533"/>
      <c r="Q47" s="2533"/>
      <c r="R47" s="2533"/>
      <c r="S47" s="2533"/>
      <c r="T47" s="2533"/>
      <c r="U47" s="2533"/>
      <c r="V47" s="2533"/>
      <c r="W47" s="2533"/>
      <c r="X47" s="2533"/>
      <c r="Y47" s="2533"/>
      <c r="Z47" s="2533"/>
      <c r="AA47" s="2533"/>
    </row>
    <row r="48" spans="1:29" ht="14.4" customHeight="1" x14ac:dyDescent="0.2">
      <c r="A48" s="742"/>
      <c r="B48" s="2532"/>
      <c r="C48" s="2533"/>
      <c r="D48" s="2533"/>
      <c r="E48" s="2533"/>
      <c r="F48" s="2533"/>
      <c r="G48" s="2533"/>
      <c r="H48" s="2533"/>
      <c r="I48" s="2533"/>
      <c r="J48" s="2533"/>
      <c r="K48" s="2533"/>
      <c r="L48" s="2533"/>
      <c r="M48" s="2533"/>
      <c r="N48" s="2533"/>
      <c r="O48" s="2533"/>
      <c r="P48" s="2533"/>
      <c r="Q48" s="2533"/>
      <c r="R48" s="2533"/>
      <c r="S48" s="2533"/>
      <c r="T48" s="2533"/>
      <c r="U48" s="2533"/>
      <c r="V48" s="2533"/>
      <c r="W48" s="2533"/>
      <c r="X48" s="2533"/>
      <c r="Y48" s="2533"/>
      <c r="Z48" s="2533"/>
      <c r="AA48" s="2533"/>
    </row>
    <row r="49" spans="1:27" ht="14.4" customHeight="1" x14ac:dyDescent="0.2">
      <c r="A49" s="743"/>
      <c r="B49" s="2532"/>
      <c r="C49" s="2533"/>
      <c r="D49" s="2533"/>
      <c r="E49" s="2533"/>
      <c r="F49" s="2533"/>
      <c r="G49" s="2533"/>
      <c r="H49" s="2533"/>
      <c r="I49" s="2533"/>
      <c r="J49" s="2533"/>
      <c r="K49" s="2533"/>
      <c r="L49" s="2533"/>
      <c r="M49" s="2533"/>
      <c r="N49" s="2533"/>
      <c r="O49" s="2533"/>
      <c r="P49" s="2533"/>
      <c r="Q49" s="2533"/>
      <c r="R49" s="2533"/>
      <c r="S49" s="2533"/>
      <c r="T49" s="2533"/>
      <c r="U49" s="2533"/>
      <c r="V49" s="2533"/>
      <c r="W49" s="2533"/>
      <c r="X49" s="2533"/>
      <c r="Y49" s="2533"/>
      <c r="Z49" s="2533"/>
      <c r="AA49" s="2533"/>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2"/>
  <dataValidations count="1">
    <dataValidation type="list" allowBlank="1" showInputMessage="1" showErrorMessage="1" sqref="N11:N14" xr:uid="{D937EBF0-86C1-4B44-9238-BECF809D6F48}">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0065"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600066"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600067"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600068"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7D673-1A62-4222-82EC-04136E0EF5A6}">
  <sheetPr>
    <tabColor rgb="FFFFFF00"/>
    <pageSetUpPr fitToPage="1"/>
  </sheetPr>
  <dimension ref="A1:AC27"/>
  <sheetViews>
    <sheetView showGridLines="0" view="pageBreakPreview" zoomScaleNormal="96" zoomScaleSheetLayoutView="100" workbookViewId="0">
      <selection activeCell="AC7" sqref="AC7"/>
    </sheetView>
  </sheetViews>
  <sheetFormatPr defaultColWidth="8.77734375" defaultRowHeight="12" x14ac:dyDescent="0.2"/>
  <cols>
    <col min="1" max="1" width="5.109375" style="744" customWidth="1"/>
    <col min="2" max="5" width="3.33203125" style="744" customWidth="1"/>
    <col min="6" max="6" width="8.77734375" style="744"/>
    <col min="7" max="7" width="5.6640625" style="744" customWidth="1"/>
    <col min="8" max="27" width="4.77734375" style="744" customWidth="1"/>
    <col min="28" max="16384" width="8.77734375" style="744"/>
  </cols>
  <sheetData>
    <row r="1" spans="1:29" ht="36.75" customHeight="1" x14ac:dyDescent="0.2">
      <c r="A1" s="2779" t="s">
        <v>1501</v>
      </c>
      <c r="B1" s="2779"/>
      <c r="C1" s="2779"/>
      <c r="D1" s="2779"/>
      <c r="E1" s="2779"/>
      <c r="F1" s="2779"/>
      <c r="G1" s="2779"/>
      <c r="H1" s="2779"/>
      <c r="I1" s="2779"/>
      <c r="J1" s="2779"/>
      <c r="K1" s="2779"/>
      <c r="L1" s="2779"/>
      <c r="M1" s="2779"/>
      <c r="N1" s="2779"/>
      <c r="O1" s="2779"/>
      <c r="P1" s="2779"/>
      <c r="Q1" s="2779"/>
      <c r="R1" s="2779"/>
      <c r="S1" s="2779"/>
      <c r="T1" s="2779"/>
      <c r="U1" s="2779"/>
      <c r="V1" s="2779"/>
      <c r="W1" s="2779"/>
      <c r="X1" s="2779"/>
      <c r="Y1" s="2779"/>
      <c r="Z1" s="2779"/>
      <c r="AA1" s="2779"/>
    </row>
    <row r="2" spans="1:29" ht="17.399999999999999" customHeight="1" thickBot="1" x14ac:dyDescent="0.25">
      <c r="A2" s="745" t="s">
        <v>1502</v>
      </c>
    </row>
    <row r="3" spans="1:29" s="749" customFormat="1" ht="18" customHeight="1" thickBot="1" x14ac:dyDescent="0.25">
      <c r="A3" s="746"/>
      <c r="B3" s="2780" t="s">
        <v>1477</v>
      </c>
      <c r="C3" s="2780"/>
      <c r="D3" s="2780"/>
      <c r="E3" s="2780"/>
      <c r="F3" s="2780"/>
      <c r="G3" s="2780"/>
      <c r="H3" s="2780"/>
      <c r="I3" s="2780"/>
      <c r="J3" s="2780"/>
      <c r="K3" s="2781"/>
      <c r="L3" s="747"/>
      <c r="M3" s="747"/>
      <c r="N3" s="747"/>
      <c r="O3" s="747"/>
      <c r="P3" s="747"/>
      <c r="Q3" s="747"/>
      <c r="R3" s="747"/>
      <c r="S3" s="747"/>
      <c r="T3" s="747"/>
      <c r="U3" s="747"/>
      <c r="V3" s="747"/>
      <c r="W3" s="747"/>
      <c r="X3" s="747"/>
      <c r="Y3" s="747"/>
      <c r="Z3" s="747"/>
      <c r="AA3" s="748"/>
    </row>
    <row r="4" spans="1:29" s="749" customFormat="1" ht="18" customHeight="1" x14ac:dyDescent="0.2">
      <c r="A4" s="2751" t="s">
        <v>1478</v>
      </c>
      <c r="B4" s="2782" t="s">
        <v>1479</v>
      </c>
      <c r="C4" s="2783"/>
      <c r="D4" s="2783"/>
      <c r="E4" s="2783"/>
      <c r="F4" s="2783"/>
      <c r="G4" s="2783"/>
      <c r="H4" s="2783"/>
      <c r="I4" s="2783"/>
      <c r="J4" s="2783"/>
      <c r="K4" s="2783"/>
      <c r="L4" s="750"/>
      <c r="M4" s="751"/>
      <c r="N4" s="2784" t="s">
        <v>1480</v>
      </c>
      <c r="O4" s="2784"/>
      <c r="P4" s="2784"/>
      <c r="Q4" s="2784"/>
      <c r="R4" s="2784"/>
      <c r="S4" s="2784"/>
      <c r="T4" s="752"/>
      <c r="U4" s="753"/>
      <c r="V4" s="753" t="s">
        <v>1481</v>
      </c>
      <c r="W4" s="753"/>
      <c r="X4" s="753"/>
      <c r="Y4" s="753"/>
      <c r="Z4" s="753"/>
      <c r="AA4" s="754"/>
    </row>
    <row r="5" spans="1:29" ht="18" customHeight="1" x14ac:dyDescent="0.2">
      <c r="A5" s="2751"/>
      <c r="B5" s="2757" t="s">
        <v>1482</v>
      </c>
      <c r="C5" s="2758"/>
      <c r="D5" s="2758"/>
      <c r="E5" s="2758"/>
      <c r="F5" s="2758"/>
      <c r="G5" s="2758"/>
      <c r="H5" s="2758"/>
      <c r="I5" s="2758"/>
      <c r="J5" s="2758"/>
      <c r="K5" s="2758"/>
      <c r="L5" s="2758"/>
      <c r="M5" s="2759"/>
      <c r="N5" s="2759"/>
      <c r="O5" s="2760"/>
      <c r="P5" s="2761"/>
      <c r="Q5" s="2762"/>
      <c r="R5" s="2762"/>
      <c r="S5" s="755" t="s">
        <v>89</v>
      </c>
      <c r="T5" s="756"/>
      <c r="U5" s="756"/>
      <c r="V5" s="756"/>
      <c r="W5" s="756"/>
      <c r="X5" s="756"/>
      <c r="Y5" s="756"/>
      <c r="Z5" s="756"/>
      <c r="AA5" s="757"/>
      <c r="AB5" s="744" t="s">
        <v>134</v>
      </c>
    </row>
    <row r="6" spans="1:29" ht="18" customHeight="1" x14ac:dyDescent="0.2">
      <c r="A6" s="2751"/>
      <c r="B6" s="2763" t="s">
        <v>1483</v>
      </c>
      <c r="C6" s="2764"/>
      <c r="D6" s="2764"/>
      <c r="E6" s="2764"/>
      <c r="F6" s="2764"/>
      <c r="G6" s="2764"/>
      <c r="H6" s="2764"/>
      <c r="I6" s="2764"/>
      <c r="J6" s="2764"/>
      <c r="K6" s="2764"/>
      <c r="L6" s="2764"/>
      <c r="M6" s="2764"/>
      <c r="N6" s="2764"/>
      <c r="O6" s="2764"/>
      <c r="P6" s="2764"/>
      <c r="Q6" s="2764"/>
      <c r="R6" s="2764"/>
      <c r="S6" s="2764"/>
      <c r="T6" s="2764"/>
      <c r="U6" s="2764"/>
      <c r="V6" s="2764"/>
      <c r="W6" s="2764"/>
      <c r="X6" s="2764"/>
      <c r="Y6" s="2764"/>
      <c r="Z6" s="2764"/>
      <c r="AA6" s="2765"/>
    </row>
    <row r="7" spans="1:29" ht="23.25" customHeight="1" x14ac:dyDescent="0.2">
      <c r="A7" s="2751"/>
      <c r="B7" s="2757" t="s">
        <v>1484</v>
      </c>
      <c r="C7" s="2758"/>
      <c r="D7" s="2758"/>
      <c r="E7" s="2758"/>
      <c r="F7" s="2758"/>
      <c r="G7" s="2766"/>
      <c r="H7" s="2770" t="s">
        <v>1485</v>
      </c>
      <c r="I7" s="2771"/>
      <c r="J7" s="2771"/>
      <c r="K7" s="2772"/>
      <c r="L7" s="2747" t="s">
        <v>124</v>
      </c>
      <c r="M7" s="2748"/>
      <c r="N7" s="2748"/>
      <c r="O7" s="2748"/>
      <c r="P7" s="2773" t="s">
        <v>125</v>
      </c>
      <c r="Q7" s="2773"/>
      <c r="R7" s="2773"/>
      <c r="S7" s="2761"/>
      <c r="T7" s="2722" t="s">
        <v>308</v>
      </c>
      <c r="U7" s="2723"/>
      <c r="V7" s="2723"/>
      <c r="W7" s="2723"/>
      <c r="X7" s="2723"/>
      <c r="Y7" s="2723"/>
      <c r="Z7" s="2723"/>
      <c r="AA7" s="2724"/>
    </row>
    <row r="8" spans="1:29" ht="23.25" customHeight="1" x14ac:dyDescent="0.2">
      <c r="A8" s="2751"/>
      <c r="B8" s="2767"/>
      <c r="C8" s="2768"/>
      <c r="D8" s="2768"/>
      <c r="E8" s="2768"/>
      <c r="F8" s="2768"/>
      <c r="G8" s="2769"/>
      <c r="H8" s="2731" t="s">
        <v>1486</v>
      </c>
      <c r="I8" s="2732"/>
      <c r="J8" s="2731" t="s">
        <v>1487</v>
      </c>
      <c r="K8" s="2744"/>
      <c r="L8" s="2731" t="s">
        <v>1486</v>
      </c>
      <c r="M8" s="2732"/>
      <c r="N8" s="2731" t="s">
        <v>1487</v>
      </c>
      <c r="O8" s="2744"/>
      <c r="P8" s="2745" t="s">
        <v>1486</v>
      </c>
      <c r="Q8" s="2746"/>
      <c r="R8" s="2747" t="s">
        <v>1487</v>
      </c>
      <c r="S8" s="2748"/>
      <c r="T8" s="2725"/>
      <c r="U8" s="2726"/>
      <c r="V8" s="2726"/>
      <c r="W8" s="2726"/>
      <c r="X8" s="2726"/>
      <c r="Y8" s="2726"/>
      <c r="Z8" s="2726"/>
      <c r="AA8" s="2727"/>
    </row>
    <row r="9" spans="1:29" ht="18" customHeight="1" x14ac:dyDescent="0.2">
      <c r="A9" s="2751"/>
      <c r="B9" s="2742" t="s">
        <v>1488</v>
      </c>
      <c r="C9" s="2709"/>
      <c r="D9" s="2709"/>
      <c r="E9" s="2709"/>
      <c r="F9" s="2709"/>
      <c r="G9" s="2743"/>
      <c r="H9" s="2733"/>
      <c r="I9" s="2738"/>
      <c r="J9" s="2733"/>
      <c r="K9" s="2734"/>
      <c r="L9" s="2733"/>
      <c r="M9" s="2738"/>
      <c r="N9" s="2733"/>
      <c r="O9" s="2734"/>
      <c r="P9" s="2737"/>
      <c r="Q9" s="2738"/>
      <c r="R9" s="2733"/>
      <c r="S9" s="2734"/>
      <c r="T9" s="2725"/>
      <c r="U9" s="2726"/>
      <c r="V9" s="2726"/>
      <c r="W9" s="2726"/>
      <c r="X9" s="2726"/>
      <c r="Y9" s="2726"/>
      <c r="Z9" s="2726"/>
      <c r="AA9" s="2727"/>
    </row>
    <row r="10" spans="1:29" ht="18" customHeight="1" x14ac:dyDescent="0.2">
      <c r="A10" s="2751"/>
      <c r="B10" s="2739" t="s">
        <v>1489</v>
      </c>
      <c r="C10" s="2712"/>
      <c r="D10" s="2712"/>
      <c r="E10" s="2712"/>
      <c r="F10" s="2712"/>
      <c r="G10" s="2740"/>
      <c r="H10" s="2735"/>
      <c r="I10" s="2741"/>
      <c r="J10" s="2735"/>
      <c r="K10" s="2736"/>
      <c r="L10" s="2735"/>
      <c r="M10" s="2741"/>
      <c r="N10" s="2735"/>
      <c r="O10" s="2736"/>
      <c r="P10" s="2749"/>
      <c r="Q10" s="2741"/>
      <c r="R10" s="2735"/>
      <c r="S10" s="2736"/>
      <c r="T10" s="2725"/>
      <c r="U10" s="2726"/>
      <c r="V10" s="2726"/>
      <c r="W10" s="2726"/>
      <c r="X10" s="2726"/>
      <c r="Y10" s="2726"/>
      <c r="Z10" s="2726"/>
      <c r="AA10" s="2727"/>
      <c r="AC10" s="744" t="s">
        <v>308</v>
      </c>
    </row>
    <row r="11" spans="1:29" ht="18" customHeight="1" x14ac:dyDescent="0.2">
      <c r="A11" s="2751"/>
      <c r="B11" s="2774" t="s">
        <v>1490</v>
      </c>
      <c r="C11" s="2775"/>
      <c r="D11" s="2775"/>
      <c r="E11" s="2775"/>
      <c r="F11" s="2775"/>
      <c r="G11" s="2775"/>
      <c r="H11" s="2776"/>
      <c r="I11" s="2776"/>
      <c r="J11" s="2776"/>
      <c r="K11" s="2776"/>
      <c r="L11" s="2777"/>
      <c r="M11" s="2777"/>
      <c r="N11" s="2777"/>
      <c r="O11" s="2777"/>
      <c r="P11" s="2777"/>
      <c r="Q11" s="2777"/>
      <c r="R11" s="2777"/>
      <c r="S11" s="2778"/>
      <c r="T11" s="2728"/>
      <c r="U11" s="2729"/>
      <c r="V11" s="2729"/>
      <c r="W11" s="2729"/>
      <c r="X11" s="2729"/>
      <c r="Y11" s="2729"/>
      <c r="Z11" s="2729"/>
      <c r="AA11" s="2730"/>
    </row>
    <row r="12" spans="1:29" ht="18" customHeight="1" x14ac:dyDescent="0.2">
      <c r="A12" s="2751"/>
      <c r="B12" s="2719" t="s">
        <v>1491</v>
      </c>
      <c r="C12" s="2720"/>
      <c r="D12" s="2720"/>
      <c r="E12" s="2720"/>
      <c r="F12" s="2720"/>
      <c r="G12" s="2720"/>
      <c r="H12" s="2720"/>
      <c r="I12" s="2720"/>
      <c r="J12" s="2720"/>
      <c r="K12" s="2720"/>
      <c r="L12" s="2720"/>
      <c r="M12" s="2720"/>
      <c r="N12" s="2720"/>
      <c r="O12" s="2720"/>
      <c r="P12" s="2720"/>
      <c r="Q12" s="2720"/>
      <c r="R12" s="2720"/>
      <c r="S12" s="2720"/>
      <c r="T12" s="2720"/>
      <c r="U12" s="2720"/>
      <c r="V12" s="2720"/>
      <c r="W12" s="2720"/>
      <c r="X12" s="2720"/>
      <c r="Y12" s="2720"/>
      <c r="Z12" s="2720"/>
      <c r="AA12" s="2721"/>
    </row>
    <row r="13" spans="1:29" ht="18" customHeight="1" x14ac:dyDescent="0.2">
      <c r="A13" s="2751"/>
      <c r="B13" s="2692" t="s">
        <v>1492</v>
      </c>
      <c r="C13" s="2693"/>
      <c r="D13" s="2693"/>
      <c r="E13" s="2694"/>
      <c r="F13" s="2701" t="s">
        <v>1493</v>
      </c>
      <c r="G13" s="2702"/>
      <c r="H13" s="759" t="s">
        <v>1494</v>
      </c>
      <c r="I13" s="760"/>
      <c r="J13" s="760"/>
      <c r="K13" s="761"/>
      <c r="L13" s="759"/>
      <c r="M13" s="761"/>
      <c r="N13" s="761"/>
      <c r="O13" s="761"/>
      <c r="P13" s="761"/>
      <c r="Q13" s="761"/>
      <c r="R13" s="761"/>
      <c r="S13" s="761"/>
      <c r="T13" s="761"/>
      <c r="U13" s="762"/>
      <c r="V13" s="763"/>
      <c r="W13" s="764"/>
      <c r="X13" s="2707"/>
      <c r="Y13" s="2708"/>
      <c r="Z13" s="2709" t="s">
        <v>226</v>
      </c>
      <c r="AA13" s="2710"/>
    </row>
    <row r="14" spans="1:29" ht="18" customHeight="1" x14ac:dyDescent="0.2">
      <c r="A14" s="2751"/>
      <c r="B14" s="2695"/>
      <c r="C14" s="2696"/>
      <c r="D14" s="2696"/>
      <c r="E14" s="2697"/>
      <c r="F14" s="2703"/>
      <c r="G14" s="2704"/>
      <c r="H14" s="2711" t="s">
        <v>1495</v>
      </c>
      <c r="I14" s="2712"/>
      <c r="J14" s="2712"/>
      <c r="K14" s="2712"/>
      <c r="L14" s="759" t="s">
        <v>227</v>
      </c>
      <c r="M14" s="759"/>
      <c r="N14" s="760"/>
      <c r="O14" s="761"/>
      <c r="P14" s="761"/>
      <c r="Q14" s="761"/>
      <c r="R14" s="761"/>
      <c r="S14" s="761"/>
      <c r="T14" s="761"/>
      <c r="U14" s="762"/>
      <c r="V14" s="763"/>
      <c r="W14" s="764"/>
      <c r="X14" s="2707"/>
      <c r="Y14" s="2708"/>
      <c r="Z14" s="2709" t="s">
        <v>228</v>
      </c>
      <c r="AA14" s="2710"/>
    </row>
    <row r="15" spans="1:29" ht="18" customHeight="1" thickBot="1" x14ac:dyDescent="0.25">
      <c r="A15" s="2752"/>
      <c r="B15" s="2698"/>
      <c r="C15" s="2699"/>
      <c r="D15" s="2699"/>
      <c r="E15" s="2700"/>
      <c r="F15" s="2705"/>
      <c r="G15" s="2706"/>
      <c r="H15" s="2713"/>
      <c r="I15" s="2714"/>
      <c r="J15" s="2714"/>
      <c r="K15" s="2714"/>
      <c r="L15" s="767" t="s">
        <v>229</v>
      </c>
      <c r="M15" s="767"/>
      <c r="N15" s="768"/>
      <c r="O15" s="768"/>
      <c r="P15" s="768"/>
      <c r="Q15" s="768"/>
      <c r="R15" s="768"/>
      <c r="S15" s="768"/>
      <c r="T15" s="768"/>
      <c r="U15" s="769"/>
      <c r="V15" s="770"/>
      <c r="W15" s="771"/>
      <c r="X15" s="2707"/>
      <c r="Y15" s="2708"/>
      <c r="Z15" s="2709" t="s">
        <v>228</v>
      </c>
      <c r="AA15" s="2710"/>
    </row>
    <row r="16" spans="1:29" s="749" customFormat="1" ht="18" customHeight="1" x14ac:dyDescent="0.2">
      <c r="A16" s="2750" t="s">
        <v>1496</v>
      </c>
      <c r="B16" s="2753" t="s">
        <v>1497</v>
      </c>
      <c r="C16" s="2754"/>
      <c r="D16" s="2754"/>
      <c r="E16" s="2754"/>
      <c r="F16" s="2754"/>
      <c r="G16" s="2754"/>
      <c r="H16" s="2754"/>
      <c r="I16" s="2754"/>
      <c r="J16" s="2754"/>
      <c r="K16" s="2755"/>
      <c r="L16" s="772"/>
      <c r="M16" s="773"/>
      <c r="N16" s="2756" t="s">
        <v>1480</v>
      </c>
      <c r="O16" s="2756"/>
      <c r="P16" s="2756"/>
      <c r="Q16" s="2756"/>
      <c r="R16" s="2756"/>
      <c r="S16" s="2756"/>
      <c r="T16" s="774"/>
      <c r="U16" s="775"/>
      <c r="V16" s="775" t="s">
        <v>1481</v>
      </c>
      <c r="W16" s="775"/>
      <c r="X16" s="775"/>
      <c r="Y16" s="775"/>
      <c r="Z16" s="775"/>
      <c r="AA16" s="776"/>
    </row>
    <row r="17" spans="1:29" ht="18" customHeight="1" x14ac:dyDescent="0.2">
      <c r="A17" s="2751"/>
      <c r="B17" s="2757" t="s">
        <v>1482</v>
      </c>
      <c r="C17" s="2758"/>
      <c r="D17" s="2758"/>
      <c r="E17" s="2758"/>
      <c r="F17" s="2758"/>
      <c r="G17" s="2758"/>
      <c r="H17" s="2758"/>
      <c r="I17" s="2758"/>
      <c r="J17" s="2758"/>
      <c r="K17" s="2758"/>
      <c r="L17" s="2758"/>
      <c r="M17" s="2759"/>
      <c r="N17" s="2759"/>
      <c r="O17" s="2760"/>
      <c r="P17" s="2761"/>
      <c r="Q17" s="2762"/>
      <c r="R17" s="2762"/>
      <c r="S17" s="755" t="s">
        <v>89</v>
      </c>
      <c r="T17" s="756"/>
      <c r="U17" s="756"/>
      <c r="V17" s="756"/>
      <c r="W17" s="756"/>
      <c r="X17" s="756"/>
      <c r="Y17" s="756"/>
      <c r="Z17" s="756"/>
      <c r="AA17" s="757"/>
    </row>
    <row r="18" spans="1:29" ht="18" customHeight="1" x14ac:dyDescent="0.2">
      <c r="A18" s="2751"/>
      <c r="B18" s="2763" t="s">
        <v>1483</v>
      </c>
      <c r="C18" s="2764"/>
      <c r="D18" s="2764"/>
      <c r="E18" s="2764"/>
      <c r="F18" s="2764"/>
      <c r="G18" s="2764"/>
      <c r="H18" s="2764"/>
      <c r="I18" s="2764"/>
      <c r="J18" s="2764"/>
      <c r="K18" s="2764"/>
      <c r="L18" s="2764"/>
      <c r="M18" s="2764"/>
      <c r="N18" s="2764"/>
      <c r="O18" s="2764"/>
      <c r="P18" s="2764"/>
      <c r="Q18" s="2764"/>
      <c r="R18" s="2764"/>
      <c r="S18" s="2764"/>
      <c r="T18" s="2764"/>
      <c r="U18" s="2764"/>
      <c r="V18" s="2764"/>
      <c r="W18" s="2764"/>
      <c r="X18" s="2764"/>
      <c r="Y18" s="2764"/>
      <c r="Z18" s="2764"/>
      <c r="AA18" s="2765"/>
    </row>
    <row r="19" spans="1:29" ht="23.25" customHeight="1" x14ac:dyDescent="0.2">
      <c r="A19" s="2751"/>
      <c r="B19" s="2757" t="s">
        <v>1484</v>
      </c>
      <c r="C19" s="2758"/>
      <c r="D19" s="2758"/>
      <c r="E19" s="2758"/>
      <c r="F19" s="2758"/>
      <c r="G19" s="2766"/>
      <c r="H19" s="2770" t="s">
        <v>1485</v>
      </c>
      <c r="I19" s="2771"/>
      <c r="J19" s="2771"/>
      <c r="K19" s="2772"/>
      <c r="L19" s="2747" t="s">
        <v>124</v>
      </c>
      <c r="M19" s="2748"/>
      <c r="N19" s="2748"/>
      <c r="O19" s="2748"/>
      <c r="P19" s="2773" t="s">
        <v>125</v>
      </c>
      <c r="Q19" s="2773"/>
      <c r="R19" s="2773"/>
      <c r="S19" s="2773"/>
      <c r="T19" s="2722" t="s">
        <v>308</v>
      </c>
      <c r="U19" s="2723"/>
      <c r="V19" s="2723"/>
      <c r="W19" s="2723"/>
      <c r="X19" s="2723"/>
      <c r="Y19" s="2723"/>
      <c r="Z19" s="2723"/>
      <c r="AA19" s="2724"/>
    </row>
    <row r="20" spans="1:29" ht="23.25" customHeight="1" x14ac:dyDescent="0.2">
      <c r="A20" s="2751"/>
      <c r="B20" s="2767"/>
      <c r="C20" s="2768"/>
      <c r="D20" s="2768"/>
      <c r="E20" s="2768"/>
      <c r="F20" s="2768"/>
      <c r="G20" s="2769"/>
      <c r="H20" s="2731" t="s">
        <v>1486</v>
      </c>
      <c r="I20" s="2732"/>
      <c r="J20" s="2731" t="s">
        <v>1487</v>
      </c>
      <c r="K20" s="2744"/>
      <c r="L20" s="2731" t="s">
        <v>1486</v>
      </c>
      <c r="M20" s="2732"/>
      <c r="N20" s="2731" t="s">
        <v>1487</v>
      </c>
      <c r="O20" s="2744"/>
      <c r="P20" s="2745" t="s">
        <v>1486</v>
      </c>
      <c r="Q20" s="2746"/>
      <c r="R20" s="2747" t="s">
        <v>1487</v>
      </c>
      <c r="S20" s="2748"/>
      <c r="T20" s="2725"/>
      <c r="U20" s="2726"/>
      <c r="V20" s="2726"/>
      <c r="W20" s="2726"/>
      <c r="X20" s="2726"/>
      <c r="Y20" s="2726"/>
      <c r="Z20" s="2726"/>
      <c r="AA20" s="2727"/>
    </row>
    <row r="21" spans="1:29" ht="18" customHeight="1" x14ac:dyDescent="0.2">
      <c r="A21" s="2751"/>
      <c r="B21" s="2742" t="s">
        <v>1488</v>
      </c>
      <c r="C21" s="2709"/>
      <c r="D21" s="2709"/>
      <c r="E21" s="2709"/>
      <c r="F21" s="2709"/>
      <c r="G21" s="2743"/>
      <c r="H21" s="2733"/>
      <c r="I21" s="2738"/>
      <c r="J21" s="2733"/>
      <c r="K21" s="2734"/>
      <c r="L21" s="2733"/>
      <c r="M21" s="2738"/>
      <c r="N21" s="2733"/>
      <c r="O21" s="2734"/>
      <c r="P21" s="2737"/>
      <c r="Q21" s="2738"/>
      <c r="R21" s="2733"/>
      <c r="S21" s="2734"/>
      <c r="T21" s="2725"/>
      <c r="U21" s="2726"/>
      <c r="V21" s="2726"/>
      <c r="W21" s="2726"/>
      <c r="X21" s="2726"/>
      <c r="Y21" s="2726"/>
      <c r="Z21" s="2726"/>
      <c r="AA21" s="2727"/>
    </row>
    <row r="22" spans="1:29" ht="18" customHeight="1" x14ac:dyDescent="0.2">
      <c r="A22" s="2751"/>
      <c r="B22" s="2739" t="s">
        <v>1489</v>
      </c>
      <c r="C22" s="2712"/>
      <c r="D22" s="2712"/>
      <c r="E22" s="2712"/>
      <c r="F22" s="2712"/>
      <c r="G22" s="2740"/>
      <c r="H22" s="2735"/>
      <c r="I22" s="2741"/>
      <c r="J22" s="2735"/>
      <c r="K22" s="2736"/>
      <c r="L22" s="2735"/>
      <c r="M22" s="2741"/>
      <c r="N22" s="2735"/>
      <c r="O22" s="2736"/>
      <c r="P22" s="2749"/>
      <c r="Q22" s="2741"/>
      <c r="R22" s="2735"/>
      <c r="S22" s="2736"/>
      <c r="T22" s="2725"/>
      <c r="U22" s="2726"/>
      <c r="V22" s="2726"/>
      <c r="W22" s="2726"/>
      <c r="X22" s="2726"/>
      <c r="Y22" s="2726"/>
      <c r="Z22" s="2726"/>
      <c r="AA22" s="2727"/>
      <c r="AC22" s="744" t="s">
        <v>308</v>
      </c>
    </row>
    <row r="23" spans="1:29" ht="18" customHeight="1" x14ac:dyDescent="0.2">
      <c r="A23" s="2751"/>
      <c r="B23" s="2774" t="s">
        <v>1490</v>
      </c>
      <c r="C23" s="2775"/>
      <c r="D23" s="2775"/>
      <c r="E23" s="2775"/>
      <c r="F23" s="2775"/>
      <c r="G23" s="2775"/>
      <c r="H23" s="2776"/>
      <c r="I23" s="2776"/>
      <c r="J23" s="2776"/>
      <c r="K23" s="2776"/>
      <c r="L23" s="2777"/>
      <c r="M23" s="2777"/>
      <c r="N23" s="2777"/>
      <c r="O23" s="2777"/>
      <c r="P23" s="2777"/>
      <c r="Q23" s="2777"/>
      <c r="R23" s="2777"/>
      <c r="S23" s="2777"/>
      <c r="T23" s="2728"/>
      <c r="U23" s="2729"/>
      <c r="V23" s="2729"/>
      <c r="W23" s="2729"/>
      <c r="X23" s="2729"/>
      <c r="Y23" s="2729"/>
      <c r="Z23" s="2729"/>
      <c r="AA23" s="2730"/>
    </row>
    <row r="24" spans="1:29" ht="18" customHeight="1" x14ac:dyDescent="0.2">
      <c r="A24" s="2751"/>
      <c r="B24" s="2719" t="s">
        <v>1491</v>
      </c>
      <c r="C24" s="2720"/>
      <c r="D24" s="2720"/>
      <c r="E24" s="2720"/>
      <c r="F24" s="2720"/>
      <c r="G24" s="2720"/>
      <c r="H24" s="2720"/>
      <c r="I24" s="2720"/>
      <c r="J24" s="2720"/>
      <c r="K24" s="2720"/>
      <c r="L24" s="2720"/>
      <c r="M24" s="2720"/>
      <c r="N24" s="2720"/>
      <c r="O24" s="2720"/>
      <c r="P24" s="2720"/>
      <c r="Q24" s="2720"/>
      <c r="R24" s="2720"/>
      <c r="S24" s="2720"/>
      <c r="T24" s="2720"/>
      <c r="U24" s="2720"/>
      <c r="V24" s="2720"/>
      <c r="W24" s="2720"/>
      <c r="X24" s="2720"/>
      <c r="Y24" s="2720"/>
      <c r="Z24" s="2720"/>
      <c r="AA24" s="2721"/>
    </row>
    <row r="25" spans="1:29" ht="18" customHeight="1" x14ac:dyDescent="0.2">
      <c r="A25" s="2751"/>
      <c r="B25" s="2692" t="s">
        <v>1492</v>
      </c>
      <c r="C25" s="2693"/>
      <c r="D25" s="2693"/>
      <c r="E25" s="2694"/>
      <c r="F25" s="2701" t="s">
        <v>1493</v>
      </c>
      <c r="G25" s="2702"/>
      <c r="H25" s="759" t="s">
        <v>1494</v>
      </c>
      <c r="I25" s="760"/>
      <c r="J25" s="760"/>
      <c r="K25" s="761"/>
      <c r="L25" s="759"/>
      <c r="M25" s="761"/>
      <c r="N25" s="761"/>
      <c r="O25" s="761"/>
      <c r="P25" s="761"/>
      <c r="Q25" s="761"/>
      <c r="R25" s="761"/>
      <c r="S25" s="761"/>
      <c r="T25" s="761"/>
      <c r="U25" s="762"/>
      <c r="V25" s="763"/>
      <c r="W25" s="764"/>
      <c r="X25" s="2707"/>
      <c r="Y25" s="2708"/>
      <c r="Z25" s="2709" t="s">
        <v>226</v>
      </c>
      <c r="AA25" s="2710"/>
    </row>
    <row r="26" spans="1:29" ht="18" customHeight="1" x14ac:dyDescent="0.2">
      <c r="A26" s="2751"/>
      <c r="B26" s="2695"/>
      <c r="C26" s="2696"/>
      <c r="D26" s="2696"/>
      <c r="E26" s="2697"/>
      <c r="F26" s="2703"/>
      <c r="G26" s="2704"/>
      <c r="H26" s="2711" t="s">
        <v>1495</v>
      </c>
      <c r="I26" s="2712"/>
      <c r="J26" s="2712"/>
      <c r="K26" s="2712"/>
      <c r="L26" s="759" t="s">
        <v>227</v>
      </c>
      <c r="M26" s="759"/>
      <c r="N26" s="760"/>
      <c r="O26" s="761"/>
      <c r="P26" s="761"/>
      <c r="Q26" s="761"/>
      <c r="R26" s="761"/>
      <c r="S26" s="761"/>
      <c r="T26" s="761"/>
      <c r="U26" s="762"/>
      <c r="V26" s="763"/>
      <c r="W26" s="764"/>
      <c r="X26" s="2707"/>
      <c r="Y26" s="2708"/>
      <c r="Z26" s="2709" t="s">
        <v>228</v>
      </c>
      <c r="AA26" s="2710"/>
    </row>
    <row r="27" spans="1:29" ht="18" customHeight="1" thickBot="1" x14ac:dyDescent="0.25">
      <c r="A27" s="2752"/>
      <c r="B27" s="2698"/>
      <c r="C27" s="2699"/>
      <c r="D27" s="2699"/>
      <c r="E27" s="2700"/>
      <c r="F27" s="2705"/>
      <c r="G27" s="2706"/>
      <c r="H27" s="2713"/>
      <c r="I27" s="2714"/>
      <c r="J27" s="2714"/>
      <c r="K27" s="2714"/>
      <c r="L27" s="777" t="s">
        <v>229</v>
      </c>
      <c r="M27" s="777"/>
      <c r="N27" s="778"/>
      <c r="O27" s="778"/>
      <c r="P27" s="778"/>
      <c r="Q27" s="778"/>
      <c r="R27" s="778"/>
      <c r="S27" s="778"/>
      <c r="T27" s="778"/>
      <c r="U27" s="779"/>
      <c r="V27" s="780"/>
      <c r="W27" s="771"/>
      <c r="X27" s="2715"/>
      <c r="Y27" s="2716"/>
      <c r="Z27" s="2717" t="s">
        <v>228</v>
      </c>
      <c r="AA27" s="2718"/>
    </row>
  </sheetData>
  <mergeCells count="92">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 ref="L8:M8"/>
    <mergeCell ref="N8:O8"/>
    <mergeCell ref="P8:Q8"/>
    <mergeCell ref="R8:S8"/>
    <mergeCell ref="R9:S9"/>
    <mergeCell ref="B9:G9"/>
    <mergeCell ref="H9:I9"/>
    <mergeCell ref="J9:K9"/>
    <mergeCell ref="L9:M9"/>
    <mergeCell ref="N9:O9"/>
    <mergeCell ref="B12:AA12"/>
    <mergeCell ref="B10:G10"/>
    <mergeCell ref="H10:I10"/>
    <mergeCell ref="J10:K10"/>
    <mergeCell ref="L10:M10"/>
    <mergeCell ref="N10:O10"/>
    <mergeCell ref="P10:Q10"/>
    <mergeCell ref="R10:S10"/>
    <mergeCell ref="B11:G11"/>
    <mergeCell ref="H11:K11"/>
    <mergeCell ref="L11:O11"/>
    <mergeCell ref="P11:S11"/>
    <mergeCell ref="N21:O21"/>
    <mergeCell ref="X13:Y13"/>
    <mergeCell ref="Z13:AA13"/>
    <mergeCell ref="H14:K15"/>
    <mergeCell ref="X14:Y14"/>
    <mergeCell ref="Z14:AA14"/>
    <mergeCell ref="X15:Y15"/>
    <mergeCell ref="Z15:AA15"/>
    <mergeCell ref="B13:E15"/>
    <mergeCell ref="F13:G15"/>
    <mergeCell ref="H21:I21"/>
    <mergeCell ref="J21:K21"/>
    <mergeCell ref="L21:M21"/>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B24:AA24"/>
    <mergeCell ref="T19:AA23"/>
    <mergeCell ref="H20:I20"/>
    <mergeCell ref="R21:S21"/>
    <mergeCell ref="R22:S22"/>
    <mergeCell ref="P21:Q21"/>
    <mergeCell ref="B22:G22"/>
    <mergeCell ref="H22:I22"/>
    <mergeCell ref="J22:K22"/>
    <mergeCell ref="L22:M22"/>
    <mergeCell ref="N22:O22"/>
    <mergeCell ref="B21:G21"/>
    <mergeCell ref="N20:O20"/>
    <mergeCell ref="P20:Q20"/>
    <mergeCell ref="R20:S20"/>
    <mergeCell ref="P22:Q22"/>
    <mergeCell ref="B25:E27"/>
    <mergeCell ref="F25:G27"/>
    <mergeCell ref="X25:Y25"/>
    <mergeCell ref="Z25:AA25"/>
    <mergeCell ref="H26:K27"/>
    <mergeCell ref="X26:Y26"/>
    <mergeCell ref="Z26:AA26"/>
    <mergeCell ref="X27:Y27"/>
    <mergeCell ref="Z27:AA27"/>
  </mergeCells>
  <phoneticPr fontId="2"/>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108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0109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01091"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01092"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A5F4-F1B0-4DC3-8D9B-639A8FEA75EF}">
  <sheetPr>
    <tabColor rgb="FFFFFF00"/>
    <pageSetUpPr fitToPage="1"/>
  </sheetPr>
  <dimension ref="A1:X114"/>
  <sheetViews>
    <sheetView view="pageBreakPreview" zoomScaleNormal="90" zoomScaleSheetLayoutView="100" workbookViewId="0">
      <selection activeCell="V5" sqref="V5"/>
    </sheetView>
  </sheetViews>
  <sheetFormatPr defaultColWidth="8.77734375" defaultRowHeight="12" x14ac:dyDescent="0.2"/>
  <cols>
    <col min="1" max="1" width="4.6640625" style="711" customWidth="1"/>
    <col min="2" max="2" width="3.109375" style="711" customWidth="1"/>
    <col min="3" max="3" width="6.77734375" style="711" customWidth="1"/>
    <col min="4" max="5" width="6.33203125" style="711" customWidth="1"/>
    <col min="6" max="6" width="4.6640625" style="711" customWidth="1"/>
    <col min="7" max="7" width="3.6640625" style="711" customWidth="1"/>
    <col min="8" max="8" width="5.77734375" style="711" customWidth="1"/>
    <col min="9" max="18" width="10" style="711" customWidth="1"/>
    <col min="19" max="16384" width="8.77734375" style="711"/>
  </cols>
  <sheetData>
    <row r="1" spans="1:21" ht="36" customHeight="1" thickBot="1" x14ac:dyDescent="0.25">
      <c r="A1" s="2676" t="s">
        <v>1821</v>
      </c>
      <c r="B1" s="2676"/>
      <c r="C1" s="2676"/>
      <c r="D1" s="2676"/>
      <c r="E1" s="2676"/>
      <c r="F1" s="2676"/>
      <c r="G1" s="2676"/>
      <c r="H1" s="2676"/>
      <c r="I1" s="2676"/>
      <c r="J1" s="2676"/>
      <c r="K1" s="2676"/>
      <c r="L1" s="2676"/>
      <c r="M1" s="2676"/>
      <c r="N1" s="2676"/>
      <c r="O1" s="2676"/>
      <c r="P1" s="2676"/>
      <c r="Q1" s="2676"/>
      <c r="R1" s="2676"/>
      <c r="T1" s="711" t="s">
        <v>134</v>
      </c>
    </row>
    <row r="2" spans="1:21" ht="15" customHeight="1" x14ac:dyDescent="0.2">
      <c r="A2" s="2677" t="s">
        <v>1820</v>
      </c>
      <c r="B2" s="2935"/>
      <c r="C2" s="2930" t="s">
        <v>1819</v>
      </c>
      <c r="D2" s="2931"/>
      <c r="E2" s="2932"/>
      <c r="F2" s="2933"/>
      <c r="G2" s="2933"/>
      <c r="H2" s="2933"/>
      <c r="I2" s="2933"/>
      <c r="J2" s="2933"/>
      <c r="K2" s="2933"/>
      <c r="L2" s="2933"/>
      <c r="M2" s="2933"/>
      <c r="N2" s="2933"/>
      <c r="O2" s="2933"/>
      <c r="P2" s="2933"/>
      <c r="Q2" s="2933"/>
      <c r="R2" s="2934"/>
    </row>
    <row r="3" spans="1:21" ht="14.4" customHeight="1" x14ac:dyDescent="0.2">
      <c r="A3" s="2922"/>
      <c r="B3" s="2924"/>
      <c r="C3" s="2659" t="s">
        <v>7</v>
      </c>
      <c r="D3" s="2661"/>
      <c r="E3" s="2675"/>
      <c r="F3" s="2675"/>
      <c r="G3" s="2675"/>
      <c r="H3" s="2675"/>
      <c r="I3" s="2675"/>
      <c r="J3" s="2675"/>
      <c r="K3" s="2675"/>
      <c r="L3" s="2675"/>
      <c r="M3" s="2675"/>
      <c r="N3" s="2675"/>
      <c r="O3" s="2675"/>
      <c r="P3" s="2675"/>
      <c r="Q3" s="2675"/>
      <c r="R3" s="2913"/>
    </row>
    <row r="4" spans="1:21" ht="30" customHeight="1" x14ac:dyDescent="0.2">
      <c r="A4" s="2922"/>
      <c r="B4" s="2924"/>
      <c r="C4" s="2615" t="s">
        <v>1460</v>
      </c>
      <c r="D4" s="2687"/>
      <c r="E4" s="2617"/>
      <c r="F4" s="2617"/>
      <c r="G4" s="2617"/>
      <c r="H4" s="2617"/>
      <c r="I4" s="2617"/>
      <c r="J4" s="2617"/>
      <c r="K4" s="2617"/>
      <c r="L4" s="2617"/>
      <c r="M4" s="2617"/>
      <c r="N4" s="2617"/>
      <c r="O4" s="2617"/>
      <c r="P4" s="2617"/>
      <c r="Q4" s="2617"/>
      <c r="R4" s="2689"/>
    </row>
    <row r="5" spans="1:21" ht="15" customHeight="1" x14ac:dyDescent="0.2">
      <c r="A5" s="2922"/>
      <c r="B5" s="2924"/>
      <c r="C5" s="2556" t="s">
        <v>1818</v>
      </c>
      <c r="D5" s="2604"/>
      <c r="E5" s="2556" t="s">
        <v>1817</v>
      </c>
      <c r="F5" s="2557"/>
      <c r="G5" s="2557"/>
      <c r="H5" s="2668"/>
      <c r="I5" s="2668"/>
      <c r="J5" s="708" t="s">
        <v>1816</v>
      </c>
      <c r="K5" s="2668"/>
      <c r="L5" s="2668"/>
      <c r="M5" s="708" t="s">
        <v>1815</v>
      </c>
      <c r="N5" s="2557"/>
      <c r="O5" s="2557"/>
      <c r="P5" s="2557"/>
      <c r="Q5" s="2557"/>
      <c r="R5" s="2669"/>
      <c r="U5" s="711" t="s">
        <v>134</v>
      </c>
    </row>
    <row r="6" spans="1:21" ht="15" customHeight="1" x14ac:dyDescent="0.2">
      <c r="A6" s="2922"/>
      <c r="B6" s="2924"/>
      <c r="C6" s="2635"/>
      <c r="D6" s="2636"/>
      <c r="E6" s="2515" t="s">
        <v>1814</v>
      </c>
      <c r="F6" s="2516"/>
      <c r="G6" s="2516"/>
      <c r="H6" s="2516"/>
      <c r="I6" s="682" t="s">
        <v>1813</v>
      </c>
      <c r="J6" s="2516"/>
      <c r="K6" s="2516"/>
      <c r="L6" s="2516"/>
      <c r="M6" s="682" t="s">
        <v>1812</v>
      </c>
      <c r="N6" s="2942"/>
      <c r="O6" s="2942"/>
      <c r="P6" s="2942"/>
      <c r="Q6" s="2942"/>
      <c r="R6" s="2943"/>
    </row>
    <row r="7" spans="1:21" ht="15" customHeight="1" x14ac:dyDescent="0.2">
      <c r="A7" s="2922"/>
      <c r="B7" s="2924"/>
      <c r="C7" s="2635"/>
      <c r="D7" s="2636"/>
      <c r="E7" s="2515"/>
      <c r="F7" s="2516"/>
      <c r="G7" s="2516"/>
      <c r="H7" s="2516"/>
      <c r="I7" s="682" t="s">
        <v>1811</v>
      </c>
      <c r="J7" s="2516"/>
      <c r="K7" s="2516"/>
      <c r="L7" s="2516"/>
      <c r="M7" s="682" t="s">
        <v>1810</v>
      </c>
      <c r="N7" s="2942"/>
      <c r="O7" s="2942"/>
      <c r="P7" s="2942"/>
      <c r="Q7" s="2942"/>
      <c r="R7" s="2943"/>
    </row>
    <row r="8" spans="1:21" ht="15" customHeight="1" x14ac:dyDescent="0.2">
      <c r="A8" s="2922"/>
      <c r="B8" s="2924"/>
      <c r="C8" s="2659"/>
      <c r="D8" s="2857"/>
      <c r="E8" s="2944"/>
      <c r="F8" s="2675"/>
      <c r="G8" s="2675"/>
      <c r="H8" s="2675"/>
      <c r="I8" s="2675"/>
      <c r="J8" s="2675"/>
      <c r="K8" s="2675"/>
      <c r="L8" s="2675"/>
      <c r="M8" s="2675"/>
      <c r="N8" s="2675"/>
      <c r="O8" s="2675"/>
      <c r="P8" s="2675"/>
      <c r="Q8" s="2675"/>
      <c r="R8" s="2913"/>
    </row>
    <row r="9" spans="1:21" ht="15" customHeight="1" x14ac:dyDescent="0.2">
      <c r="A9" s="2922"/>
      <c r="B9" s="2924"/>
      <c r="C9" s="2556" t="s">
        <v>1809</v>
      </c>
      <c r="D9" s="2604"/>
      <c r="E9" s="2615" t="s">
        <v>9</v>
      </c>
      <c r="F9" s="2523"/>
      <c r="G9" s="2608"/>
      <c r="H9" s="2938"/>
      <c r="I9" s="2939"/>
      <c r="J9" s="2939"/>
      <c r="K9" s="1032" t="s">
        <v>1412</v>
      </c>
      <c r="L9" s="2940"/>
      <c r="M9" s="2941"/>
      <c r="N9" s="2662" t="s">
        <v>1464</v>
      </c>
      <c r="O9" s="2687"/>
      <c r="P9" s="2939"/>
      <c r="Q9" s="2939"/>
      <c r="R9" s="2948"/>
    </row>
    <row r="10" spans="1:21" ht="15" customHeight="1" x14ac:dyDescent="0.2">
      <c r="A10" s="2936"/>
      <c r="B10" s="2937"/>
      <c r="C10" s="2659"/>
      <c r="D10" s="2857"/>
      <c r="E10" s="2615" t="s">
        <v>1414</v>
      </c>
      <c r="F10" s="2523"/>
      <c r="G10" s="2608"/>
      <c r="H10" s="2945"/>
      <c r="I10" s="2946"/>
      <c r="J10" s="2946"/>
      <c r="K10" s="2946"/>
      <c r="L10" s="2946"/>
      <c r="M10" s="2946"/>
      <c r="N10" s="2946"/>
      <c r="O10" s="2946"/>
      <c r="P10" s="2946"/>
      <c r="Q10" s="2946"/>
      <c r="R10" s="2947"/>
    </row>
    <row r="11" spans="1:21" ht="15" customHeight="1" x14ac:dyDescent="0.2">
      <c r="A11" s="2920" t="s">
        <v>1808</v>
      </c>
      <c r="B11" s="2921"/>
      <c r="C11" s="2615" t="s">
        <v>7</v>
      </c>
      <c r="D11" s="2608"/>
      <c r="E11" s="2616"/>
      <c r="F11" s="2617"/>
      <c r="G11" s="2617"/>
      <c r="H11" s="2617"/>
      <c r="I11" s="2617"/>
      <c r="J11" s="2617"/>
      <c r="K11" s="2925"/>
      <c r="L11" s="2842" t="s">
        <v>1416</v>
      </c>
      <c r="M11" s="2557" t="s">
        <v>1403</v>
      </c>
      <c r="N11" s="2557"/>
      <c r="O11" s="707"/>
      <c r="P11" s="708" t="s">
        <v>233</v>
      </c>
      <c r="Q11" s="707"/>
      <c r="R11" s="1031" t="s">
        <v>234</v>
      </c>
    </row>
    <row r="12" spans="1:21" ht="15" customHeight="1" x14ac:dyDescent="0.2">
      <c r="A12" s="2922"/>
      <c r="B12" s="2923"/>
      <c r="C12" s="2615" t="s">
        <v>1807</v>
      </c>
      <c r="D12" s="2608"/>
      <c r="E12" s="2616"/>
      <c r="F12" s="2617"/>
      <c r="G12" s="2617"/>
      <c r="H12" s="2617"/>
      <c r="I12" s="2617"/>
      <c r="J12" s="2617"/>
      <c r="K12" s="2925"/>
      <c r="L12" s="2926"/>
      <c r="M12" s="2620"/>
      <c r="N12" s="2620"/>
      <c r="O12" s="2620"/>
      <c r="P12" s="2620"/>
      <c r="Q12" s="2620"/>
      <c r="R12" s="2621"/>
    </row>
    <row r="13" spans="1:21" ht="15" customHeight="1" x14ac:dyDescent="0.2">
      <c r="A13" s="2922"/>
      <c r="B13" s="2923"/>
      <c r="C13" s="2556" t="s">
        <v>1476</v>
      </c>
      <c r="D13" s="2604"/>
      <c r="E13" s="2927"/>
      <c r="F13" s="2928"/>
      <c r="G13" s="2928"/>
      <c r="H13" s="2928"/>
      <c r="I13" s="2928"/>
      <c r="J13" s="2928"/>
      <c r="K13" s="2929"/>
      <c r="L13" s="2806"/>
      <c r="M13" s="2675"/>
      <c r="N13" s="2675"/>
      <c r="O13" s="2675"/>
      <c r="P13" s="2675"/>
      <c r="Q13" s="2675"/>
      <c r="R13" s="2913"/>
    </row>
    <row r="14" spans="1:21" ht="15" customHeight="1" x14ac:dyDescent="0.2">
      <c r="A14" s="2922"/>
      <c r="B14" s="2924"/>
      <c r="C14" s="2859" t="s">
        <v>1806</v>
      </c>
      <c r="D14" s="2404"/>
      <c r="E14" s="2404"/>
      <c r="F14" s="2404"/>
      <c r="G14" s="2404"/>
      <c r="H14" s="2404"/>
      <c r="I14" s="2404"/>
      <c r="J14" s="2786"/>
      <c r="K14" s="2396" t="s">
        <v>1798</v>
      </c>
      <c r="L14" s="2666"/>
      <c r="M14" s="2617"/>
      <c r="N14" s="2617"/>
      <c r="O14" s="2617"/>
      <c r="P14" s="2617"/>
      <c r="Q14" s="2617"/>
      <c r="R14" s="2689"/>
    </row>
    <row r="15" spans="1:21" ht="15" customHeight="1" x14ac:dyDescent="0.2">
      <c r="A15" s="2922"/>
      <c r="B15" s="2924"/>
      <c r="C15" s="2861"/>
      <c r="D15" s="2690"/>
      <c r="E15" s="2690"/>
      <c r="F15" s="2690"/>
      <c r="G15" s="2690"/>
      <c r="H15" s="2690"/>
      <c r="I15" s="2690"/>
      <c r="J15" s="2691"/>
      <c r="K15" s="2859" t="s">
        <v>1805</v>
      </c>
      <c r="L15" s="2786"/>
      <c r="M15" s="2914"/>
      <c r="N15" s="2914"/>
      <c r="O15" s="2914"/>
      <c r="P15" s="2914"/>
      <c r="Q15" s="2914"/>
      <c r="R15" s="2915"/>
    </row>
    <row r="16" spans="1:21" ht="15" customHeight="1" x14ac:dyDescent="0.2">
      <c r="A16" s="2922"/>
      <c r="B16" s="2924"/>
      <c r="C16" s="2861"/>
      <c r="D16" s="2690"/>
      <c r="E16" s="2690"/>
      <c r="F16" s="2690"/>
      <c r="G16" s="2690"/>
      <c r="H16" s="2690"/>
      <c r="I16" s="2690"/>
      <c r="J16" s="2691"/>
      <c r="K16" s="2861" t="s">
        <v>1804</v>
      </c>
      <c r="L16" s="2691"/>
      <c r="M16" s="2916"/>
      <c r="N16" s="2916"/>
      <c r="O16" s="2916"/>
      <c r="P16" s="2916"/>
      <c r="Q16" s="2916"/>
      <c r="R16" s="2917"/>
    </row>
    <row r="17" spans="1:24" ht="24.6" customHeight="1" x14ac:dyDescent="0.2">
      <c r="A17" s="2395" t="s">
        <v>1803</v>
      </c>
      <c r="B17" s="2396"/>
      <c r="C17" s="2396"/>
      <c r="D17" s="2396"/>
      <c r="E17" s="2396"/>
      <c r="F17" s="2396"/>
      <c r="G17" s="2396"/>
      <c r="H17" s="2396"/>
      <c r="I17" s="2396"/>
      <c r="J17" s="2666"/>
      <c r="K17" s="1030"/>
      <c r="L17" s="1030"/>
      <c r="M17" s="2665" t="s">
        <v>1802</v>
      </c>
      <c r="N17" s="2396"/>
      <c r="O17" s="2396"/>
      <c r="P17" s="2666"/>
      <c r="Q17" s="2918"/>
      <c r="R17" s="2919"/>
    </row>
    <row r="18" spans="1:24" s="690" customFormat="1" ht="15" customHeight="1" x14ac:dyDescent="0.2">
      <c r="A18" s="2908" t="s">
        <v>1801</v>
      </c>
      <c r="B18" s="2806"/>
      <c r="C18" s="2806"/>
      <c r="D18" s="2806"/>
      <c r="E18" s="2806"/>
      <c r="F18" s="2806"/>
      <c r="G18" s="2806"/>
      <c r="H18" s="2806"/>
      <c r="I18" s="2806"/>
      <c r="J18" s="2806"/>
      <c r="K18" s="2806" t="s">
        <v>232</v>
      </c>
      <c r="L18" s="2806"/>
      <c r="M18" s="2909"/>
      <c r="N18" s="2909"/>
      <c r="O18" s="2909"/>
      <c r="P18" s="2909"/>
      <c r="Q18" s="2909"/>
      <c r="R18" s="2910"/>
      <c r="S18" s="690" t="s">
        <v>134</v>
      </c>
    </row>
    <row r="19" spans="1:24" s="690" customFormat="1" ht="15" customHeight="1" x14ac:dyDescent="0.2">
      <c r="A19" s="2534"/>
      <c r="B19" s="2535"/>
      <c r="C19" s="2535"/>
      <c r="D19" s="2535"/>
      <c r="E19" s="2535"/>
      <c r="F19" s="2535"/>
      <c r="G19" s="2535"/>
      <c r="H19" s="2535"/>
      <c r="I19" s="2535"/>
      <c r="J19" s="2535"/>
      <c r="K19" s="2535" t="s">
        <v>1800</v>
      </c>
      <c r="L19" s="2535"/>
      <c r="M19" s="2911"/>
      <c r="N19" s="2911"/>
      <c r="O19" s="2911"/>
      <c r="P19" s="2911"/>
      <c r="Q19" s="2911"/>
      <c r="R19" s="2912"/>
      <c r="S19" s="690" t="s">
        <v>134</v>
      </c>
    </row>
    <row r="20" spans="1:24" s="690" customFormat="1" ht="22.35" customHeight="1" x14ac:dyDescent="0.2">
      <c r="A20" s="2889" t="s">
        <v>1799</v>
      </c>
      <c r="B20" s="2890"/>
      <c r="C20" s="2665" t="s">
        <v>1798</v>
      </c>
      <c r="D20" s="2666"/>
      <c r="E20" s="2902"/>
      <c r="F20" s="2903"/>
      <c r="G20" s="2903"/>
      <c r="H20" s="2903"/>
      <c r="I20" s="2903"/>
      <c r="J20" s="2904"/>
      <c r="K20" s="2905" t="s">
        <v>1797</v>
      </c>
      <c r="L20" s="2906"/>
      <c r="M20" s="2818"/>
      <c r="N20" s="2907"/>
      <c r="O20" s="2907"/>
      <c r="P20" s="2907"/>
      <c r="Q20" s="2907"/>
      <c r="R20" s="2819"/>
    </row>
    <row r="21" spans="1:24" s="690" customFormat="1" ht="22.35" customHeight="1" x14ac:dyDescent="0.2">
      <c r="A21" s="2889"/>
      <c r="B21" s="2890"/>
      <c r="C21" s="2665" t="s">
        <v>1798</v>
      </c>
      <c r="D21" s="2666"/>
      <c r="E21" s="2902"/>
      <c r="F21" s="2903"/>
      <c r="G21" s="2903"/>
      <c r="H21" s="2903"/>
      <c r="I21" s="2903"/>
      <c r="J21" s="2904"/>
      <c r="K21" s="2905" t="s">
        <v>1797</v>
      </c>
      <c r="L21" s="2906"/>
      <c r="M21" s="2818"/>
      <c r="N21" s="2907"/>
      <c r="O21" s="2907"/>
      <c r="P21" s="2907"/>
      <c r="Q21" s="2907"/>
      <c r="R21" s="2819"/>
    </row>
    <row r="22" spans="1:24" s="690" customFormat="1" ht="22.35" customHeight="1" x14ac:dyDescent="0.2">
      <c r="A22" s="2889"/>
      <c r="B22" s="2890"/>
      <c r="C22" s="2665" t="s">
        <v>1798</v>
      </c>
      <c r="D22" s="2666"/>
      <c r="E22" s="2902"/>
      <c r="F22" s="2903"/>
      <c r="G22" s="2903"/>
      <c r="H22" s="2903"/>
      <c r="I22" s="2903"/>
      <c r="J22" s="2904"/>
      <c r="K22" s="2905" t="s">
        <v>1797</v>
      </c>
      <c r="L22" s="2906"/>
      <c r="M22" s="2818"/>
      <c r="N22" s="2907"/>
      <c r="O22" s="2907"/>
      <c r="P22" s="2907"/>
      <c r="Q22" s="2907"/>
      <c r="R22" s="2819"/>
    </row>
    <row r="23" spans="1:24" s="690" customFormat="1" ht="22.35" customHeight="1" thickBot="1" x14ac:dyDescent="0.25">
      <c r="A23" s="2891"/>
      <c r="B23" s="2892"/>
      <c r="C23" s="2438" t="s">
        <v>1798</v>
      </c>
      <c r="D23" s="2790"/>
      <c r="E23" s="2883"/>
      <c r="F23" s="2884"/>
      <c r="G23" s="2884"/>
      <c r="H23" s="2884"/>
      <c r="I23" s="2884"/>
      <c r="J23" s="2885"/>
      <c r="K23" s="2886" t="s">
        <v>1797</v>
      </c>
      <c r="L23" s="2887"/>
      <c r="M23" s="2883"/>
      <c r="N23" s="2884"/>
      <c r="O23" s="2884"/>
      <c r="P23" s="2884"/>
      <c r="Q23" s="2884"/>
      <c r="R23" s="2888"/>
    </row>
    <row r="24" spans="1:24" s="690" customFormat="1" ht="18" customHeight="1" x14ac:dyDescent="0.2">
      <c r="A24" s="1029"/>
      <c r="B24" s="2893" t="s">
        <v>1796</v>
      </c>
      <c r="C24" s="2893"/>
      <c r="D24" s="2893"/>
      <c r="E24" s="2893"/>
      <c r="F24" s="2893"/>
      <c r="G24" s="2893"/>
      <c r="H24" s="2893"/>
      <c r="I24" s="2893"/>
      <c r="J24" s="2894"/>
      <c r="K24" s="2895"/>
      <c r="L24" s="2896"/>
      <c r="M24" s="2896"/>
      <c r="N24" s="2896"/>
      <c r="O24" s="2896"/>
      <c r="P24" s="2896"/>
      <c r="Q24" s="2896"/>
      <c r="R24" s="2897"/>
    </row>
    <row r="25" spans="1:24" s="690" customFormat="1" ht="18" customHeight="1" thickBot="1" x14ac:dyDescent="0.25">
      <c r="A25" s="1028"/>
      <c r="B25" s="2898" t="s">
        <v>1795</v>
      </c>
      <c r="C25" s="2898"/>
      <c r="D25" s="2898"/>
      <c r="E25" s="2898"/>
      <c r="F25" s="2898"/>
      <c r="G25" s="2898"/>
      <c r="H25" s="2898"/>
      <c r="I25" s="2898"/>
      <c r="J25" s="2899"/>
      <c r="K25" s="1027"/>
      <c r="L25" s="2900" t="s">
        <v>1794</v>
      </c>
      <c r="M25" s="2900"/>
      <c r="N25" s="2900"/>
      <c r="O25" s="1027"/>
      <c r="P25" s="2900" t="s">
        <v>1793</v>
      </c>
      <c r="Q25" s="2900"/>
      <c r="R25" s="2901"/>
      <c r="S25" s="711"/>
      <c r="X25" s="711"/>
    </row>
    <row r="26" spans="1:24" s="690" customFormat="1" ht="18" customHeight="1" x14ac:dyDescent="0.2">
      <c r="A26" s="2866" t="s">
        <v>1769</v>
      </c>
      <c r="B26" s="2872" t="s">
        <v>1792</v>
      </c>
      <c r="C26" s="2873"/>
      <c r="D26" s="2873"/>
      <c r="E26" s="2873"/>
      <c r="F26" s="2873"/>
      <c r="G26" s="2873"/>
      <c r="H26" s="2873"/>
      <c r="I26" s="2873"/>
      <c r="J26" s="2874"/>
      <c r="K26" s="1026"/>
      <c r="L26" s="2585" t="s">
        <v>1788</v>
      </c>
      <c r="M26" s="2585"/>
      <c r="N26" s="720"/>
      <c r="O26" s="720"/>
      <c r="P26" s="2585" t="s">
        <v>1787</v>
      </c>
      <c r="Q26" s="2585"/>
      <c r="R26" s="1025"/>
    </row>
    <row r="27" spans="1:24" ht="15" customHeight="1" x14ac:dyDescent="0.2">
      <c r="A27" s="2867"/>
      <c r="B27" s="2876" t="s">
        <v>1483</v>
      </c>
      <c r="C27" s="2877"/>
      <c r="D27" s="2877"/>
      <c r="E27" s="2877"/>
      <c r="F27" s="2877"/>
      <c r="G27" s="2877"/>
      <c r="H27" s="2877"/>
      <c r="I27" s="2877"/>
      <c r="J27" s="2877"/>
      <c r="K27" s="2877"/>
      <c r="L27" s="2877"/>
      <c r="M27" s="2877"/>
      <c r="N27" s="2877"/>
      <c r="O27" s="2877"/>
      <c r="P27" s="2877"/>
      <c r="Q27" s="2877"/>
      <c r="R27" s="2878"/>
    </row>
    <row r="28" spans="1:24" ht="15" customHeight="1" x14ac:dyDescent="0.2">
      <c r="A28" s="2867"/>
      <c r="B28" s="2603" t="s">
        <v>1786</v>
      </c>
      <c r="C28" s="2557"/>
      <c r="D28" s="2557"/>
      <c r="E28" s="2557"/>
      <c r="F28" s="2557"/>
      <c r="G28" s="2557"/>
      <c r="H28" s="2557"/>
      <c r="I28" s="2557"/>
      <c r="J28" s="2604"/>
      <c r="K28" s="2556" t="s">
        <v>1785</v>
      </c>
      <c r="L28" s="2557"/>
      <c r="M28" s="2665" t="s">
        <v>1784</v>
      </c>
      <c r="N28" s="2666"/>
      <c r="O28" s="2523" t="s">
        <v>124</v>
      </c>
      <c r="P28" s="2608"/>
      <c r="Q28" s="2615" t="s">
        <v>125</v>
      </c>
      <c r="R28" s="2524"/>
    </row>
    <row r="29" spans="1:24" ht="15" customHeight="1" x14ac:dyDescent="0.2">
      <c r="A29" s="2867"/>
      <c r="B29" s="2882"/>
      <c r="C29" s="2690"/>
      <c r="D29" s="2690"/>
      <c r="E29" s="2690"/>
      <c r="F29" s="2690"/>
      <c r="G29" s="2690"/>
      <c r="H29" s="2690"/>
      <c r="I29" s="2690"/>
      <c r="J29" s="2636"/>
      <c r="K29" s="1016" t="s">
        <v>1486</v>
      </c>
      <c r="L29" s="714" t="s">
        <v>1487</v>
      </c>
      <c r="M29" s="1016" t="s">
        <v>1486</v>
      </c>
      <c r="N29" s="1024" t="s">
        <v>1487</v>
      </c>
      <c r="O29" s="1016" t="s">
        <v>1486</v>
      </c>
      <c r="P29" s="1024" t="s">
        <v>1487</v>
      </c>
      <c r="Q29" s="1016" t="s">
        <v>1486</v>
      </c>
      <c r="R29" s="1015" t="s">
        <v>1487</v>
      </c>
    </row>
    <row r="30" spans="1:24" ht="15" customHeight="1" x14ac:dyDescent="0.2">
      <c r="A30" s="2867"/>
      <c r="B30" s="698"/>
      <c r="C30" s="2859" t="s">
        <v>1780</v>
      </c>
      <c r="D30" s="2404"/>
      <c r="E30" s="2404"/>
      <c r="F30" s="2404"/>
      <c r="G30" s="2404"/>
      <c r="H30" s="2860"/>
      <c r="I30" s="2615" t="s">
        <v>1488</v>
      </c>
      <c r="J30" s="2608"/>
      <c r="K30" s="1023"/>
      <c r="L30" s="1022"/>
      <c r="M30" s="1021"/>
      <c r="N30" s="1013"/>
      <c r="O30" s="1013"/>
      <c r="P30" s="1013"/>
      <c r="Q30" s="1012"/>
      <c r="R30" s="1011"/>
    </row>
    <row r="31" spans="1:24" ht="15" customHeight="1" x14ac:dyDescent="0.2">
      <c r="A31" s="2867"/>
      <c r="B31" s="698"/>
      <c r="C31" s="2861"/>
      <c r="D31" s="2690"/>
      <c r="E31" s="2690"/>
      <c r="F31" s="2690"/>
      <c r="G31" s="2690"/>
      <c r="H31" s="2636"/>
      <c r="I31" s="2556" t="s">
        <v>1489</v>
      </c>
      <c r="J31" s="2604"/>
      <c r="K31" s="707"/>
      <c r="L31" s="1020"/>
      <c r="M31" s="1020"/>
      <c r="N31" s="1010"/>
      <c r="O31" s="1010"/>
      <c r="P31" s="1010"/>
      <c r="Q31" s="1009"/>
      <c r="R31" s="1008"/>
    </row>
    <row r="32" spans="1:24" s="690" customFormat="1" ht="15" customHeight="1" x14ac:dyDescent="0.2">
      <c r="A32" s="2867"/>
      <c r="B32" s="698"/>
      <c r="C32" s="2665" t="s">
        <v>1490</v>
      </c>
      <c r="D32" s="2396"/>
      <c r="E32" s="2396"/>
      <c r="F32" s="2396"/>
      <c r="G32" s="2396"/>
      <c r="H32" s="2396"/>
      <c r="I32" s="2396"/>
      <c r="J32" s="2871"/>
      <c r="K32" s="2880"/>
      <c r="L32" s="2881"/>
      <c r="M32" s="2368"/>
      <c r="N32" s="2875"/>
      <c r="O32" s="2368"/>
      <c r="P32" s="2875"/>
      <c r="Q32" s="2880"/>
      <c r="R32" s="2369"/>
    </row>
    <row r="33" spans="1:18" ht="15" customHeight="1" x14ac:dyDescent="0.2">
      <c r="A33" s="2867"/>
      <c r="B33" s="1019"/>
      <c r="C33" s="1018"/>
      <c r="D33" s="1018"/>
      <c r="E33" s="1018"/>
      <c r="F33" s="1018"/>
      <c r="G33" s="1018"/>
      <c r="H33" s="1018"/>
      <c r="I33" s="1018"/>
      <c r="J33" s="1017"/>
      <c r="K33" s="2659" t="s">
        <v>1783</v>
      </c>
      <c r="L33" s="2661"/>
      <c r="M33" s="2660" t="s">
        <v>1782</v>
      </c>
      <c r="N33" s="2857"/>
      <c r="O33" s="2660" t="s">
        <v>1781</v>
      </c>
      <c r="P33" s="2857"/>
      <c r="Q33" s="2659" t="s">
        <v>123</v>
      </c>
      <c r="R33" s="2858"/>
    </row>
    <row r="34" spans="1:18" ht="15" customHeight="1" x14ac:dyDescent="0.2">
      <c r="A34" s="2867"/>
      <c r="B34" s="1019"/>
      <c r="C34" s="1018"/>
      <c r="D34" s="1018"/>
      <c r="E34" s="1018"/>
      <c r="F34" s="1018"/>
      <c r="G34" s="1018"/>
      <c r="H34" s="1018"/>
      <c r="I34" s="1018"/>
      <c r="J34" s="1017"/>
      <c r="K34" s="1016" t="s">
        <v>1486</v>
      </c>
      <c r="L34" s="1016" t="s">
        <v>1487</v>
      </c>
      <c r="M34" s="1016" t="s">
        <v>1486</v>
      </c>
      <c r="N34" s="1016" t="s">
        <v>1487</v>
      </c>
      <c r="O34" s="1016" t="s">
        <v>1486</v>
      </c>
      <c r="P34" s="1016" t="s">
        <v>1487</v>
      </c>
      <c r="Q34" s="1016" t="s">
        <v>1486</v>
      </c>
      <c r="R34" s="1015" t="s">
        <v>1487</v>
      </c>
    </row>
    <row r="35" spans="1:18" ht="15" customHeight="1" x14ac:dyDescent="0.2">
      <c r="A35" s="2867"/>
      <c r="B35" s="698"/>
      <c r="C35" s="2859" t="s">
        <v>1780</v>
      </c>
      <c r="D35" s="2404"/>
      <c r="E35" s="2404"/>
      <c r="F35" s="2404"/>
      <c r="G35" s="2404"/>
      <c r="H35" s="2860"/>
      <c r="I35" s="2615" t="s">
        <v>1488</v>
      </c>
      <c r="J35" s="2608"/>
      <c r="K35" s="1014"/>
      <c r="L35" s="1012"/>
      <c r="M35" s="1014"/>
      <c r="N35" s="1012"/>
      <c r="O35" s="1013"/>
      <c r="P35" s="1013"/>
      <c r="Q35" s="1012"/>
      <c r="R35" s="1011"/>
    </row>
    <row r="36" spans="1:18" ht="15" customHeight="1" x14ac:dyDescent="0.2">
      <c r="A36" s="2867"/>
      <c r="B36" s="698"/>
      <c r="C36" s="2861"/>
      <c r="D36" s="2690"/>
      <c r="E36" s="2690"/>
      <c r="F36" s="2690"/>
      <c r="G36" s="2690"/>
      <c r="H36" s="2636"/>
      <c r="I36" s="2556" t="s">
        <v>1489</v>
      </c>
      <c r="J36" s="2604"/>
      <c r="K36" s="707"/>
      <c r="L36" s="1009"/>
      <c r="M36" s="707"/>
      <c r="N36" s="1009"/>
      <c r="O36" s="1010"/>
      <c r="P36" s="1010"/>
      <c r="Q36" s="1009"/>
      <c r="R36" s="1008"/>
    </row>
    <row r="37" spans="1:18" s="690" customFormat="1" ht="15" customHeight="1" x14ac:dyDescent="0.2">
      <c r="A37" s="2867"/>
      <c r="B37" s="698"/>
      <c r="C37" s="2535" t="s">
        <v>1490</v>
      </c>
      <c r="D37" s="2535"/>
      <c r="E37" s="2535"/>
      <c r="F37" s="2535"/>
      <c r="G37" s="2535"/>
      <c r="H37" s="2535"/>
      <c r="I37" s="2535"/>
      <c r="J37" s="2535"/>
      <c r="K37" s="2870"/>
      <c r="L37" s="2870"/>
      <c r="M37" s="2870"/>
      <c r="N37" s="2870"/>
      <c r="O37" s="2870"/>
      <c r="P37" s="2870"/>
      <c r="Q37" s="2870"/>
      <c r="R37" s="2879"/>
    </row>
    <row r="38" spans="1:18" ht="15" customHeight="1" x14ac:dyDescent="0.2">
      <c r="A38" s="2867"/>
      <c r="B38" s="2854" t="s">
        <v>1764</v>
      </c>
      <c r="C38" s="2855"/>
      <c r="D38" s="2855"/>
      <c r="E38" s="2855"/>
      <c r="F38" s="2855"/>
      <c r="G38" s="2855"/>
      <c r="H38" s="2855"/>
      <c r="I38" s="2855"/>
      <c r="J38" s="2855"/>
      <c r="K38" s="2855"/>
      <c r="L38" s="2855"/>
      <c r="M38" s="2855"/>
      <c r="N38" s="2855"/>
      <c r="O38" s="2855"/>
      <c r="P38" s="2855"/>
      <c r="Q38" s="2855"/>
      <c r="R38" s="2856"/>
    </row>
    <row r="39" spans="1:18" s="690" customFormat="1" ht="15" customHeight="1" x14ac:dyDescent="0.2">
      <c r="A39" s="2867"/>
      <c r="B39" s="1005"/>
      <c r="C39" s="2404" t="s">
        <v>1779</v>
      </c>
      <c r="D39" s="2404"/>
      <c r="E39" s="2404"/>
      <c r="F39" s="2404"/>
      <c r="G39" s="2404"/>
      <c r="H39" s="2786"/>
      <c r="I39" s="2665" t="s">
        <v>1778</v>
      </c>
      <c r="J39" s="2396"/>
      <c r="K39" s="2396"/>
      <c r="L39" s="2666"/>
      <c r="M39" s="1007"/>
      <c r="N39" s="1006" t="s">
        <v>1757</v>
      </c>
      <c r="O39" s="2862"/>
      <c r="P39" s="2408"/>
      <c r="Q39" s="2408"/>
      <c r="R39" s="2863"/>
    </row>
    <row r="40" spans="1:18" s="690" customFormat="1" ht="15" customHeight="1" x14ac:dyDescent="0.2">
      <c r="A40" s="2867"/>
      <c r="B40" s="698"/>
      <c r="C40" s="2803"/>
      <c r="D40" s="2803"/>
      <c r="E40" s="2803"/>
      <c r="F40" s="2803"/>
      <c r="G40" s="2803"/>
      <c r="H40" s="2804"/>
      <c r="I40" s="2370" t="s">
        <v>1777</v>
      </c>
      <c r="J40" s="2371"/>
      <c r="K40" s="2371"/>
      <c r="L40" s="2372"/>
      <c r="M40" s="1004"/>
      <c r="N40" s="709" t="s">
        <v>226</v>
      </c>
      <c r="O40" s="2864"/>
      <c r="P40" s="2411"/>
      <c r="Q40" s="2411"/>
      <c r="R40" s="2865"/>
    </row>
    <row r="41" spans="1:18" s="690" customFormat="1" ht="15" customHeight="1" x14ac:dyDescent="0.2">
      <c r="A41" s="2867"/>
      <c r="B41" s="1005"/>
      <c r="C41" s="2404" t="s">
        <v>1495</v>
      </c>
      <c r="D41" s="2404"/>
      <c r="E41" s="2404"/>
      <c r="F41" s="2404"/>
      <c r="G41" s="2404"/>
      <c r="H41" s="2786"/>
      <c r="I41" s="2665" t="s">
        <v>227</v>
      </c>
      <c r="J41" s="2396"/>
      <c r="K41" s="2396"/>
      <c r="L41" s="2666"/>
      <c r="M41" s="1004"/>
      <c r="N41" s="714" t="s">
        <v>228</v>
      </c>
      <c r="O41" s="2864"/>
      <c r="P41" s="2411"/>
      <c r="Q41" s="2411"/>
      <c r="R41" s="2865"/>
    </row>
    <row r="42" spans="1:18" s="690" customFormat="1" ht="15" customHeight="1" x14ac:dyDescent="0.2">
      <c r="A42" s="2867"/>
      <c r="B42" s="700"/>
      <c r="C42" s="2803"/>
      <c r="D42" s="2803"/>
      <c r="E42" s="2803"/>
      <c r="F42" s="2803"/>
      <c r="G42" s="2803"/>
      <c r="H42" s="2804"/>
      <c r="I42" s="2665" t="s">
        <v>229</v>
      </c>
      <c r="J42" s="2396"/>
      <c r="K42" s="2396"/>
      <c r="L42" s="2666"/>
      <c r="M42" s="1004"/>
      <c r="N42" s="714" t="s">
        <v>228</v>
      </c>
      <c r="O42" s="2864"/>
      <c r="P42" s="2411"/>
      <c r="Q42" s="2411"/>
      <c r="R42" s="2865"/>
    </row>
    <row r="43" spans="1:18" s="690" customFormat="1" ht="15" customHeight="1" x14ac:dyDescent="0.2">
      <c r="A43" s="2867"/>
      <c r="B43" s="2395" t="s">
        <v>1776</v>
      </c>
      <c r="C43" s="2396"/>
      <c r="D43" s="2396"/>
      <c r="E43" s="2396"/>
      <c r="F43" s="2396"/>
      <c r="G43" s="2396"/>
      <c r="H43" s="2396"/>
      <c r="I43" s="2396"/>
      <c r="J43" s="2396"/>
      <c r="K43" s="2396"/>
      <c r="L43" s="2666"/>
      <c r="M43" s="1004"/>
      <c r="N43" s="714" t="s">
        <v>226</v>
      </c>
      <c r="O43" s="2864"/>
      <c r="P43" s="2411"/>
      <c r="Q43" s="2411"/>
      <c r="R43" s="2865"/>
    </row>
    <row r="44" spans="1:18" s="690" customFormat="1" ht="15" customHeight="1" x14ac:dyDescent="0.2">
      <c r="A44" s="2867"/>
      <c r="B44" s="2395" t="s">
        <v>1775</v>
      </c>
      <c r="C44" s="2396"/>
      <c r="D44" s="2396"/>
      <c r="E44" s="2396"/>
      <c r="F44" s="2396"/>
      <c r="G44" s="2396"/>
      <c r="H44" s="2396"/>
      <c r="I44" s="2396"/>
      <c r="J44" s="2396"/>
      <c r="K44" s="2396"/>
      <c r="L44" s="2666"/>
      <c r="M44" s="1004"/>
      <c r="N44" s="714" t="s">
        <v>226</v>
      </c>
      <c r="O44" s="2864"/>
      <c r="P44" s="2411"/>
      <c r="Q44" s="2411"/>
      <c r="R44" s="2865"/>
    </row>
    <row r="45" spans="1:18" s="690" customFormat="1" ht="15" customHeight="1" x14ac:dyDescent="0.2">
      <c r="A45" s="2867"/>
      <c r="B45" s="2395" t="s">
        <v>1774</v>
      </c>
      <c r="C45" s="2396"/>
      <c r="D45" s="2396"/>
      <c r="E45" s="2396"/>
      <c r="F45" s="2396"/>
      <c r="G45" s="2396"/>
      <c r="H45" s="2396"/>
      <c r="I45" s="2396"/>
      <c r="J45" s="2396"/>
      <c r="K45" s="2396"/>
      <c r="L45" s="2666"/>
      <c r="M45" s="1003"/>
      <c r="N45" s="696" t="s">
        <v>1757</v>
      </c>
      <c r="O45" s="1001"/>
      <c r="P45" s="1001"/>
      <c r="Q45" s="1001"/>
      <c r="R45" s="1000"/>
    </row>
    <row r="46" spans="1:18" s="690" customFormat="1" ht="15" customHeight="1" x14ac:dyDescent="0.2">
      <c r="A46" s="2867"/>
      <c r="B46" s="2395" t="s">
        <v>1773</v>
      </c>
      <c r="C46" s="2396"/>
      <c r="D46" s="2396"/>
      <c r="E46" s="2396"/>
      <c r="F46" s="2396"/>
      <c r="G46" s="2396"/>
      <c r="H46" s="2396"/>
      <c r="I46" s="2396"/>
      <c r="J46" s="2396"/>
      <c r="K46" s="2396"/>
      <c r="L46" s="2666"/>
      <c r="M46" s="1002"/>
      <c r="N46" s="697" t="s">
        <v>1757</v>
      </c>
      <c r="O46" s="1001"/>
      <c r="P46" s="1001"/>
      <c r="Q46" s="1001"/>
      <c r="R46" s="1000"/>
    </row>
    <row r="47" spans="1:18" s="690" customFormat="1" ht="15" customHeight="1" thickBot="1" x14ac:dyDescent="0.25">
      <c r="A47" s="2868"/>
      <c r="B47" s="2437" t="s">
        <v>1791</v>
      </c>
      <c r="C47" s="2383"/>
      <c r="D47" s="2383"/>
      <c r="E47" s="2383"/>
      <c r="F47" s="2383"/>
      <c r="G47" s="2383"/>
      <c r="H47" s="2383"/>
      <c r="I47" s="2383"/>
      <c r="J47" s="2383"/>
      <c r="K47" s="2383"/>
      <c r="L47" s="2790"/>
      <c r="M47" s="999"/>
      <c r="N47" s="702" t="s">
        <v>1757</v>
      </c>
      <c r="O47" s="998"/>
      <c r="P47" s="998"/>
      <c r="Q47" s="998"/>
      <c r="R47" s="997"/>
    </row>
    <row r="48" spans="1:18" s="690" customFormat="1" ht="18" customHeight="1" x14ac:dyDescent="0.2">
      <c r="A48" s="2866" t="s">
        <v>1790</v>
      </c>
      <c r="B48" s="2872" t="s">
        <v>1789</v>
      </c>
      <c r="C48" s="2873"/>
      <c r="D48" s="2873"/>
      <c r="E48" s="2873"/>
      <c r="F48" s="2873"/>
      <c r="G48" s="2873"/>
      <c r="H48" s="2873"/>
      <c r="I48" s="2873"/>
      <c r="J48" s="2874"/>
      <c r="K48" s="1026"/>
      <c r="L48" s="2585" t="s">
        <v>1788</v>
      </c>
      <c r="M48" s="2585"/>
      <c r="N48" s="719"/>
      <c r="O48" s="719"/>
      <c r="P48" s="2585" t="s">
        <v>1787</v>
      </c>
      <c r="Q48" s="2585"/>
      <c r="R48" s="1025"/>
    </row>
    <row r="49" spans="1:18" ht="15" customHeight="1" x14ac:dyDescent="0.2">
      <c r="A49" s="2867"/>
      <c r="B49" s="2876" t="s">
        <v>1483</v>
      </c>
      <c r="C49" s="2877"/>
      <c r="D49" s="2877"/>
      <c r="E49" s="2877"/>
      <c r="F49" s="2877"/>
      <c r="G49" s="2877"/>
      <c r="H49" s="2877"/>
      <c r="I49" s="2877"/>
      <c r="J49" s="2877"/>
      <c r="K49" s="2877"/>
      <c r="L49" s="2877"/>
      <c r="M49" s="2877"/>
      <c r="N49" s="2877"/>
      <c r="O49" s="2877"/>
      <c r="P49" s="2877"/>
      <c r="Q49" s="2877"/>
      <c r="R49" s="2878"/>
    </row>
    <row r="50" spans="1:18" ht="15" customHeight="1" x14ac:dyDescent="0.2">
      <c r="A50" s="2867"/>
      <c r="B50" s="2603" t="s">
        <v>1786</v>
      </c>
      <c r="C50" s="2557"/>
      <c r="D50" s="2557"/>
      <c r="E50" s="2557"/>
      <c r="F50" s="2557"/>
      <c r="G50" s="2557"/>
      <c r="H50" s="2557"/>
      <c r="I50" s="2557"/>
      <c r="J50" s="2604"/>
      <c r="K50" s="2556" t="s">
        <v>1785</v>
      </c>
      <c r="L50" s="2557"/>
      <c r="M50" s="2665" t="s">
        <v>1784</v>
      </c>
      <c r="N50" s="2666"/>
      <c r="O50" s="2523" t="s">
        <v>124</v>
      </c>
      <c r="P50" s="2608"/>
      <c r="Q50" s="2615" t="s">
        <v>125</v>
      </c>
      <c r="R50" s="2524"/>
    </row>
    <row r="51" spans="1:18" ht="15" customHeight="1" x14ac:dyDescent="0.2">
      <c r="A51" s="2867"/>
      <c r="B51" s="2882"/>
      <c r="C51" s="2690"/>
      <c r="D51" s="2690"/>
      <c r="E51" s="2690"/>
      <c r="F51" s="2690"/>
      <c r="G51" s="2690"/>
      <c r="H51" s="2690"/>
      <c r="I51" s="2690"/>
      <c r="J51" s="2636"/>
      <c r="K51" s="1016" t="s">
        <v>1486</v>
      </c>
      <c r="L51" s="714" t="s">
        <v>1487</v>
      </c>
      <c r="M51" s="1016" t="s">
        <v>1486</v>
      </c>
      <c r="N51" s="1024" t="s">
        <v>1487</v>
      </c>
      <c r="O51" s="1016" t="s">
        <v>1486</v>
      </c>
      <c r="P51" s="1024" t="s">
        <v>1487</v>
      </c>
      <c r="Q51" s="1016" t="s">
        <v>1486</v>
      </c>
      <c r="R51" s="1015" t="s">
        <v>1487</v>
      </c>
    </row>
    <row r="52" spans="1:18" ht="15" customHeight="1" x14ac:dyDescent="0.2">
      <c r="A52" s="2867"/>
      <c r="B52" s="698"/>
      <c r="C52" s="2859" t="s">
        <v>1780</v>
      </c>
      <c r="D52" s="2404"/>
      <c r="E52" s="2404"/>
      <c r="F52" s="2404"/>
      <c r="G52" s="2404"/>
      <c r="H52" s="2860"/>
      <c r="I52" s="2615" t="s">
        <v>1488</v>
      </c>
      <c r="J52" s="2608"/>
      <c r="K52" s="1023"/>
      <c r="L52" s="1022"/>
      <c r="M52" s="1021"/>
      <c r="N52" s="1013"/>
      <c r="O52" s="1013"/>
      <c r="P52" s="1013"/>
      <c r="Q52" s="1012"/>
      <c r="R52" s="1011"/>
    </row>
    <row r="53" spans="1:18" ht="15" customHeight="1" x14ac:dyDescent="0.2">
      <c r="A53" s="2867"/>
      <c r="B53" s="698"/>
      <c r="C53" s="2861"/>
      <c r="D53" s="2690"/>
      <c r="E53" s="2690"/>
      <c r="F53" s="2690"/>
      <c r="G53" s="2690"/>
      <c r="H53" s="2636"/>
      <c r="I53" s="2556" t="s">
        <v>1489</v>
      </c>
      <c r="J53" s="2604"/>
      <c r="K53" s="707"/>
      <c r="L53" s="1020"/>
      <c r="M53" s="1020"/>
      <c r="N53" s="1010"/>
      <c r="O53" s="1010"/>
      <c r="P53" s="1010"/>
      <c r="Q53" s="1009"/>
      <c r="R53" s="1008"/>
    </row>
    <row r="54" spans="1:18" s="690" customFormat="1" ht="15" customHeight="1" x14ac:dyDescent="0.2">
      <c r="A54" s="2867"/>
      <c r="B54" s="698"/>
      <c r="C54" s="2665" t="s">
        <v>1490</v>
      </c>
      <c r="D54" s="2396"/>
      <c r="E54" s="2396"/>
      <c r="F54" s="2396"/>
      <c r="G54" s="2396"/>
      <c r="H54" s="2396"/>
      <c r="I54" s="2396"/>
      <c r="J54" s="2871"/>
      <c r="K54" s="2880"/>
      <c r="L54" s="2881"/>
      <c r="M54" s="2368"/>
      <c r="N54" s="2875"/>
      <c r="O54" s="2368"/>
      <c r="P54" s="2875"/>
      <c r="Q54" s="2880"/>
      <c r="R54" s="2369"/>
    </row>
    <row r="55" spans="1:18" ht="15" customHeight="1" x14ac:dyDescent="0.2">
      <c r="A55" s="2867"/>
      <c r="B55" s="1019"/>
      <c r="C55" s="1018"/>
      <c r="D55" s="1018"/>
      <c r="E55" s="1018"/>
      <c r="F55" s="1018"/>
      <c r="G55" s="1018"/>
      <c r="H55" s="1018"/>
      <c r="I55" s="733"/>
      <c r="J55" s="1017"/>
      <c r="K55" s="2659" t="s">
        <v>1783</v>
      </c>
      <c r="L55" s="2661"/>
      <c r="M55" s="2660" t="s">
        <v>1782</v>
      </c>
      <c r="N55" s="2857"/>
      <c r="O55" s="2660" t="s">
        <v>1781</v>
      </c>
      <c r="P55" s="2857"/>
      <c r="Q55" s="2659" t="s">
        <v>123</v>
      </c>
      <c r="R55" s="2858"/>
    </row>
    <row r="56" spans="1:18" ht="15" customHeight="1" x14ac:dyDescent="0.2">
      <c r="A56" s="2867"/>
      <c r="B56" s="1019"/>
      <c r="C56" s="1018"/>
      <c r="D56" s="1018"/>
      <c r="E56" s="1018"/>
      <c r="F56" s="1018"/>
      <c r="G56" s="1018"/>
      <c r="H56" s="1018"/>
      <c r="I56" s="1018"/>
      <c r="J56" s="1017"/>
      <c r="K56" s="1016" t="s">
        <v>1486</v>
      </c>
      <c r="L56" s="1016" t="s">
        <v>1487</v>
      </c>
      <c r="M56" s="1016" t="s">
        <v>1486</v>
      </c>
      <c r="N56" s="1016" t="s">
        <v>1487</v>
      </c>
      <c r="O56" s="1016" t="s">
        <v>1486</v>
      </c>
      <c r="P56" s="1016" t="s">
        <v>1487</v>
      </c>
      <c r="Q56" s="1016" t="s">
        <v>1486</v>
      </c>
      <c r="R56" s="1015" t="s">
        <v>1487</v>
      </c>
    </row>
    <row r="57" spans="1:18" ht="15" customHeight="1" x14ac:dyDescent="0.2">
      <c r="A57" s="2867"/>
      <c r="B57" s="698"/>
      <c r="C57" s="2859" t="s">
        <v>1780</v>
      </c>
      <c r="D57" s="2404"/>
      <c r="E57" s="2404"/>
      <c r="F57" s="2404"/>
      <c r="G57" s="2404"/>
      <c r="H57" s="2860"/>
      <c r="I57" s="2615" t="s">
        <v>1488</v>
      </c>
      <c r="J57" s="2608"/>
      <c r="K57" s="1014"/>
      <c r="L57" s="1012"/>
      <c r="M57" s="1014"/>
      <c r="N57" s="1012"/>
      <c r="O57" s="1013"/>
      <c r="P57" s="1013"/>
      <c r="Q57" s="1012"/>
      <c r="R57" s="1011"/>
    </row>
    <row r="58" spans="1:18" ht="15" customHeight="1" x14ac:dyDescent="0.2">
      <c r="A58" s="2867"/>
      <c r="B58" s="698"/>
      <c r="C58" s="2861"/>
      <c r="D58" s="2690"/>
      <c r="E58" s="2690"/>
      <c r="F58" s="2690"/>
      <c r="G58" s="2690"/>
      <c r="H58" s="2636"/>
      <c r="I58" s="2556" t="s">
        <v>1489</v>
      </c>
      <c r="J58" s="2604"/>
      <c r="K58" s="707"/>
      <c r="L58" s="1009"/>
      <c r="M58" s="707"/>
      <c r="N58" s="1009"/>
      <c r="O58" s="1010"/>
      <c r="P58" s="1010"/>
      <c r="Q58" s="1009"/>
      <c r="R58" s="1008"/>
    </row>
    <row r="59" spans="1:18" s="690" customFormat="1" ht="15" customHeight="1" x14ac:dyDescent="0.2">
      <c r="A59" s="2867"/>
      <c r="B59" s="698"/>
      <c r="C59" s="2665" t="s">
        <v>1490</v>
      </c>
      <c r="D59" s="2396"/>
      <c r="E59" s="2396"/>
      <c r="F59" s="2396"/>
      <c r="G59" s="2396"/>
      <c r="H59" s="2396"/>
      <c r="I59" s="2396"/>
      <c r="J59" s="2871"/>
      <c r="K59" s="2852"/>
      <c r="L59" s="2367"/>
      <c r="M59" s="2787"/>
      <c r="N59" s="2367"/>
      <c r="O59" s="2787"/>
      <c r="P59" s="2869"/>
      <c r="Q59" s="2852"/>
      <c r="R59" s="2853"/>
    </row>
    <row r="60" spans="1:18" ht="15" customHeight="1" x14ac:dyDescent="0.2">
      <c r="A60" s="2867"/>
      <c r="B60" s="2854" t="s">
        <v>1764</v>
      </c>
      <c r="C60" s="2855"/>
      <c r="D60" s="2855"/>
      <c r="E60" s="2855"/>
      <c r="F60" s="2855"/>
      <c r="G60" s="2855"/>
      <c r="H60" s="2855"/>
      <c r="I60" s="2855"/>
      <c r="J60" s="2855"/>
      <c r="K60" s="2855"/>
      <c r="L60" s="2855"/>
      <c r="M60" s="2855"/>
      <c r="N60" s="2855"/>
      <c r="O60" s="2855"/>
      <c r="P60" s="2855"/>
      <c r="Q60" s="2855"/>
      <c r="R60" s="2856"/>
    </row>
    <row r="61" spans="1:18" s="690" customFormat="1" ht="15" customHeight="1" x14ac:dyDescent="0.2">
      <c r="A61" s="2867"/>
      <c r="B61" s="1005"/>
      <c r="C61" s="2404" t="s">
        <v>1779</v>
      </c>
      <c r="D61" s="2404"/>
      <c r="E61" s="2404"/>
      <c r="F61" s="2404"/>
      <c r="G61" s="2404"/>
      <c r="H61" s="2786"/>
      <c r="I61" s="2665" t="s">
        <v>1778</v>
      </c>
      <c r="J61" s="2396"/>
      <c r="K61" s="2396"/>
      <c r="L61" s="2666"/>
      <c r="M61" s="1007"/>
      <c r="N61" s="1006" t="s">
        <v>1757</v>
      </c>
      <c r="O61" s="2862"/>
      <c r="P61" s="2408"/>
      <c r="Q61" s="2408"/>
      <c r="R61" s="2863"/>
    </row>
    <row r="62" spans="1:18" s="690" customFormat="1" ht="15" customHeight="1" x14ac:dyDescent="0.2">
      <c r="A62" s="2867"/>
      <c r="B62" s="698"/>
      <c r="C62" s="2803"/>
      <c r="D62" s="2803"/>
      <c r="E62" s="2803"/>
      <c r="F62" s="2803"/>
      <c r="G62" s="2803"/>
      <c r="H62" s="2804"/>
      <c r="I62" s="2370" t="s">
        <v>1777</v>
      </c>
      <c r="J62" s="2371"/>
      <c r="K62" s="2371"/>
      <c r="L62" s="2372"/>
      <c r="M62" s="1004"/>
      <c r="N62" s="709" t="s">
        <v>226</v>
      </c>
      <c r="O62" s="2864"/>
      <c r="P62" s="2411"/>
      <c r="Q62" s="2411"/>
      <c r="R62" s="2865"/>
    </row>
    <row r="63" spans="1:18" s="690" customFormat="1" ht="15" customHeight="1" x14ac:dyDescent="0.2">
      <c r="A63" s="2867"/>
      <c r="B63" s="1005"/>
      <c r="C63" s="2404" t="s">
        <v>1495</v>
      </c>
      <c r="D63" s="2404"/>
      <c r="E63" s="2404"/>
      <c r="F63" s="2404"/>
      <c r="G63" s="2404"/>
      <c r="H63" s="2786"/>
      <c r="I63" s="2665" t="s">
        <v>227</v>
      </c>
      <c r="J63" s="2396"/>
      <c r="K63" s="2396"/>
      <c r="L63" s="2666"/>
      <c r="M63" s="1004"/>
      <c r="N63" s="714" t="s">
        <v>228</v>
      </c>
      <c r="O63" s="2864"/>
      <c r="P63" s="2411"/>
      <c r="Q63" s="2411"/>
      <c r="R63" s="2865"/>
    </row>
    <row r="64" spans="1:18" s="690" customFormat="1" ht="15" customHeight="1" x14ac:dyDescent="0.2">
      <c r="A64" s="2867"/>
      <c r="B64" s="700"/>
      <c r="C64" s="2803"/>
      <c r="D64" s="2803"/>
      <c r="E64" s="2803"/>
      <c r="F64" s="2803"/>
      <c r="G64" s="2803"/>
      <c r="H64" s="2804"/>
      <c r="I64" s="2665" t="s">
        <v>229</v>
      </c>
      <c r="J64" s="2396"/>
      <c r="K64" s="2396"/>
      <c r="L64" s="2666"/>
      <c r="M64" s="1004"/>
      <c r="N64" s="714" t="s">
        <v>228</v>
      </c>
      <c r="O64" s="2864"/>
      <c r="P64" s="2411"/>
      <c r="Q64" s="2411"/>
      <c r="R64" s="2865"/>
    </row>
    <row r="65" spans="1:19" s="690" customFormat="1" ht="15" customHeight="1" x14ac:dyDescent="0.2">
      <c r="A65" s="2867"/>
      <c r="B65" s="2395" t="s">
        <v>1776</v>
      </c>
      <c r="C65" s="2396"/>
      <c r="D65" s="2396"/>
      <c r="E65" s="2396"/>
      <c r="F65" s="2396"/>
      <c r="G65" s="2396"/>
      <c r="H65" s="2396"/>
      <c r="I65" s="2396"/>
      <c r="J65" s="2396"/>
      <c r="K65" s="2396"/>
      <c r="L65" s="2666"/>
      <c r="M65" s="1004"/>
      <c r="N65" s="714" t="s">
        <v>226</v>
      </c>
      <c r="O65" s="2864"/>
      <c r="P65" s="2411"/>
      <c r="Q65" s="2411"/>
      <c r="R65" s="2865"/>
    </row>
    <row r="66" spans="1:19" s="690" customFormat="1" ht="15" customHeight="1" x14ac:dyDescent="0.2">
      <c r="A66" s="2867"/>
      <c r="B66" s="2395" t="s">
        <v>1775</v>
      </c>
      <c r="C66" s="2396"/>
      <c r="D66" s="2396"/>
      <c r="E66" s="2396"/>
      <c r="F66" s="2396"/>
      <c r="G66" s="2396"/>
      <c r="H66" s="2396"/>
      <c r="I66" s="2396"/>
      <c r="J66" s="2396"/>
      <c r="K66" s="2396"/>
      <c r="L66" s="2666"/>
      <c r="M66" s="1004"/>
      <c r="N66" s="714" t="s">
        <v>226</v>
      </c>
      <c r="O66" s="2864"/>
      <c r="P66" s="2411"/>
      <c r="Q66" s="2411"/>
      <c r="R66" s="2865"/>
    </row>
    <row r="67" spans="1:19" s="690" customFormat="1" ht="15" customHeight="1" x14ac:dyDescent="0.2">
      <c r="A67" s="2867"/>
      <c r="B67" s="2395" t="s">
        <v>1774</v>
      </c>
      <c r="C67" s="2396"/>
      <c r="D67" s="2396"/>
      <c r="E67" s="2396"/>
      <c r="F67" s="2396"/>
      <c r="G67" s="2396"/>
      <c r="H67" s="2396"/>
      <c r="I67" s="2396"/>
      <c r="J67" s="2396"/>
      <c r="K67" s="2396"/>
      <c r="L67" s="2666"/>
      <c r="M67" s="1003"/>
      <c r="N67" s="696" t="s">
        <v>1757</v>
      </c>
      <c r="O67" s="1001"/>
      <c r="P67" s="1001"/>
      <c r="Q67" s="1001"/>
      <c r="R67" s="1000"/>
    </row>
    <row r="68" spans="1:19" s="690" customFormat="1" ht="15" customHeight="1" x14ac:dyDescent="0.2">
      <c r="A68" s="2867"/>
      <c r="B68" s="2395" t="s">
        <v>1773</v>
      </c>
      <c r="C68" s="2396"/>
      <c r="D68" s="2396"/>
      <c r="E68" s="2396"/>
      <c r="F68" s="2396"/>
      <c r="G68" s="2396"/>
      <c r="H68" s="2396"/>
      <c r="I68" s="2396"/>
      <c r="J68" s="2396"/>
      <c r="K68" s="2396"/>
      <c r="L68" s="2666"/>
      <c r="M68" s="1002"/>
      <c r="N68" s="697" t="s">
        <v>1757</v>
      </c>
      <c r="O68" s="1001"/>
      <c r="P68" s="1001"/>
      <c r="Q68" s="1001"/>
      <c r="R68" s="1000"/>
    </row>
    <row r="69" spans="1:19" s="690" customFormat="1" ht="15" customHeight="1" thickBot="1" x14ac:dyDescent="0.25">
      <c r="A69" s="2868"/>
      <c r="B69" s="2437" t="s">
        <v>1772</v>
      </c>
      <c r="C69" s="2383"/>
      <c r="D69" s="2383"/>
      <c r="E69" s="2383"/>
      <c r="F69" s="2383"/>
      <c r="G69" s="2383"/>
      <c r="H69" s="2383"/>
      <c r="I69" s="2383"/>
      <c r="J69" s="2383"/>
      <c r="K69" s="2383"/>
      <c r="L69" s="2790"/>
      <c r="M69" s="999"/>
      <c r="N69" s="692" t="s">
        <v>1757</v>
      </c>
      <c r="O69" s="998"/>
      <c r="P69" s="998"/>
      <c r="Q69" s="998"/>
      <c r="R69" s="997"/>
    </row>
    <row r="70" spans="1:19" ht="18.600000000000001" customHeight="1" thickBot="1" x14ac:dyDescent="0.25">
      <c r="A70" s="2846" t="s">
        <v>1771</v>
      </c>
      <c r="B70" s="2847"/>
      <c r="C70" s="2847"/>
      <c r="D70" s="2847"/>
      <c r="E70" s="2847"/>
      <c r="F70" s="2847"/>
      <c r="G70" s="2847"/>
      <c r="H70" s="2847"/>
      <c r="I70" s="2847"/>
      <c r="J70" s="2847"/>
      <c r="K70" s="2847"/>
      <c r="L70" s="2847"/>
      <c r="M70" s="2847"/>
      <c r="N70" s="2847"/>
      <c r="O70" s="2847"/>
      <c r="P70" s="2847"/>
      <c r="Q70" s="2847"/>
      <c r="R70" s="2848"/>
    </row>
    <row r="71" spans="1:19" ht="15" customHeight="1" x14ac:dyDescent="0.2">
      <c r="A71" s="996"/>
      <c r="B71" s="2849" t="s">
        <v>1483</v>
      </c>
      <c r="C71" s="2850"/>
      <c r="D71" s="2850"/>
      <c r="E71" s="2850"/>
      <c r="F71" s="2850"/>
      <c r="G71" s="2850"/>
      <c r="H71" s="2850"/>
      <c r="I71" s="2850"/>
      <c r="J71" s="2850"/>
      <c r="K71" s="2850"/>
      <c r="L71" s="2850"/>
      <c r="M71" s="2850"/>
      <c r="N71" s="2850"/>
      <c r="O71" s="2850"/>
      <c r="P71" s="2850"/>
      <c r="Q71" s="2850"/>
      <c r="R71" s="2851"/>
    </row>
    <row r="72" spans="1:19" ht="21.15" customHeight="1" x14ac:dyDescent="0.2">
      <c r="A72" s="996"/>
      <c r="B72" s="2826" t="s">
        <v>374</v>
      </c>
      <c r="C72" s="2827"/>
      <c r="D72" s="2827"/>
      <c r="E72" s="2827"/>
      <c r="F72" s="2827"/>
      <c r="G72" s="2827"/>
      <c r="H72" s="2828"/>
      <c r="I72" s="2805" t="s">
        <v>369</v>
      </c>
      <c r="J72" s="2804"/>
      <c r="K72" s="2832"/>
      <c r="L72" s="2833"/>
      <c r="M72" s="2833"/>
      <c r="N72" s="2833"/>
      <c r="O72" s="2833"/>
      <c r="P72" s="2833"/>
      <c r="Q72" s="2833"/>
      <c r="R72" s="2834"/>
    </row>
    <row r="73" spans="1:19" s="690" customFormat="1" ht="16.350000000000001" customHeight="1" x14ac:dyDescent="0.2">
      <c r="A73" s="996"/>
      <c r="B73" s="2829"/>
      <c r="C73" s="2830"/>
      <c r="D73" s="2830"/>
      <c r="E73" s="2830"/>
      <c r="F73" s="2830"/>
      <c r="G73" s="2830"/>
      <c r="H73" s="2831"/>
      <c r="I73" s="726" t="s">
        <v>225</v>
      </c>
      <c r="J73" s="714" t="s">
        <v>1765</v>
      </c>
      <c r="K73" s="2832"/>
      <c r="L73" s="2833"/>
      <c r="M73" s="2833"/>
      <c r="N73" s="2833"/>
      <c r="O73" s="2833"/>
      <c r="P73" s="2833"/>
      <c r="Q73" s="2833"/>
      <c r="R73" s="2834"/>
    </row>
    <row r="74" spans="1:19" s="690" customFormat="1" ht="16.350000000000001" customHeight="1" x14ac:dyDescent="0.2">
      <c r="A74" s="996"/>
      <c r="B74" s="2835" t="s">
        <v>373</v>
      </c>
      <c r="C74" s="2836"/>
      <c r="D74" s="2836"/>
      <c r="E74" s="2836"/>
      <c r="F74" s="2836"/>
      <c r="G74" s="2836"/>
      <c r="H74" s="2837"/>
      <c r="I74" s="726"/>
      <c r="J74" s="714"/>
      <c r="K74" s="2832"/>
      <c r="L74" s="2833"/>
      <c r="M74" s="2833"/>
      <c r="N74" s="2833"/>
      <c r="O74" s="2833"/>
      <c r="P74" s="2833"/>
      <c r="Q74" s="2833"/>
      <c r="R74" s="2834"/>
    </row>
    <row r="75" spans="1:19" s="690" customFormat="1" ht="16.350000000000001" customHeight="1" x14ac:dyDescent="0.2">
      <c r="A75" s="996"/>
      <c r="B75" s="2838" t="s">
        <v>372</v>
      </c>
      <c r="C75" s="2839"/>
      <c r="D75" s="2839"/>
      <c r="E75" s="2839"/>
      <c r="F75" s="2839"/>
      <c r="G75" s="2839"/>
      <c r="H75" s="2840"/>
      <c r="I75" s="987"/>
      <c r="J75" s="988"/>
      <c r="K75" s="2832"/>
      <c r="L75" s="2833"/>
      <c r="M75" s="2833"/>
      <c r="N75" s="2833"/>
      <c r="O75" s="2833"/>
      <c r="P75" s="2833"/>
      <c r="Q75" s="2833"/>
      <c r="R75" s="2834"/>
    </row>
    <row r="76" spans="1:19" ht="15" customHeight="1" x14ac:dyDescent="0.2">
      <c r="A76" s="996"/>
      <c r="B76" s="2841" t="s">
        <v>1764</v>
      </c>
      <c r="C76" s="2816"/>
      <c r="D76" s="2816"/>
      <c r="E76" s="2816"/>
      <c r="F76" s="2816"/>
      <c r="G76" s="2816"/>
      <c r="H76" s="2816"/>
      <c r="I76" s="2816"/>
      <c r="J76" s="2816"/>
      <c r="K76" s="2816"/>
      <c r="L76" s="2816"/>
      <c r="M76" s="2816"/>
      <c r="N76" s="2816"/>
      <c r="O76" s="2816"/>
      <c r="P76" s="2816"/>
      <c r="Q76" s="2816"/>
      <c r="R76" s="2817"/>
    </row>
    <row r="77" spans="1:19" s="690" customFormat="1" ht="15" customHeight="1" thickBot="1" x14ac:dyDescent="0.25">
      <c r="A77" s="995"/>
      <c r="B77" s="2843" t="s">
        <v>1770</v>
      </c>
      <c r="C77" s="2379"/>
      <c r="D77" s="2379"/>
      <c r="E77" s="2379"/>
      <c r="F77" s="2379"/>
      <c r="G77" s="2379"/>
      <c r="H77" s="2379"/>
      <c r="I77" s="2379"/>
      <c r="J77" s="2844"/>
      <c r="K77" s="994"/>
      <c r="L77" s="993" t="s">
        <v>226</v>
      </c>
      <c r="M77" s="2845" t="s">
        <v>1429</v>
      </c>
      <c r="N77" s="2379"/>
      <c r="O77" s="2379"/>
      <c r="P77" s="2844"/>
      <c r="Q77" s="992"/>
      <c r="R77" s="991" t="s">
        <v>1430</v>
      </c>
      <c r="S77" s="711"/>
    </row>
    <row r="78" spans="1:19" ht="15" customHeight="1" x14ac:dyDescent="0.2">
      <c r="A78" s="2579" t="s">
        <v>1769</v>
      </c>
      <c r="B78" s="2799" t="s">
        <v>1483</v>
      </c>
      <c r="C78" s="2800"/>
      <c r="D78" s="2800"/>
      <c r="E78" s="2800"/>
      <c r="F78" s="2800"/>
      <c r="G78" s="2800"/>
      <c r="H78" s="2800"/>
      <c r="I78" s="2800"/>
      <c r="J78" s="2800"/>
      <c r="K78" s="2800"/>
      <c r="L78" s="2800"/>
      <c r="M78" s="2800"/>
      <c r="N78" s="2800"/>
      <c r="O78" s="2800"/>
      <c r="P78" s="2800"/>
      <c r="Q78" s="2800"/>
      <c r="R78" s="2801"/>
    </row>
    <row r="79" spans="1:19" ht="15" customHeight="1" x14ac:dyDescent="0.2">
      <c r="A79" s="2580"/>
      <c r="B79" s="2403" t="s">
        <v>1768</v>
      </c>
      <c r="C79" s="2404"/>
      <c r="D79" s="2404"/>
      <c r="E79" s="2404"/>
      <c r="F79" s="2404"/>
      <c r="G79" s="2404"/>
      <c r="H79" s="2786"/>
      <c r="I79" s="2805" t="s">
        <v>371</v>
      </c>
      <c r="J79" s="2804"/>
      <c r="K79" s="2805" t="s">
        <v>219</v>
      </c>
      <c r="L79" s="2804"/>
      <c r="M79" s="2806" t="s">
        <v>1767</v>
      </c>
      <c r="N79" s="2806"/>
      <c r="O79" s="2806" t="s">
        <v>1766</v>
      </c>
      <c r="P79" s="2806"/>
      <c r="Q79" s="2665" t="s">
        <v>220</v>
      </c>
      <c r="R79" s="2807"/>
    </row>
    <row r="80" spans="1:19" s="690" customFormat="1" ht="15" customHeight="1" x14ac:dyDescent="0.2">
      <c r="A80" s="2580"/>
      <c r="B80" s="2802"/>
      <c r="C80" s="2803"/>
      <c r="D80" s="2803"/>
      <c r="E80" s="2803"/>
      <c r="F80" s="2803"/>
      <c r="G80" s="2803"/>
      <c r="H80" s="2804"/>
      <c r="I80" s="726" t="s">
        <v>225</v>
      </c>
      <c r="J80" s="714" t="s">
        <v>1765</v>
      </c>
      <c r="K80" s="726" t="s">
        <v>225</v>
      </c>
      <c r="L80" s="714" t="s">
        <v>1765</v>
      </c>
      <c r="M80" s="726" t="s">
        <v>225</v>
      </c>
      <c r="N80" s="714" t="s">
        <v>1765</v>
      </c>
      <c r="O80" s="726" t="s">
        <v>225</v>
      </c>
      <c r="P80" s="714" t="s">
        <v>1765</v>
      </c>
      <c r="Q80" s="726" t="s">
        <v>225</v>
      </c>
      <c r="R80" s="989" t="s">
        <v>1765</v>
      </c>
    </row>
    <row r="81" spans="1:19" s="690" customFormat="1" ht="15" customHeight="1" x14ac:dyDescent="0.2">
      <c r="A81" s="2580"/>
      <c r="B81" s="2666" t="s">
        <v>1488</v>
      </c>
      <c r="C81" s="2535"/>
      <c r="D81" s="2535"/>
      <c r="E81" s="2535"/>
      <c r="F81" s="2535"/>
      <c r="G81" s="2535"/>
      <c r="H81" s="2535"/>
      <c r="I81" s="726"/>
      <c r="J81" s="714"/>
      <c r="K81" s="726"/>
      <c r="L81" s="714"/>
      <c r="M81" s="726"/>
      <c r="N81" s="714"/>
      <c r="O81" s="726"/>
      <c r="P81" s="714"/>
      <c r="Q81" s="726"/>
      <c r="R81" s="989"/>
    </row>
    <row r="82" spans="1:19" s="690" customFormat="1" ht="15" customHeight="1" x14ac:dyDescent="0.2">
      <c r="A82" s="2580"/>
      <c r="B82" s="2786" t="s">
        <v>1489</v>
      </c>
      <c r="C82" s="2842"/>
      <c r="D82" s="2842"/>
      <c r="E82" s="2842"/>
      <c r="F82" s="2842"/>
      <c r="G82" s="2842"/>
      <c r="H82" s="2842"/>
      <c r="I82" s="987"/>
      <c r="J82" s="988"/>
      <c r="K82" s="987"/>
      <c r="L82" s="988"/>
      <c r="M82" s="987"/>
      <c r="N82" s="988"/>
      <c r="O82" s="987"/>
      <c r="P82" s="988"/>
      <c r="Q82" s="987"/>
      <c r="R82" s="986"/>
    </row>
    <row r="83" spans="1:19" s="690" customFormat="1" ht="15" customHeight="1" x14ac:dyDescent="0.2">
      <c r="A83" s="2580"/>
      <c r="B83" s="2666" t="s">
        <v>1490</v>
      </c>
      <c r="C83" s="2535"/>
      <c r="D83" s="2535"/>
      <c r="E83" s="2535"/>
      <c r="F83" s="2535"/>
      <c r="G83" s="2535"/>
      <c r="H83" s="2535"/>
      <c r="I83" s="2665"/>
      <c r="J83" s="2666"/>
      <c r="K83" s="2665"/>
      <c r="L83" s="2666"/>
      <c r="M83" s="2665"/>
      <c r="N83" s="2666"/>
      <c r="O83" s="2814"/>
      <c r="P83" s="2536"/>
      <c r="Q83" s="2814"/>
      <c r="R83" s="2815"/>
    </row>
    <row r="84" spans="1:19" ht="15" customHeight="1" x14ac:dyDescent="0.2">
      <c r="A84" s="2580"/>
      <c r="B84" s="2841" t="s">
        <v>1764</v>
      </c>
      <c r="C84" s="2816"/>
      <c r="D84" s="2816"/>
      <c r="E84" s="2816"/>
      <c r="F84" s="2816"/>
      <c r="G84" s="2816"/>
      <c r="H84" s="2816"/>
      <c r="I84" s="2816"/>
      <c r="J84" s="2816"/>
      <c r="K84" s="2816"/>
      <c r="L84" s="2816"/>
      <c r="M84" s="2816"/>
      <c r="N84" s="2816"/>
      <c r="O84" s="2816"/>
      <c r="P84" s="2816"/>
      <c r="Q84" s="2816"/>
      <c r="R84" s="2817"/>
    </row>
    <row r="85" spans="1:19" s="690" customFormat="1" ht="15" customHeight="1" x14ac:dyDescent="0.2">
      <c r="A85" s="2580"/>
      <c r="B85" s="2404" t="s">
        <v>1763</v>
      </c>
      <c r="C85" s="2404"/>
      <c r="D85" s="2404"/>
      <c r="E85" s="2404"/>
      <c r="F85" s="2404"/>
      <c r="G85" s="2404"/>
      <c r="H85" s="2786"/>
      <c r="I85" s="985" t="s">
        <v>1438</v>
      </c>
      <c r="J85" s="984" t="s">
        <v>1439</v>
      </c>
      <c r="K85" s="984" t="s">
        <v>1440</v>
      </c>
      <c r="L85" s="984" t="s">
        <v>1441</v>
      </c>
      <c r="M85" s="990" t="s">
        <v>1762</v>
      </c>
      <c r="N85" s="990" t="s">
        <v>1761</v>
      </c>
      <c r="O85" s="990" t="s">
        <v>1760</v>
      </c>
      <c r="P85" s="990" t="s">
        <v>1445</v>
      </c>
      <c r="Q85" s="2818"/>
      <c r="R85" s="2819"/>
    </row>
    <row r="86" spans="1:19" s="690" customFormat="1" ht="15" customHeight="1" x14ac:dyDescent="0.2">
      <c r="A86" s="2580"/>
      <c r="B86" s="2690"/>
      <c r="C86" s="2690"/>
      <c r="D86" s="2690"/>
      <c r="E86" s="2690"/>
      <c r="F86" s="2690"/>
      <c r="G86" s="2690"/>
      <c r="H86" s="2691"/>
      <c r="I86" s="983"/>
      <c r="J86" s="983"/>
      <c r="K86" s="983"/>
      <c r="L86" s="983"/>
      <c r="M86" s="983"/>
      <c r="N86" s="983"/>
      <c r="O86" s="983"/>
      <c r="P86" s="982"/>
      <c r="Q86" s="2820"/>
      <c r="R86" s="2821"/>
    </row>
    <row r="87" spans="1:19" s="690" customFormat="1" ht="15" customHeight="1" x14ac:dyDescent="0.2">
      <c r="A87" s="2580"/>
      <c r="B87" s="2803"/>
      <c r="C87" s="2803"/>
      <c r="D87" s="2803"/>
      <c r="E87" s="2803"/>
      <c r="F87" s="2803"/>
      <c r="G87" s="2803"/>
      <c r="H87" s="2804"/>
      <c r="I87" s="2822" t="s">
        <v>1446</v>
      </c>
      <c r="J87" s="2823"/>
      <c r="K87" s="2824"/>
      <c r="L87" s="2825"/>
      <c r="M87" s="2788"/>
      <c r="N87" s="2788"/>
      <c r="O87" s="2788"/>
      <c r="P87" s="2788"/>
      <c r="Q87" s="2788"/>
      <c r="R87" s="2789"/>
    </row>
    <row r="88" spans="1:19" s="690" customFormat="1" ht="15" customHeight="1" x14ac:dyDescent="0.2">
      <c r="A88" s="2580"/>
      <c r="B88" s="2404" t="s">
        <v>1447</v>
      </c>
      <c r="C88" s="2396"/>
      <c r="D88" s="2396"/>
      <c r="E88" s="2396"/>
      <c r="F88" s="2396"/>
      <c r="G88" s="2396"/>
      <c r="H88" s="2396"/>
      <c r="I88" s="2787"/>
      <c r="J88" s="2367"/>
      <c r="K88" s="979" t="s">
        <v>446</v>
      </c>
      <c r="L88" s="978"/>
      <c r="M88" s="977" t="s">
        <v>383</v>
      </c>
      <c r="N88" s="2367"/>
      <c r="O88" s="2367"/>
      <c r="P88" s="976" t="s">
        <v>446</v>
      </c>
      <c r="Q88" s="2788"/>
      <c r="R88" s="2789"/>
    </row>
    <row r="89" spans="1:19" s="690" customFormat="1" ht="15" customHeight="1" x14ac:dyDescent="0.2">
      <c r="A89" s="2580"/>
      <c r="B89" s="981"/>
      <c r="C89" s="2793" t="s">
        <v>1759</v>
      </c>
      <c r="D89" s="2794"/>
      <c r="E89" s="2370" t="s">
        <v>382</v>
      </c>
      <c r="F89" s="2371"/>
      <c r="G89" s="2371"/>
      <c r="H89" s="2372"/>
      <c r="I89" s="2787"/>
      <c r="J89" s="2367"/>
      <c r="K89" s="979" t="s">
        <v>446</v>
      </c>
      <c r="L89" s="978"/>
      <c r="M89" s="977" t="s">
        <v>383</v>
      </c>
      <c r="N89" s="2367"/>
      <c r="O89" s="2367"/>
      <c r="P89" s="976" t="s">
        <v>446</v>
      </c>
      <c r="Q89" s="2788"/>
      <c r="R89" s="2789"/>
    </row>
    <row r="90" spans="1:19" s="690" customFormat="1" ht="15" customHeight="1" x14ac:dyDescent="0.2">
      <c r="A90" s="2580"/>
      <c r="B90" s="981"/>
      <c r="C90" s="2795"/>
      <c r="D90" s="2796"/>
      <c r="E90" s="2370" t="s">
        <v>1444</v>
      </c>
      <c r="F90" s="2371"/>
      <c r="G90" s="2371"/>
      <c r="H90" s="2372"/>
      <c r="I90" s="2787"/>
      <c r="J90" s="2367"/>
      <c r="K90" s="979" t="s">
        <v>446</v>
      </c>
      <c r="L90" s="978"/>
      <c r="M90" s="977" t="s">
        <v>383</v>
      </c>
      <c r="N90" s="2367"/>
      <c r="O90" s="2367"/>
      <c r="P90" s="976" t="s">
        <v>446</v>
      </c>
      <c r="Q90" s="2788"/>
      <c r="R90" s="2789"/>
    </row>
    <row r="91" spans="1:19" s="690" customFormat="1" ht="15" customHeight="1" x14ac:dyDescent="0.2">
      <c r="A91" s="2580"/>
      <c r="B91" s="980"/>
      <c r="C91" s="2797"/>
      <c r="D91" s="2798"/>
      <c r="E91" s="2370" t="s">
        <v>1449</v>
      </c>
      <c r="F91" s="2371"/>
      <c r="G91" s="2371"/>
      <c r="H91" s="2372"/>
      <c r="I91" s="2787"/>
      <c r="J91" s="2367"/>
      <c r="K91" s="979" t="s">
        <v>446</v>
      </c>
      <c r="L91" s="978"/>
      <c r="M91" s="977" t="s">
        <v>383</v>
      </c>
      <c r="N91" s="2367"/>
      <c r="O91" s="2367"/>
      <c r="P91" s="976" t="s">
        <v>446</v>
      </c>
      <c r="Q91" s="2788"/>
      <c r="R91" s="2789"/>
    </row>
    <row r="92" spans="1:19" s="690" customFormat="1" ht="15" customHeight="1" x14ac:dyDescent="0.2">
      <c r="A92" s="2580"/>
      <c r="B92" s="2404" t="s">
        <v>1450</v>
      </c>
      <c r="C92" s="2404"/>
      <c r="D92" s="2404"/>
      <c r="E92" s="2404"/>
      <c r="F92" s="2404"/>
      <c r="G92" s="2404"/>
      <c r="H92" s="2786"/>
      <c r="I92" s="2787"/>
      <c r="J92" s="2367"/>
      <c r="K92" s="979" t="s">
        <v>446</v>
      </c>
      <c r="L92" s="978"/>
      <c r="M92" s="977" t="s">
        <v>383</v>
      </c>
      <c r="N92" s="2367"/>
      <c r="O92" s="2367"/>
      <c r="P92" s="976" t="s">
        <v>446</v>
      </c>
      <c r="Q92" s="2788"/>
      <c r="R92" s="2789"/>
    </row>
    <row r="93" spans="1:19" s="690" customFormat="1" ht="15" customHeight="1" thickBot="1" x14ac:dyDescent="0.25">
      <c r="A93" s="2581"/>
      <c r="B93" s="2383" t="s">
        <v>1758</v>
      </c>
      <c r="C93" s="2383"/>
      <c r="D93" s="2383"/>
      <c r="E93" s="2383"/>
      <c r="F93" s="2383"/>
      <c r="G93" s="2383"/>
      <c r="H93" s="2790"/>
      <c r="I93" s="2791"/>
      <c r="J93" s="2792"/>
      <c r="K93" s="2792"/>
      <c r="L93" s="703" t="s">
        <v>1757</v>
      </c>
      <c r="M93" s="975"/>
      <c r="N93" s="975"/>
      <c r="O93" s="975"/>
      <c r="P93" s="975"/>
      <c r="Q93" s="975"/>
      <c r="R93" s="974"/>
    </row>
    <row r="94" spans="1:19" ht="15" customHeight="1" x14ac:dyDescent="0.2">
      <c r="A94" s="2579" t="s">
        <v>1452</v>
      </c>
      <c r="B94" s="2799" t="s">
        <v>1483</v>
      </c>
      <c r="C94" s="2800"/>
      <c r="D94" s="2800"/>
      <c r="E94" s="2800"/>
      <c r="F94" s="2800"/>
      <c r="G94" s="2800"/>
      <c r="H94" s="2800"/>
      <c r="I94" s="2800"/>
      <c r="J94" s="2800"/>
      <c r="K94" s="2800"/>
      <c r="L94" s="2800"/>
      <c r="M94" s="2800"/>
      <c r="N94" s="2800"/>
      <c r="O94" s="2800"/>
      <c r="P94" s="2800"/>
      <c r="Q94" s="2800"/>
      <c r="R94" s="2801"/>
    </row>
    <row r="95" spans="1:19" ht="15" customHeight="1" x14ac:dyDescent="0.2">
      <c r="A95" s="2580"/>
      <c r="B95" s="2403" t="s">
        <v>1768</v>
      </c>
      <c r="C95" s="2404"/>
      <c r="D95" s="2404"/>
      <c r="E95" s="2404"/>
      <c r="F95" s="2404"/>
      <c r="G95" s="2404"/>
      <c r="H95" s="2786"/>
      <c r="I95" s="2805" t="s">
        <v>371</v>
      </c>
      <c r="J95" s="2804"/>
      <c r="K95" s="2805" t="s">
        <v>219</v>
      </c>
      <c r="L95" s="2804"/>
      <c r="M95" s="2806" t="s">
        <v>1767</v>
      </c>
      <c r="N95" s="2806"/>
      <c r="O95" s="2806" t="s">
        <v>1766</v>
      </c>
      <c r="P95" s="2806"/>
      <c r="Q95" s="2665" t="s">
        <v>220</v>
      </c>
      <c r="R95" s="2807"/>
      <c r="S95" s="690"/>
    </row>
    <row r="96" spans="1:19" s="690" customFormat="1" ht="15" customHeight="1" x14ac:dyDescent="0.2">
      <c r="A96" s="2580"/>
      <c r="B96" s="2802"/>
      <c r="C96" s="2803"/>
      <c r="D96" s="2803"/>
      <c r="E96" s="2803"/>
      <c r="F96" s="2803"/>
      <c r="G96" s="2803"/>
      <c r="H96" s="2804"/>
      <c r="I96" s="726" t="s">
        <v>225</v>
      </c>
      <c r="J96" s="714" t="s">
        <v>1765</v>
      </c>
      <c r="K96" s="726" t="s">
        <v>225</v>
      </c>
      <c r="L96" s="714" t="s">
        <v>1765</v>
      </c>
      <c r="M96" s="726" t="s">
        <v>225</v>
      </c>
      <c r="N96" s="714" t="s">
        <v>1765</v>
      </c>
      <c r="O96" s="726" t="s">
        <v>225</v>
      </c>
      <c r="P96" s="714" t="s">
        <v>1765</v>
      </c>
      <c r="Q96" s="726" t="s">
        <v>225</v>
      </c>
      <c r="R96" s="989" t="s">
        <v>1765</v>
      </c>
    </row>
    <row r="97" spans="1:18" s="690" customFormat="1" ht="15" customHeight="1" x14ac:dyDescent="0.2">
      <c r="A97" s="2580"/>
      <c r="B97" s="2395" t="s">
        <v>1488</v>
      </c>
      <c r="C97" s="2396"/>
      <c r="D97" s="2396"/>
      <c r="E97" s="2396"/>
      <c r="F97" s="2396"/>
      <c r="G97" s="2396"/>
      <c r="H97" s="2666"/>
      <c r="I97" s="726"/>
      <c r="J97" s="714"/>
      <c r="K97" s="726"/>
      <c r="L97" s="714"/>
      <c r="M97" s="726"/>
      <c r="N97" s="714"/>
      <c r="O97" s="726"/>
      <c r="P97" s="714"/>
      <c r="Q97" s="726"/>
      <c r="R97" s="989"/>
    </row>
    <row r="98" spans="1:18" s="690" customFormat="1" ht="15" customHeight="1" x14ac:dyDescent="0.2">
      <c r="A98" s="2580"/>
      <c r="B98" s="2403" t="s">
        <v>1489</v>
      </c>
      <c r="C98" s="2404"/>
      <c r="D98" s="2404"/>
      <c r="E98" s="2404"/>
      <c r="F98" s="2404"/>
      <c r="G98" s="2404"/>
      <c r="H98" s="2786"/>
      <c r="I98" s="987"/>
      <c r="J98" s="988"/>
      <c r="K98" s="987"/>
      <c r="L98" s="988"/>
      <c r="M98" s="987"/>
      <c r="N98" s="988"/>
      <c r="O98" s="987"/>
      <c r="P98" s="988"/>
      <c r="Q98" s="987"/>
      <c r="R98" s="986"/>
    </row>
    <row r="99" spans="1:18" s="690" customFormat="1" ht="15" customHeight="1" x14ac:dyDescent="0.2">
      <c r="A99" s="2580"/>
      <c r="B99" s="2812" t="s">
        <v>1490</v>
      </c>
      <c r="C99" s="2813"/>
      <c r="D99" s="2813"/>
      <c r="E99" s="2813"/>
      <c r="F99" s="2813"/>
      <c r="G99" s="2813"/>
      <c r="H99" s="2813"/>
      <c r="I99" s="2665"/>
      <c r="J99" s="2666"/>
      <c r="K99" s="2665"/>
      <c r="L99" s="2666"/>
      <c r="M99" s="2665"/>
      <c r="N99" s="2666"/>
      <c r="O99" s="2814"/>
      <c r="P99" s="2536"/>
      <c r="Q99" s="2814"/>
      <c r="R99" s="2815"/>
    </row>
    <row r="100" spans="1:18" ht="15" customHeight="1" x14ac:dyDescent="0.2">
      <c r="A100" s="2580"/>
      <c r="B100" s="2816" t="s">
        <v>1764</v>
      </c>
      <c r="C100" s="2816"/>
      <c r="D100" s="2816"/>
      <c r="E100" s="2816"/>
      <c r="F100" s="2816"/>
      <c r="G100" s="2816"/>
      <c r="H100" s="2816"/>
      <c r="I100" s="2816"/>
      <c r="J100" s="2816"/>
      <c r="K100" s="2816"/>
      <c r="L100" s="2816"/>
      <c r="M100" s="2816"/>
      <c r="N100" s="2816"/>
      <c r="O100" s="2816"/>
      <c r="P100" s="2816"/>
      <c r="Q100" s="2816"/>
      <c r="R100" s="2817"/>
    </row>
    <row r="101" spans="1:18" s="690" customFormat="1" ht="15" customHeight="1" x14ac:dyDescent="0.2">
      <c r="A101" s="2580"/>
      <c r="B101" s="2690" t="s">
        <v>1763</v>
      </c>
      <c r="C101" s="2690"/>
      <c r="D101" s="2690"/>
      <c r="E101" s="2690"/>
      <c r="F101" s="2690"/>
      <c r="G101" s="2690"/>
      <c r="H101" s="2691"/>
      <c r="I101" s="985" t="s">
        <v>1438</v>
      </c>
      <c r="J101" s="984" t="s">
        <v>1439</v>
      </c>
      <c r="K101" s="984" t="s">
        <v>1440</v>
      </c>
      <c r="L101" s="984" t="s">
        <v>1441</v>
      </c>
      <c r="M101" s="984" t="s">
        <v>1762</v>
      </c>
      <c r="N101" s="984" t="s">
        <v>1761</v>
      </c>
      <c r="O101" s="984" t="s">
        <v>1760</v>
      </c>
      <c r="P101" s="984" t="s">
        <v>1445</v>
      </c>
      <c r="Q101" s="2818" t="s">
        <v>134</v>
      </c>
      <c r="R101" s="2819"/>
    </row>
    <row r="102" spans="1:18" s="690" customFormat="1" ht="15" customHeight="1" x14ac:dyDescent="0.2">
      <c r="A102" s="2580"/>
      <c r="B102" s="2690"/>
      <c r="C102" s="2690"/>
      <c r="D102" s="2690"/>
      <c r="E102" s="2690"/>
      <c r="F102" s="2690"/>
      <c r="G102" s="2690"/>
      <c r="H102" s="2691"/>
      <c r="I102" s="983"/>
      <c r="J102" s="983"/>
      <c r="K102" s="983"/>
      <c r="L102" s="983"/>
      <c r="M102" s="983"/>
      <c r="N102" s="983"/>
      <c r="O102" s="983"/>
      <c r="P102" s="982"/>
      <c r="Q102" s="2820"/>
      <c r="R102" s="2821"/>
    </row>
    <row r="103" spans="1:18" s="690" customFormat="1" ht="15" customHeight="1" x14ac:dyDescent="0.2">
      <c r="A103" s="2580"/>
      <c r="B103" s="2803"/>
      <c r="C103" s="2803"/>
      <c r="D103" s="2803"/>
      <c r="E103" s="2803"/>
      <c r="F103" s="2803"/>
      <c r="G103" s="2803"/>
      <c r="H103" s="2804"/>
      <c r="I103" s="2822" t="s">
        <v>1446</v>
      </c>
      <c r="J103" s="2823"/>
      <c r="K103" s="2824"/>
      <c r="L103" s="2825"/>
      <c r="M103" s="2788"/>
      <c r="N103" s="2788"/>
      <c r="O103" s="2788"/>
      <c r="P103" s="2788"/>
      <c r="Q103" s="2788"/>
      <c r="R103" s="2789"/>
    </row>
    <row r="104" spans="1:18" s="690" customFormat="1" ht="15" customHeight="1" x14ac:dyDescent="0.2">
      <c r="A104" s="2580"/>
      <c r="B104" s="2404" t="s">
        <v>1447</v>
      </c>
      <c r="C104" s="2396"/>
      <c r="D104" s="2396"/>
      <c r="E104" s="2396"/>
      <c r="F104" s="2396"/>
      <c r="G104" s="2396"/>
      <c r="H104" s="2396"/>
      <c r="I104" s="2787"/>
      <c r="J104" s="2367"/>
      <c r="K104" s="979" t="s">
        <v>446</v>
      </c>
      <c r="L104" s="978"/>
      <c r="M104" s="977" t="s">
        <v>383</v>
      </c>
      <c r="N104" s="2367"/>
      <c r="O104" s="2367"/>
      <c r="P104" s="976" t="s">
        <v>446</v>
      </c>
      <c r="Q104" s="2788"/>
      <c r="R104" s="2789"/>
    </row>
    <row r="105" spans="1:18" s="690" customFormat="1" ht="15" customHeight="1" x14ac:dyDescent="0.2">
      <c r="A105" s="2580"/>
      <c r="B105" s="981"/>
      <c r="C105" s="2793" t="s">
        <v>1759</v>
      </c>
      <c r="D105" s="2794"/>
      <c r="E105" s="2370" t="s">
        <v>382</v>
      </c>
      <c r="F105" s="2371"/>
      <c r="G105" s="2371"/>
      <c r="H105" s="2372"/>
      <c r="I105" s="2787"/>
      <c r="J105" s="2367"/>
      <c r="K105" s="979" t="s">
        <v>446</v>
      </c>
      <c r="L105" s="978"/>
      <c r="M105" s="977" t="s">
        <v>383</v>
      </c>
      <c r="N105" s="2367"/>
      <c r="O105" s="2367"/>
      <c r="P105" s="976" t="s">
        <v>446</v>
      </c>
      <c r="Q105" s="2788"/>
      <c r="R105" s="2789"/>
    </row>
    <row r="106" spans="1:18" s="690" customFormat="1" ht="15" customHeight="1" x14ac:dyDescent="0.2">
      <c r="A106" s="2580"/>
      <c r="B106" s="981"/>
      <c r="C106" s="2795"/>
      <c r="D106" s="2796"/>
      <c r="E106" s="2370" t="s">
        <v>1444</v>
      </c>
      <c r="F106" s="2371"/>
      <c r="G106" s="2371"/>
      <c r="H106" s="2372"/>
      <c r="I106" s="2787"/>
      <c r="J106" s="2367"/>
      <c r="K106" s="979" t="s">
        <v>446</v>
      </c>
      <c r="L106" s="978"/>
      <c r="M106" s="977" t="s">
        <v>383</v>
      </c>
      <c r="N106" s="2367"/>
      <c r="O106" s="2367"/>
      <c r="P106" s="976" t="s">
        <v>446</v>
      </c>
      <c r="Q106" s="2788"/>
      <c r="R106" s="2789"/>
    </row>
    <row r="107" spans="1:18" s="690" customFormat="1" ht="15" customHeight="1" x14ac:dyDescent="0.2">
      <c r="A107" s="2580"/>
      <c r="B107" s="980"/>
      <c r="C107" s="2797"/>
      <c r="D107" s="2798"/>
      <c r="E107" s="2370" t="s">
        <v>1449</v>
      </c>
      <c r="F107" s="2371"/>
      <c r="G107" s="2371"/>
      <c r="H107" s="2372"/>
      <c r="I107" s="2787"/>
      <c r="J107" s="2367"/>
      <c r="K107" s="979" t="s">
        <v>446</v>
      </c>
      <c r="L107" s="978"/>
      <c r="M107" s="977" t="s">
        <v>383</v>
      </c>
      <c r="N107" s="2367"/>
      <c r="O107" s="2367"/>
      <c r="P107" s="976" t="s">
        <v>446</v>
      </c>
      <c r="Q107" s="2788"/>
      <c r="R107" s="2789"/>
    </row>
    <row r="108" spans="1:18" s="690" customFormat="1" ht="15" customHeight="1" x14ac:dyDescent="0.2">
      <c r="A108" s="2580"/>
      <c r="B108" s="2404" t="s">
        <v>1450</v>
      </c>
      <c r="C108" s="2404"/>
      <c r="D108" s="2404"/>
      <c r="E108" s="2404"/>
      <c r="F108" s="2404"/>
      <c r="G108" s="2404"/>
      <c r="H108" s="2786"/>
      <c r="I108" s="2787"/>
      <c r="J108" s="2367"/>
      <c r="K108" s="979" t="s">
        <v>446</v>
      </c>
      <c r="L108" s="978"/>
      <c r="M108" s="977" t="s">
        <v>383</v>
      </c>
      <c r="N108" s="2367"/>
      <c r="O108" s="2367"/>
      <c r="P108" s="976" t="s">
        <v>446</v>
      </c>
      <c r="Q108" s="2788"/>
      <c r="R108" s="2789"/>
    </row>
    <row r="109" spans="1:18" s="690" customFormat="1" ht="15" customHeight="1" thickBot="1" x14ac:dyDescent="0.25">
      <c r="A109" s="2581"/>
      <c r="B109" s="2383" t="s">
        <v>1758</v>
      </c>
      <c r="C109" s="2383"/>
      <c r="D109" s="2383"/>
      <c r="E109" s="2383"/>
      <c r="F109" s="2383"/>
      <c r="G109" s="2383"/>
      <c r="H109" s="2790"/>
      <c r="I109" s="2791"/>
      <c r="J109" s="2792"/>
      <c r="K109" s="2792"/>
      <c r="L109" s="703" t="s">
        <v>1757</v>
      </c>
      <c r="M109" s="975"/>
      <c r="N109" s="975"/>
      <c r="O109" s="975"/>
      <c r="P109" s="975"/>
      <c r="Q109" s="975"/>
      <c r="R109" s="974"/>
    </row>
    <row r="110" spans="1:18" s="690" customFormat="1" ht="18.75" customHeight="1" thickBot="1" x14ac:dyDescent="0.25">
      <c r="A110" s="2808" t="s">
        <v>230</v>
      </c>
      <c r="B110" s="2809"/>
      <c r="C110" s="2809"/>
      <c r="D110" s="2809"/>
      <c r="E110" s="2809"/>
      <c r="F110" s="2810" t="s">
        <v>24</v>
      </c>
      <c r="G110" s="2810"/>
      <c r="H110" s="2810"/>
      <c r="I110" s="2810"/>
      <c r="J110" s="2810"/>
      <c r="K110" s="2810"/>
      <c r="L110" s="2810"/>
      <c r="M110" s="2810"/>
      <c r="N110" s="2810"/>
      <c r="O110" s="2810"/>
      <c r="P110" s="2810"/>
      <c r="Q110" s="2810"/>
      <c r="R110" s="2811"/>
    </row>
    <row r="111" spans="1:18" s="690" customFormat="1" ht="19.5" customHeight="1" x14ac:dyDescent="0.2">
      <c r="A111" s="713"/>
      <c r="B111" s="713"/>
      <c r="C111" s="713"/>
      <c r="D111" s="713"/>
      <c r="E111" s="713"/>
      <c r="F111" s="713"/>
      <c r="G111" s="713"/>
      <c r="H111" s="713"/>
      <c r="I111" s="713"/>
      <c r="J111" s="713"/>
      <c r="K111" s="713"/>
      <c r="L111" s="713"/>
      <c r="M111" s="713"/>
      <c r="P111" s="690" t="s">
        <v>308</v>
      </c>
    </row>
    <row r="112" spans="1:18" s="690" customFormat="1" ht="16.649999999999999" customHeight="1" x14ac:dyDescent="0.2">
      <c r="A112" s="973" t="s">
        <v>532</v>
      </c>
      <c r="C112" s="2785" t="s">
        <v>1756</v>
      </c>
      <c r="D112" s="2785"/>
      <c r="E112" s="2785"/>
      <c r="F112" s="2785"/>
      <c r="G112" s="2785"/>
      <c r="H112" s="2785"/>
      <c r="I112" s="2785"/>
      <c r="J112" s="2785"/>
      <c r="K112" s="2785"/>
      <c r="L112" s="2785"/>
      <c r="M112" s="2785"/>
      <c r="N112" s="2785"/>
      <c r="O112" s="2785"/>
      <c r="P112" s="2785"/>
      <c r="Q112" s="2785"/>
      <c r="R112" s="2785"/>
    </row>
    <row r="113" spans="1:18" s="971" customFormat="1" ht="16.649999999999999" customHeight="1" x14ac:dyDescent="0.2">
      <c r="A113" s="972"/>
      <c r="C113" s="2785"/>
      <c r="D113" s="2785"/>
      <c r="E113" s="2785"/>
      <c r="F113" s="2785"/>
      <c r="G113" s="2785"/>
      <c r="H113" s="2785"/>
      <c r="I113" s="2785"/>
      <c r="J113" s="2785"/>
      <c r="K113" s="2785"/>
      <c r="L113" s="2785"/>
      <c r="M113" s="2785"/>
      <c r="N113" s="2785"/>
      <c r="O113" s="2785"/>
      <c r="P113" s="2785"/>
      <c r="Q113" s="2785"/>
      <c r="R113" s="2785"/>
    </row>
    <row r="114" spans="1:18" x14ac:dyDescent="0.2">
      <c r="C114" s="2785"/>
      <c r="D114" s="2785"/>
      <c r="E114" s="2785"/>
      <c r="F114" s="2785"/>
      <c r="G114" s="2785"/>
      <c r="H114" s="2785"/>
      <c r="I114" s="2785"/>
      <c r="J114" s="2785"/>
      <c r="K114" s="2785"/>
      <c r="L114" s="2785"/>
      <c r="M114" s="2785"/>
      <c r="N114" s="2785"/>
      <c r="O114" s="2785"/>
      <c r="P114" s="2785"/>
      <c r="Q114" s="2785"/>
      <c r="R114" s="2785"/>
    </row>
  </sheetData>
  <mergeCells count="259">
    <mergeCell ref="C2:D2"/>
    <mergeCell ref="E2:R2"/>
    <mergeCell ref="A2:B10"/>
    <mergeCell ref="C9:D10"/>
    <mergeCell ref="E9:G9"/>
    <mergeCell ref="H9:J9"/>
    <mergeCell ref="L9:M9"/>
    <mergeCell ref="N9:O9"/>
    <mergeCell ref="K5:L5"/>
    <mergeCell ref="N5:R5"/>
    <mergeCell ref="E6:H7"/>
    <mergeCell ref="J6:L7"/>
    <mergeCell ref="N6:R7"/>
    <mergeCell ref="E8:R8"/>
    <mergeCell ref="H10:R10"/>
    <mergeCell ref="P9:R9"/>
    <mergeCell ref="E10:G10"/>
    <mergeCell ref="E22:J22"/>
    <mergeCell ref="K22:L22"/>
    <mergeCell ref="M22:R22"/>
    <mergeCell ref="Q17:R17"/>
    <mergeCell ref="A1:R1"/>
    <mergeCell ref="C3:D3"/>
    <mergeCell ref="E3:R3"/>
    <mergeCell ref="C4:D4"/>
    <mergeCell ref="E4:R4"/>
    <mergeCell ref="C5:D8"/>
    <mergeCell ref="E5:G5"/>
    <mergeCell ref="H5:I5"/>
    <mergeCell ref="A11:B16"/>
    <mergeCell ref="C11:D11"/>
    <mergeCell ref="E11:K11"/>
    <mergeCell ref="L11:L13"/>
    <mergeCell ref="M11:N11"/>
    <mergeCell ref="C12:D12"/>
    <mergeCell ref="E12:K12"/>
    <mergeCell ref="E13:K13"/>
    <mergeCell ref="C14:J16"/>
    <mergeCell ref="K14:L14"/>
    <mergeCell ref="M14:R14"/>
    <mergeCell ref="K15:L15"/>
    <mergeCell ref="A18:J19"/>
    <mergeCell ref="K18:L18"/>
    <mergeCell ref="M18:R18"/>
    <mergeCell ref="K19:L19"/>
    <mergeCell ref="M19:R19"/>
    <mergeCell ref="M12:R13"/>
    <mergeCell ref="C13:D13"/>
    <mergeCell ref="A17:J17"/>
    <mergeCell ref="M17:P17"/>
    <mergeCell ref="M15:R15"/>
    <mergeCell ref="K16:L16"/>
    <mergeCell ref="M16:R16"/>
    <mergeCell ref="C23:D23"/>
    <mergeCell ref="E23:J23"/>
    <mergeCell ref="K23:L23"/>
    <mergeCell ref="M23:R23"/>
    <mergeCell ref="A20:B23"/>
    <mergeCell ref="B28:J29"/>
    <mergeCell ref="K28:L28"/>
    <mergeCell ref="M28:N28"/>
    <mergeCell ref="O28:P28"/>
    <mergeCell ref="Q28:R28"/>
    <mergeCell ref="B24:J24"/>
    <mergeCell ref="K24:R24"/>
    <mergeCell ref="B25:J25"/>
    <mergeCell ref="L25:N25"/>
    <mergeCell ref="P25:R25"/>
    <mergeCell ref="C22:D22"/>
    <mergeCell ref="C20:D20"/>
    <mergeCell ref="E20:J20"/>
    <mergeCell ref="K20:L20"/>
    <mergeCell ref="M20:R20"/>
    <mergeCell ref="C21:D21"/>
    <mergeCell ref="E21:J21"/>
    <mergeCell ref="K21:L21"/>
    <mergeCell ref="M21:R21"/>
    <mergeCell ref="C30:H31"/>
    <mergeCell ref="I30:J30"/>
    <mergeCell ref="I31:J31"/>
    <mergeCell ref="A26:A47"/>
    <mergeCell ref="B26:J26"/>
    <mergeCell ref="L26:M26"/>
    <mergeCell ref="P26:Q26"/>
    <mergeCell ref="B27:R27"/>
    <mergeCell ref="O32:P32"/>
    <mergeCell ref="Q32:R32"/>
    <mergeCell ref="K33:L33"/>
    <mergeCell ref="M33:N33"/>
    <mergeCell ref="O33:P33"/>
    <mergeCell ref="M37:N37"/>
    <mergeCell ref="C32:J32"/>
    <mergeCell ref="K32:L32"/>
    <mergeCell ref="M32:N32"/>
    <mergeCell ref="Q33:R33"/>
    <mergeCell ref="C41:H42"/>
    <mergeCell ref="I41:L41"/>
    <mergeCell ref="I42:L42"/>
    <mergeCell ref="B43:L43"/>
    <mergeCell ref="B44:L44"/>
    <mergeCell ref="C35:H36"/>
    <mergeCell ref="C39:H40"/>
    <mergeCell ref="I39:L39"/>
    <mergeCell ref="O39:R44"/>
    <mergeCell ref="I40:L40"/>
    <mergeCell ref="C54:J54"/>
    <mergeCell ref="K54:L54"/>
    <mergeCell ref="M54:N54"/>
    <mergeCell ref="Q50:R50"/>
    <mergeCell ref="B45:L45"/>
    <mergeCell ref="B46:L46"/>
    <mergeCell ref="B47:L47"/>
    <mergeCell ref="Q54:R54"/>
    <mergeCell ref="B50:J51"/>
    <mergeCell ref="K50:L50"/>
    <mergeCell ref="M50:N50"/>
    <mergeCell ref="O50:P50"/>
    <mergeCell ref="I35:J35"/>
    <mergeCell ref="I36:J36"/>
    <mergeCell ref="C37:J37"/>
    <mergeCell ref="K37:L37"/>
    <mergeCell ref="C61:H62"/>
    <mergeCell ref="I61:L61"/>
    <mergeCell ref="B69:L69"/>
    <mergeCell ref="O37:P37"/>
    <mergeCell ref="C59:J59"/>
    <mergeCell ref="K59:L59"/>
    <mergeCell ref="M59:N59"/>
    <mergeCell ref="B48:J48"/>
    <mergeCell ref="L48:M48"/>
    <mergeCell ref="C52:H53"/>
    <mergeCell ref="I52:J52"/>
    <mergeCell ref="I53:J53"/>
    <mergeCell ref="I57:J57"/>
    <mergeCell ref="I58:J58"/>
    <mergeCell ref="O54:P54"/>
    <mergeCell ref="B67:L67"/>
    <mergeCell ref="P48:Q48"/>
    <mergeCell ref="B49:R49"/>
    <mergeCell ref="Q37:R37"/>
    <mergeCell ref="B38:R38"/>
    <mergeCell ref="A70:R70"/>
    <mergeCell ref="B71:R71"/>
    <mergeCell ref="Q59:R59"/>
    <mergeCell ref="B60:R60"/>
    <mergeCell ref="K55:L55"/>
    <mergeCell ref="M55:N55"/>
    <mergeCell ref="O55:P55"/>
    <mergeCell ref="Q55:R55"/>
    <mergeCell ref="C57:H58"/>
    <mergeCell ref="O61:R66"/>
    <mergeCell ref="I62:L62"/>
    <mergeCell ref="C63:H64"/>
    <mergeCell ref="I63:L63"/>
    <mergeCell ref="I64:L64"/>
    <mergeCell ref="B65:L65"/>
    <mergeCell ref="B66:L66"/>
    <mergeCell ref="A48:A69"/>
    <mergeCell ref="B68:L68"/>
    <mergeCell ref="O59:P59"/>
    <mergeCell ref="B72:H73"/>
    <mergeCell ref="I72:J72"/>
    <mergeCell ref="K72:R75"/>
    <mergeCell ref="B74:H74"/>
    <mergeCell ref="B75:H75"/>
    <mergeCell ref="Q83:R83"/>
    <mergeCell ref="B84:R84"/>
    <mergeCell ref="M79:N79"/>
    <mergeCell ref="O79:P79"/>
    <mergeCell ref="Q79:R79"/>
    <mergeCell ref="B81:H81"/>
    <mergeCell ref="B82:H82"/>
    <mergeCell ref="B83:H83"/>
    <mergeCell ref="I83:J83"/>
    <mergeCell ref="K83:L83"/>
    <mergeCell ref="B76:R76"/>
    <mergeCell ref="B77:J77"/>
    <mergeCell ref="M77:P77"/>
    <mergeCell ref="A78:A93"/>
    <mergeCell ref="B78:R78"/>
    <mergeCell ref="B79:H80"/>
    <mergeCell ref="I79:J79"/>
    <mergeCell ref="K79:L79"/>
    <mergeCell ref="B92:H92"/>
    <mergeCell ref="I92:J92"/>
    <mergeCell ref="N92:O92"/>
    <mergeCell ref="Q92:R92"/>
    <mergeCell ref="C89:D91"/>
    <mergeCell ref="E89:H89"/>
    <mergeCell ref="I89:J89"/>
    <mergeCell ref="N89:O89"/>
    <mergeCell ref="Q89:R89"/>
    <mergeCell ref="E90:H90"/>
    <mergeCell ref="B88:H88"/>
    <mergeCell ref="I88:J88"/>
    <mergeCell ref="N88:O88"/>
    <mergeCell ref="B85:H87"/>
    <mergeCell ref="Q85:R86"/>
    <mergeCell ref="I87:K87"/>
    <mergeCell ref="L87:R87"/>
    <mergeCell ref="I103:K103"/>
    <mergeCell ref="L103:R103"/>
    <mergeCell ref="B93:H93"/>
    <mergeCell ref="I93:K93"/>
    <mergeCell ref="M83:N83"/>
    <mergeCell ref="O83:P83"/>
    <mergeCell ref="E91:H91"/>
    <mergeCell ref="I105:J105"/>
    <mergeCell ref="N105:O105"/>
    <mergeCell ref="Q105:R105"/>
    <mergeCell ref="M99:N99"/>
    <mergeCell ref="Q88:R88"/>
    <mergeCell ref="I91:J91"/>
    <mergeCell ref="N91:O91"/>
    <mergeCell ref="Q91:R91"/>
    <mergeCell ref="I90:J90"/>
    <mergeCell ref="N90:O90"/>
    <mergeCell ref="Q90:R90"/>
    <mergeCell ref="B97:H97"/>
    <mergeCell ref="B98:H98"/>
    <mergeCell ref="A94:A109"/>
    <mergeCell ref="B94:R94"/>
    <mergeCell ref="B95:H96"/>
    <mergeCell ref="I95:J95"/>
    <mergeCell ref="K95:L95"/>
    <mergeCell ref="M95:N95"/>
    <mergeCell ref="O95:P95"/>
    <mergeCell ref="Q95:R95"/>
    <mergeCell ref="A110:E110"/>
    <mergeCell ref="F110:R110"/>
    <mergeCell ref="B104:H104"/>
    <mergeCell ref="I104:J104"/>
    <mergeCell ref="N104:O104"/>
    <mergeCell ref="Q104:R104"/>
    <mergeCell ref="I106:J106"/>
    <mergeCell ref="B99:H99"/>
    <mergeCell ref="I99:J99"/>
    <mergeCell ref="K99:L99"/>
    <mergeCell ref="N106:O106"/>
    <mergeCell ref="O99:P99"/>
    <mergeCell ref="Q99:R99"/>
    <mergeCell ref="B100:R100"/>
    <mergeCell ref="B101:H103"/>
    <mergeCell ref="Q101:R102"/>
    <mergeCell ref="C112:R114"/>
    <mergeCell ref="B108:H108"/>
    <mergeCell ref="I108:J108"/>
    <mergeCell ref="N108:O108"/>
    <mergeCell ref="Q108:R108"/>
    <mergeCell ref="B109:H109"/>
    <mergeCell ref="I109:K109"/>
    <mergeCell ref="E107:H107"/>
    <mergeCell ref="I107:J107"/>
    <mergeCell ref="N107:O107"/>
    <mergeCell ref="Q107:R107"/>
    <mergeCell ref="C105:D107"/>
    <mergeCell ref="E105:H105"/>
    <mergeCell ref="E106:H106"/>
    <mergeCell ref="Q106:R106"/>
  </mergeCells>
  <phoneticPr fontId="2"/>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38977"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38978"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38979"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38980"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38981"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38982"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38983"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38984"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38985"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38986"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38987"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38988"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38989"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38990"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4D96-7749-41D1-851F-845B5978B304}">
  <sheetPr>
    <tabColor rgb="FFFFFF00"/>
    <pageSetUpPr fitToPage="1"/>
  </sheetPr>
  <dimension ref="A1:X90"/>
  <sheetViews>
    <sheetView view="pageBreakPreview" zoomScaleNormal="100" zoomScaleSheetLayoutView="100" workbookViewId="0">
      <selection activeCell="W8" sqref="W8"/>
    </sheetView>
  </sheetViews>
  <sheetFormatPr defaultColWidth="8.77734375" defaultRowHeight="12" x14ac:dyDescent="0.2"/>
  <cols>
    <col min="1" max="1" width="4.109375" style="1033" customWidth="1"/>
    <col min="2" max="2" width="3.109375" style="1033" customWidth="1"/>
    <col min="3" max="3" width="6.77734375" style="1033" customWidth="1"/>
    <col min="4" max="5" width="6.33203125" style="1033" customWidth="1"/>
    <col min="6" max="6" width="4.6640625" style="1033" customWidth="1"/>
    <col min="7" max="7" width="3.6640625" style="1033" customWidth="1"/>
    <col min="8" max="8" width="5.77734375" style="1033" customWidth="1"/>
    <col min="9" max="18" width="10" style="1033" customWidth="1"/>
    <col min="19" max="16384" width="8.77734375" style="1033"/>
  </cols>
  <sheetData>
    <row r="1" spans="1:24" ht="36" customHeight="1" x14ac:dyDescent="0.2">
      <c r="A1" s="3054" t="s">
        <v>1829</v>
      </c>
      <c r="B1" s="3054"/>
      <c r="C1" s="3054"/>
      <c r="D1" s="3054"/>
      <c r="E1" s="3054"/>
      <c r="F1" s="3054"/>
      <c r="G1" s="3054"/>
      <c r="H1" s="3054"/>
      <c r="I1" s="3054"/>
      <c r="J1" s="3054"/>
      <c r="K1" s="3054"/>
      <c r="L1" s="3054"/>
      <c r="M1" s="3054"/>
      <c r="N1" s="3054"/>
      <c r="O1" s="3054"/>
      <c r="P1" s="3054"/>
      <c r="Q1" s="3054"/>
      <c r="R1" s="3054"/>
    </row>
    <row r="2" spans="1:24" s="749" customFormat="1" ht="15" customHeight="1" thickBot="1" x14ac:dyDescent="0.25">
      <c r="A2" s="3042" t="s">
        <v>1828</v>
      </c>
      <c r="B2" s="3042"/>
      <c r="C2" s="3042"/>
      <c r="D2" s="3042"/>
      <c r="E2" s="3042"/>
      <c r="F2" s="3042"/>
      <c r="G2" s="3042"/>
      <c r="H2" s="3042"/>
      <c r="I2" s="3042"/>
      <c r="J2" s="1056"/>
      <c r="K2" s="1056"/>
      <c r="L2" s="1056"/>
      <c r="M2" s="769"/>
      <c r="N2" s="1042"/>
      <c r="O2" s="1055"/>
      <c r="P2" s="1055"/>
      <c r="Q2" s="1055"/>
      <c r="R2" s="1055"/>
    </row>
    <row r="3" spans="1:24" s="749" customFormat="1" ht="15" customHeight="1" x14ac:dyDescent="0.2">
      <c r="A3" s="3055" t="s">
        <v>1799</v>
      </c>
      <c r="B3" s="3056"/>
      <c r="C3" s="3061" t="s">
        <v>1798</v>
      </c>
      <c r="D3" s="3062"/>
      <c r="E3" s="3063"/>
      <c r="F3" s="3064"/>
      <c r="G3" s="3064"/>
      <c r="H3" s="3064"/>
      <c r="I3" s="3064"/>
      <c r="J3" s="3065"/>
      <c r="K3" s="3066" t="s">
        <v>1797</v>
      </c>
      <c r="L3" s="3067"/>
      <c r="M3" s="3068"/>
      <c r="N3" s="3069"/>
      <c r="O3" s="3069"/>
      <c r="P3" s="3069"/>
      <c r="Q3" s="3069"/>
      <c r="R3" s="3070"/>
    </row>
    <row r="4" spans="1:24" s="749" customFormat="1" ht="15" customHeight="1" x14ac:dyDescent="0.2">
      <c r="A4" s="3057"/>
      <c r="B4" s="3058"/>
      <c r="C4" s="2986" t="s">
        <v>1798</v>
      </c>
      <c r="D4" s="2995"/>
      <c r="E4" s="3071"/>
      <c r="F4" s="3072"/>
      <c r="G4" s="3072"/>
      <c r="H4" s="3072"/>
      <c r="I4" s="3072"/>
      <c r="J4" s="3073"/>
      <c r="K4" s="3074" t="s">
        <v>1797</v>
      </c>
      <c r="L4" s="3075"/>
      <c r="M4" s="2970"/>
      <c r="N4" s="3076"/>
      <c r="O4" s="3076"/>
      <c r="P4" s="3076"/>
      <c r="Q4" s="3076"/>
      <c r="R4" s="2971"/>
    </row>
    <row r="5" spans="1:24" s="749" customFormat="1" ht="15" customHeight="1" x14ac:dyDescent="0.2">
      <c r="A5" s="3057"/>
      <c r="B5" s="3058"/>
      <c r="C5" s="2986" t="s">
        <v>1798</v>
      </c>
      <c r="D5" s="2995"/>
      <c r="E5" s="3071"/>
      <c r="F5" s="3072"/>
      <c r="G5" s="3072"/>
      <c r="H5" s="3072"/>
      <c r="I5" s="3072"/>
      <c r="J5" s="3073"/>
      <c r="K5" s="3074" t="s">
        <v>1797</v>
      </c>
      <c r="L5" s="3075"/>
      <c r="M5" s="2970"/>
      <c r="N5" s="3076"/>
      <c r="O5" s="3076"/>
      <c r="P5" s="3076"/>
      <c r="Q5" s="3076"/>
      <c r="R5" s="2971"/>
    </row>
    <row r="6" spans="1:24" s="749" customFormat="1" ht="15" customHeight="1" thickBot="1" x14ac:dyDescent="0.25">
      <c r="A6" s="3059"/>
      <c r="B6" s="3060"/>
      <c r="C6" s="3077" t="s">
        <v>1798</v>
      </c>
      <c r="D6" s="2961"/>
      <c r="E6" s="3078"/>
      <c r="F6" s="3079"/>
      <c r="G6" s="3079"/>
      <c r="H6" s="3079"/>
      <c r="I6" s="3079"/>
      <c r="J6" s="3080"/>
      <c r="K6" s="3081" t="s">
        <v>1797</v>
      </c>
      <c r="L6" s="3082"/>
      <c r="M6" s="3078"/>
      <c r="N6" s="3079"/>
      <c r="O6" s="3079"/>
      <c r="P6" s="3079"/>
      <c r="Q6" s="3079"/>
      <c r="R6" s="3083"/>
    </row>
    <row r="7" spans="1:24" s="749" customFormat="1" ht="15" customHeight="1" x14ac:dyDescent="0.2">
      <c r="A7" s="1100"/>
      <c r="B7" s="1100"/>
      <c r="C7" s="1056"/>
      <c r="D7" s="1056"/>
      <c r="E7" s="1098"/>
      <c r="F7" s="1098"/>
      <c r="G7" s="1098"/>
      <c r="H7" s="1098"/>
      <c r="I7" s="1098"/>
      <c r="J7" s="1098"/>
      <c r="K7" s="1099"/>
      <c r="L7" s="1099"/>
      <c r="M7" s="1098"/>
      <c r="N7" s="1098"/>
      <c r="O7" s="1098"/>
      <c r="P7" s="1098"/>
      <c r="Q7" s="1098"/>
      <c r="R7" s="1098"/>
    </row>
    <row r="8" spans="1:24" s="749" customFormat="1" ht="15" customHeight="1" thickBot="1" x14ac:dyDescent="0.25">
      <c r="A8" s="3042" t="s">
        <v>1827</v>
      </c>
      <c r="B8" s="3042"/>
      <c r="C8" s="3042"/>
      <c r="D8" s="3042"/>
      <c r="E8" s="3042"/>
      <c r="F8" s="3042"/>
      <c r="G8" s="3042"/>
      <c r="H8" s="3042"/>
      <c r="I8" s="3042"/>
      <c r="J8" s="1056"/>
      <c r="K8" s="1056"/>
      <c r="L8" s="1056"/>
      <c r="M8" s="769"/>
      <c r="N8" s="1042"/>
      <c r="O8" s="1055"/>
      <c r="P8" s="1055"/>
      <c r="Q8" s="1055"/>
      <c r="R8" s="1055"/>
    </row>
    <row r="9" spans="1:24" s="749" customFormat="1" ht="18" customHeight="1" x14ac:dyDescent="0.2">
      <c r="A9" s="1097"/>
      <c r="B9" s="3043" t="s">
        <v>1796</v>
      </c>
      <c r="C9" s="3043"/>
      <c r="D9" s="3043"/>
      <c r="E9" s="3043"/>
      <c r="F9" s="3043"/>
      <c r="G9" s="3043"/>
      <c r="H9" s="3043"/>
      <c r="I9" s="3043"/>
      <c r="J9" s="3044"/>
      <c r="K9" s="3045"/>
      <c r="L9" s="3046"/>
      <c r="M9" s="3046"/>
      <c r="N9" s="3046"/>
      <c r="O9" s="3046"/>
      <c r="P9" s="3046"/>
      <c r="Q9" s="3046"/>
      <c r="R9" s="3047"/>
    </row>
    <row r="10" spans="1:24" s="749" customFormat="1" ht="18" customHeight="1" thickBot="1" x14ac:dyDescent="0.25">
      <c r="A10" s="1096"/>
      <c r="B10" s="3048" t="s">
        <v>1795</v>
      </c>
      <c r="C10" s="3048"/>
      <c r="D10" s="3048"/>
      <c r="E10" s="3048"/>
      <c r="F10" s="3048"/>
      <c r="G10" s="3048"/>
      <c r="H10" s="3048"/>
      <c r="I10" s="3048"/>
      <c r="J10" s="3049"/>
      <c r="K10" s="1095"/>
      <c r="L10" s="3050" t="s">
        <v>1794</v>
      </c>
      <c r="M10" s="3050"/>
      <c r="N10" s="3050"/>
      <c r="O10" s="1095"/>
      <c r="P10" s="3050" t="s">
        <v>1793</v>
      </c>
      <c r="Q10" s="3050"/>
      <c r="R10" s="3051"/>
      <c r="S10" s="1033"/>
      <c r="X10" s="1033"/>
    </row>
    <row r="11" spans="1:24" s="749" customFormat="1" ht="18" customHeight="1" x14ac:dyDescent="0.2">
      <c r="A11" s="3003" t="s">
        <v>1826</v>
      </c>
      <c r="B11" s="3006" t="s">
        <v>1792</v>
      </c>
      <c r="C11" s="3007"/>
      <c r="D11" s="3007"/>
      <c r="E11" s="3007"/>
      <c r="F11" s="3007"/>
      <c r="G11" s="3007"/>
      <c r="H11" s="3007"/>
      <c r="I11" s="3007"/>
      <c r="J11" s="3008"/>
      <c r="K11" s="1090"/>
      <c r="L11" s="2756" t="s">
        <v>1788</v>
      </c>
      <c r="M11" s="2756"/>
      <c r="N11" s="774"/>
      <c r="O11" s="774"/>
      <c r="P11" s="2756" t="s">
        <v>1787</v>
      </c>
      <c r="Q11" s="2756"/>
      <c r="R11" s="1089"/>
    </row>
    <row r="12" spans="1:24" ht="15" customHeight="1" x14ac:dyDescent="0.2">
      <c r="A12" s="3004"/>
      <c r="B12" s="3052" t="s">
        <v>1483</v>
      </c>
      <c r="C12" s="3014"/>
      <c r="D12" s="3014"/>
      <c r="E12" s="3014"/>
      <c r="F12" s="3014"/>
      <c r="G12" s="3014"/>
      <c r="H12" s="3014"/>
      <c r="I12" s="3014"/>
      <c r="J12" s="3014"/>
      <c r="K12" s="3014"/>
      <c r="L12" s="3014"/>
      <c r="M12" s="3014"/>
      <c r="N12" s="3014"/>
      <c r="O12" s="3014"/>
      <c r="P12" s="3014"/>
      <c r="Q12" s="3014"/>
      <c r="R12" s="3015"/>
    </row>
    <row r="13" spans="1:24" ht="15" customHeight="1" x14ac:dyDescent="0.2">
      <c r="A13" s="3004"/>
      <c r="B13" s="2739" t="s">
        <v>1786</v>
      </c>
      <c r="C13" s="2712"/>
      <c r="D13" s="2712"/>
      <c r="E13" s="2712"/>
      <c r="F13" s="2712"/>
      <c r="G13" s="2712"/>
      <c r="H13" s="2712"/>
      <c r="I13" s="2712"/>
      <c r="J13" s="2740"/>
      <c r="K13" s="2711" t="s">
        <v>1785</v>
      </c>
      <c r="L13" s="2712"/>
      <c r="M13" s="2986" t="s">
        <v>1784</v>
      </c>
      <c r="N13" s="2995"/>
      <c r="O13" s="2709" t="s">
        <v>124</v>
      </c>
      <c r="P13" s="2743"/>
      <c r="Q13" s="3013" t="s">
        <v>125</v>
      </c>
      <c r="R13" s="2710"/>
    </row>
    <row r="14" spans="1:24" ht="15" customHeight="1" x14ac:dyDescent="0.2">
      <c r="A14" s="3004"/>
      <c r="B14" s="3053"/>
      <c r="C14" s="2966"/>
      <c r="D14" s="2966"/>
      <c r="E14" s="2966"/>
      <c r="F14" s="2966"/>
      <c r="G14" s="2966"/>
      <c r="H14" s="2966"/>
      <c r="I14" s="2966"/>
      <c r="J14" s="3012"/>
      <c r="K14" s="1081" t="s">
        <v>1486</v>
      </c>
      <c r="L14" s="1051" t="s">
        <v>1487</v>
      </c>
      <c r="M14" s="1081" t="s">
        <v>1486</v>
      </c>
      <c r="N14" s="1088" t="s">
        <v>1487</v>
      </c>
      <c r="O14" s="1081" t="s">
        <v>1486</v>
      </c>
      <c r="P14" s="1088" t="s">
        <v>1487</v>
      </c>
      <c r="Q14" s="1081" t="s">
        <v>1486</v>
      </c>
      <c r="R14" s="1080" t="s">
        <v>1487</v>
      </c>
    </row>
    <row r="15" spans="1:24" ht="15" customHeight="1" x14ac:dyDescent="0.2">
      <c r="A15" s="3004"/>
      <c r="B15" s="1093"/>
      <c r="C15" s="3009" t="s">
        <v>1780</v>
      </c>
      <c r="D15" s="2949"/>
      <c r="E15" s="2949"/>
      <c r="F15" s="2949"/>
      <c r="G15" s="2949"/>
      <c r="H15" s="3010"/>
      <c r="I15" s="3013" t="s">
        <v>1488</v>
      </c>
      <c r="J15" s="2743"/>
      <c r="K15" s="1087"/>
      <c r="L15" s="1086"/>
      <c r="M15" s="1085"/>
      <c r="N15" s="1078"/>
      <c r="O15" s="1078"/>
      <c r="P15" s="1078"/>
      <c r="Q15" s="1077"/>
      <c r="R15" s="1076"/>
    </row>
    <row r="16" spans="1:24" ht="15" customHeight="1" x14ac:dyDescent="0.2">
      <c r="A16" s="3004"/>
      <c r="B16" s="1093"/>
      <c r="C16" s="3011"/>
      <c r="D16" s="2966"/>
      <c r="E16" s="2966"/>
      <c r="F16" s="2966"/>
      <c r="G16" s="2966"/>
      <c r="H16" s="3012"/>
      <c r="I16" s="2711" t="s">
        <v>1489</v>
      </c>
      <c r="J16" s="2740"/>
      <c r="K16" s="1075"/>
      <c r="L16" s="1084"/>
      <c r="M16" s="1084"/>
      <c r="N16" s="1074"/>
      <c r="O16" s="1074"/>
      <c r="P16" s="1074"/>
      <c r="Q16" s="1073"/>
      <c r="R16" s="1072"/>
    </row>
    <row r="17" spans="1:18" s="749" customFormat="1" ht="15" customHeight="1" x14ac:dyDescent="0.2">
      <c r="A17" s="3004"/>
      <c r="B17" s="1093"/>
      <c r="C17" s="2986" t="s">
        <v>1490</v>
      </c>
      <c r="D17" s="2950"/>
      <c r="E17" s="2950"/>
      <c r="F17" s="2950"/>
      <c r="G17" s="2950"/>
      <c r="H17" s="2950"/>
      <c r="I17" s="2950"/>
      <c r="J17" s="3023"/>
      <c r="K17" s="3024"/>
      <c r="L17" s="3025"/>
      <c r="M17" s="3026"/>
      <c r="N17" s="3027"/>
      <c r="O17" s="3026"/>
      <c r="P17" s="3027"/>
      <c r="Q17" s="3024"/>
      <c r="R17" s="3029"/>
    </row>
    <row r="18" spans="1:18" ht="15" customHeight="1" x14ac:dyDescent="0.2">
      <c r="A18" s="3004"/>
      <c r="B18" s="1094"/>
      <c r="C18" s="1083"/>
      <c r="D18" s="1083"/>
      <c r="E18" s="1083"/>
      <c r="F18" s="1083"/>
      <c r="G18" s="1083"/>
      <c r="H18" s="1083"/>
      <c r="I18" s="1083"/>
      <c r="J18" s="1082"/>
      <c r="K18" s="3030" t="s">
        <v>1783</v>
      </c>
      <c r="L18" s="3037"/>
      <c r="M18" s="3038" t="s">
        <v>1782</v>
      </c>
      <c r="N18" s="3039"/>
      <c r="O18" s="3038" t="s">
        <v>1781</v>
      </c>
      <c r="P18" s="3039"/>
      <c r="Q18" s="3030" t="s">
        <v>123</v>
      </c>
      <c r="R18" s="3031"/>
    </row>
    <row r="19" spans="1:18" ht="15" customHeight="1" x14ac:dyDescent="0.2">
      <c r="A19" s="3004"/>
      <c r="B19" s="1094"/>
      <c r="C19" s="1083"/>
      <c r="D19" s="1083"/>
      <c r="E19" s="1083"/>
      <c r="F19" s="1083"/>
      <c r="G19" s="1083"/>
      <c r="H19" s="1083"/>
      <c r="I19" s="1083"/>
      <c r="J19" s="1082"/>
      <c r="K19" s="1081" t="s">
        <v>1486</v>
      </c>
      <c r="L19" s="1081" t="s">
        <v>1487</v>
      </c>
      <c r="M19" s="1081" t="s">
        <v>1486</v>
      </c>
      <c r="N19" s="1081" t="s">
        <v>1487</v>
      </c>
      <c r="O19" s="1081" t="s">
        <v>1486</v>
      </c>
      <c r="P19" s="1081" t="s">
        <v>1487</v>
      </c>
      <c r="Q19" s="1081" t="s">
        <v>1486</v>
      </c>
      <c r="R19" s="1080" t="s">
        <v>1487</v>
      </c>
    </row>
    <row r="20" spans="1:18" ht="15" customHeight="1" x14ac:dyDescent="0.2">
      <c r="A20" s="3004"/>
      <c r="B20" s="1093"/>
      <c r="C20" s="3009" t="s">
        <v>1780</v>
      </c>
      <c r="D20" s="2949"/>
      <c r="E20" s="2949"/>
      <c r="F20" s="2949"/>
      <c r="G20" s="2949"/>
      <c r="H20" s="3010"/>
      <c r="I20" s="3013" t="s">
        <v>1488</v>
      </c>
      <c r="J20" s="2743"/>
      <c r="K20" s="1079"/>
      <c r="L20" s="1077"/>
      <c r="M20" s="1079"/>
      <c r="N20" s="1077"/>
      <c r="O20" s="1078"/>
      <c r="P20" s="1078"/>
      <c r="Q20" s="1077"/>
      <c r="R20" s="1076"/>
    </row>
    <row r="21" spans="1:18" ht="15" customHeight="1" x14ac:dyDescent="0.2">
      <c r="A21" s="3004"/>
      <c r="B21" s="1093"/>
      <c r="C21" s="3011"/>
      <c r="D21" s="2966"/>
      <c r="E21" s="2966"/>
      <c r="F21" s="2966"/>
      <c r="G21" s="2966"/>
      <c r="H21" s="3012"/>
      <c r="I21" s="2711" t="s">
        <v>1489</v>
      </c>
      <c r="J21" s="2740"/>
      <c r="K21" s="1075"/>
      <c r="L21" s="1073"/>
      <c r="M21" s="1075"/>
      <c r="N21" s="1073"/>
      <c r="O21" s="1074"/>
      <c r="P21" s="1074"/>
      <c r="Q21" s="1073"/>
      <c r="R21" s="1072"/>
    </row>
    <row r="22" spans="1:18" s="749" customFormat="1" ht="15" customHeight="1" x14ac:dyDescent="0.2">
      <c r="A22" s="3004"/>
      <c r="B22" s="1093"/>
      <c r="C22" s="2775" t="s">
        <v>1490</v>
      </c>
      <c r="D22" s="2775"/>
      <c r="E22" s="2775"/>
      <c r="F22" s="2775"/>
      <c r="G22" s="2775"/>
      <c r="H22" s="2775"/>
      <c r="I22" s="2775"/>
      <c r="J22" s="2775"/>
      <c r="K22" s="3040"/>
      <c r="L22" s="3040"/>
      <c r="M22" s="3040"/>
      <c r="N22" s="3040"/>
      <c r="O22" s="3040"/>
      <c r="P22" s="3040"/>
      <c r="Q22" s="3040"/>
      <c r="R22" s="3041"/>
    </row>
    <row r="23" spans="1:18" ht="15" customHeight="1" x14ac:dyDescent="0.2">
      <c r="A23" s="3004"/>
      <c r="B23" s="3034" t="s">
        <v>1764</v>
      </c>
      <c r="C23" s="3035"/>
      <c r="D23" s="3035"/>
      <c r="E23" s="3035"/>
      <c r="F23" s="3035"/>
      <c r="G23" s="3035"/>
      <c r="H23" s="3035"/>
      <c r="I23" s="3035"/>
      <c r="J23" s="3035"/>
      <c r="K23" s="3035"/>
      <c r="L23" s="3035"/>
      <c r="M23" s="3035"/>
      <c r="N23" s="3035"/>
      <c r="O23" s="3035"/>
      <c r="P23" s="3035"/>
      <c r="Q23" s="3035"/>
      <c r="R23" s="3036"/>
    </row>
    <row r="24" spans="1:18" s="749" customFormat="1" ht="15" customHeight="1" x14ac:dyDescent="0.2">
      <c r="A24" s="3004"/>
      <c r="B24" s="1092"/>
      <c r="C24" s="2949" t="s">
        <v>1779</v>
      </c>
      <c r="D24" s="2949"/>
      <c r="E24" s="2949"/>
      <c r="F24" s="2949"/>
      <c r="G24" s="2949"/>
      <c r="H24" s="2959"/>
      <c r="I24" s="2986" t="s">
        <v>1778</v>
      </c>
      <c r="J24" s="2950"/>
      <c r="K24" s="2950"/>
      <c r="L24" s="2995"/>
      <c r="M24" s="1071"/>
      <c r="N24" s="1070" t="s">
        <v>1757</v>
      </c>
      <c r="O24" s="3016"/>
      <c r="P24" s="3017"/>
      <c r="Q24" s="3017"/>
      <c r="R24" s="3018"/>
    </row>
    <row r="25" spans="1:18" s="749" customFormat="1" ht="15" customHeight="1" x14ac:dyDescent="0.2">
      <c r="A25" s="3004"/>
      <c r="B25" s="1093"/>
      <c r="C25" s="2968"/>
      <c r="D25" s="2968"/>
      <c r="E25" s="2968"/>
      <c r="F25" s="2968"/>
      <c r="G25" s="2968"/>
      <c r="H25" s="2969"/>
      <c r="I25" s="2955" t="s">
        <v>1777</v>
      </c>
      <c r="J25" s="2956"/>
      <c r="K25" s="2956"/>
      <c r="L25" s="2957"/>
      <c r="M25" s="1067"/>
      <c r="N25" s="1069" t="s">
        <v>226</v>
      </c>
      <c r="O25" s="3019"/>
      <c r="P25" s="3020"/>
      <c r="Q25" s="3020"/>
      <c r="R25" s="3021"/>
    </row>
    <row r="26" spans="1:18" s="749" customFormat="1" ht="15" customHeight="1" x14ac:dyDescent="0.2">
      <c r="A26" s="3004"/>
      <c r="B26" s="1092"/>
      <c r="C26" s="2949" t="s">
        <v>1495</v>
      </c>
      <c r="D26" s="2949"/>
      <c r="E26" s="2949"/>
      <c r="F26" s="2949"/>
      <c r="G26" s="2949"/>
      <c r="H26" s="2959"/>
      <c r="I26" s="2986" t="s">
        <v>227</v>
      </c>
      <c r="J26" s="2950"/>
      <c r="K26" s="2950"/>
      <c r="L26" s="2995"/>
      <c r="M26" s="1067"/>
      <c r="N26" s="1051" t="s">
        <v>228</v>
      </c>
      <c r="O26" s="3019"/>
      <c r="P26" s="3020"/>
      <c r="Q26" s="3020"/>
      <c r="R26" s="3021"/>
    </row>
    <row r="27" spans="1:18" s="749" customFormat="1" ht="15" customHeight="1" x14ac:dyDescent="0.2">
      <c r="A27" s="3004"/>
      <c r="B27" s="1091"/>
      <c r="C27" s="2968"/>
      <c r="D27" s="2968"/>
      <c r="E27" s="2968"/>
      <c r="F27" s="2968"/>
      <c r="G27" s="2968"/>
      <c r="H27" s="2969"/>
      <c r="I27" s="2986" t="s">
        <v>229</v>
      </c>
      <c r="J27" s="2950"/>
      <c r="K27" s="2950"/>
      <c r="L27" s="2995"/>
      <c r="M27" s="1067"/>
      <c r="N27" s="1051" t="s">
        <v>228</v>
      </c>
      <c r="O27" s="3019"/>
      <c r="P27" s="3020"/>
      <c r="Q27" s="3020"/>
      <c r="R27" s="3021"/>
    </row>
    <row r="28" spans="1:18" s="749" customFormat="1" ht="15" customHeight="1" x14ac:dyDescent="0.2">
      <c r="A28" s="3004"/>
      <c r="B28" s="2994" t="s">
        <v>1776</v>
      </c>
      <c r="C28" s="2950"/>
      <c r="D28" s="2950"/>
      <c r="E28" s="2950"/>
      <c r="F28" s="2950"/>
      <c r="G28" s="2950"/>
      <c r="H28" s="2950"/>
      <c r="I28" s="2950"/>
      <c r="J28" s="2950"/>
      <c r="K28" s="2950"/>
      <c r="L28" s="2995"/>
      <c r="M28" s="1067"/>
      <c r="N28" s="1051" t="s">
        <v>226</v>
      </c>
      <c r="O28" s="3019"/>
      <c r="P28" s="3020"/>
      <c r="Q28" s="3020"/>
      <c r="R28" s="3021"/>
    </row>
    <row r="29" spans="1:18" s="749" customFormat="1" ht="15" customHeight="1" x14ac:dyDescent="0.2">
      <c r="A29" s="3004"/>
      <c r="B29" s="2994" t="s">
        <v>1775</v>
      </c>
      <c r="C29" s="2950"/>
      <c r="D29" s="2950"/>
      <c r="E29" s="2950"/>
      <c r="F29" s="2950"/>
      <c r="G29" s="2950"/>
      <c r="H29" s="2950"/>
      <c r="I29" s="2950"/>
      <c r="J29" s="2950"/>
      <c r="K29" s="2950"/>
      <c r="L29" s="2995"/>
      <c r="M29" s="1067"/>
      <c r="N29" s="1051" t="s">
        <v>226</v>
      </c>
      <c r="O29" s="3019"/>
      <c r="P29" s="3020"/>
      <c r="Q29" s="3020"/>
      <c r="R29" s="3021"/>
    </row>
    <row r="30" spans="1:18" s="749" customFormat="1" ht="15" customHeight="1" x14ac:dyDescent="0.2">
      <c r="A30" s="3004"/>
      <c r="B30" s="2994" t="s">
        <v>1774</v>
      </c>
      <c r="C30" s="2950"/>
      <c r="D30" s="2950"/>
      <c r="E30" s="2950"/>
      <c r="F30" s="2950"/>
      <c r="G30" s="2950"/>
      <c r="H30" s="2950"/>
      <c r="I30" s="2950"/>
      <c r="J30" s="2950"/>
      <c r="K30" s="2950"/>
      <c r="L30" s="2995"/>
      <c r="M30" s="1066"/>
      <c r="N30" s="1065" t="s">
        <v>1757</v>
      </c>
      <c r="O30" s="1062"/>
      <c r="P30" s="1062"/>
      <c r="Q30" s="1062"/>
      <c r="R30" s="1061"/>
    </row>
    <row r="31" spans="1:18" s="749" customFormat="1" ht="15" customHeight="1" x14ac:dyDescent="0.2">
      <c r="A31" s="3004"/>
      <c r="B31" s="2994" t="s">
        <v>1773</v>
      </c>
      <c r="C31" s="2950"/>
      <c r="D31" s="2950"/>
      <c r="E31" s="2950"/>
      <c r="F31" s="2950"/>
      <c r="G31" s="2950"/>
      <c r="H31" s="2950"/>
      <c r="I31" s="2950"/>
      <c r="J31" s="2950"/>
      <c r="K31" s="2950"/>
      <c r="L31" s="2995"/>
      <c r="M31" s="1064"/>
      <c r="N31" s="1063" t="s">
        <v>1757</v>
      </c>
      <c r="O31" s="1062"/>
      <c r="P31" s="1062"/>
      <c r="Q31" s="1062"/>
      <c r="R31" s="1061"/>
    </row>
    <row r="32" spans="1:18" s="749" customFormat="1" ht="15" customHeight="1" thickBot="1" x14ac:dyDescent="0.25">
      <c r="A32" s="3005"/>
      <c r="B32" s="3028" t="s">
        <v>1791</v>
      </c>
      <c r="C32" s="2960"/>
      <c r="D32" s="2960"/>
      <c r="E32" s="2960"/>
      <c r="F32" s="2960"/>
      <c r="G32" s="2960"/>
      <c r="H32" s="2960"/>
      <c r="I32" s="2960"/>
      <c r="J32" s="2960"/>
      <c r="K32" s="2960"/>
      <c r="L32" s="2961"/>
      <c r="M32" s="1060"/>
      <c r="N32" s="766" t="s">
        <v>1757</v>
      </c>
      <c r="O32" s="1058"/>
      <c r="P32" s="1058"/>
      <c r="Q32" s="1058"/>
      <c r="R32" s="1057"/>
    </row>
    <row r="33" spans="1:18" s="749" customFormat="1" ht="18" customHeight="1" x14ac:dyDescent="0.2">
      <c r="A33" s="3003" t="s">
        <v>1825</v>
      </c>
      <c r="B33" s="3006" t="s">
        <v>1789</v>
      </c>
      <c r="C33" s="3007"/>
      <c r="D33" s="3007"/>
      <c r="E33" s="3007"/>
      <c r="F33" s="3007"/>
      <c r="G33" s="3007"/>
      <c r="H33" s="3007"/>
      <c r="I33" s="3007"/>
      <c r="J33" s="3008"/>
      <c r="K33" s="1090"/>
      <c r="L33" s="2756" t="s">
        <v>1788</v>
      </c>
      <c r="M33" s="2756"/>
      <c r="N33" s="773"/>
      <c r="O33" s="773"/>
      <c r="P33" s="2756" t="s">
        <v>1787</v>
      </c>
      <c r="Q33" s="2756"/>
      <c r="R33" s="1089"/>
    </row>
    <row r="34" spans="1:18" ht="15" customHeight="1" x14ac:dyDescent="0.2">
      <c r="A34" s="3004"/>
      <c r="B34" s="3014" t="s">
        <v>1483</v>
      </c>
      <c r="C34" s="3014"/>
      <c r="D34" s="3014"/>
      <c r="E34" s="3014"/>
      <c r="F34" s="3014"/>
      <c r="G34" s="3014"/>
      <c r="H34" s="3014"/>
      <c r="I34" s="3014"/>
      <c r="J34" s="3014"/>
      <c r="K34" s="3014"/>
      <c r="L34" s="3014"/>
      <c r="M34" s="3014"/>
      <c r="N34" s="3014"/>
      <c r="O34" s="3014"/>
      <c r="P34" s="3014"/>
      <c r="Q34" s="3014"/>
      <c r="R34" s="3015"/>
    </row>
    <row r="35" spans="1:18" ht="15" customHeight="1" x14ac:dyDescent="0.2">
      <c r="A35" s="3004"/>
      <c r="B35" s="2712" t="s">
        <v>1786</v>
      </c>
      <c r="C35" s="2712"/>
      <c r="D35" s="2712"/>
      <c r="E35" s="2712"/>
      <c r="F35" s="2712"/>
      <c r="G35" s="2712"/>
      <c r="H35" s="2712"/>
      <c r="I35" s="2712"/>
      <c r="J35" s="2740"/>
      <c r="K35" s="2711" t="s">
        <v>1785</v>
      </c>
      <c r="L35" s="2712"/>
      <c r="M35" s="2986" t="s">
        <v>1784</v>
      </c>
      <c r="N35" s="2995"/>
      <c r="O35" s="2709" t="s">
        <v>124</v>
      </c>
      <c r="P35" s="2743"/>
      <c r="Q35" s="3013" t="s">
        <v>125</v>
      </c>
      <c r="R35" s="2710"/>
    </row>
    <row r="36" spans="1:18" ht="15" customHeight="1" x14ac:dyDescent="0.2">
      <c r="A36" s="3004"/>
      <c r="B36" s="2966"/>
      <c r="C36" s="2966"/>
      <c r="D36" s="2966"/>
      <c r="E36" s="2966"/>
      <c r="F36" s="2966"/>
      <c r="G36" s="2966"/>
      <c r="H36" s="2966"/>
      <c r="I36" s="2966"/>
      <c r="J36" s="3012"/>
      <c r="K36" s="1081" t="s">
        <v>1486</v>
      </c>
      <c r="L36" s="1051" t="s">
        <v>1487</v>
      </c>
      <c r="M36" s="1081" t="s">
        <v>1486</v>
      </c>
      <c r="N36" s="1088" t="s">
        <v>1487</v>
      </c>
      <c r="O36" s="1081" t="s">
        <v>1486</v>
      </c>
      <c r="P36" s="1088" t="s">
        <v>1487</v>
      </c>
      <c r="Q36" s="1081" t="s">
        <v>1486</v>
      </c>
      <c r="R36" s="1080" t="s">
        <v>1487</v>
      </c>
    </row>
    <row r="37" spans="1:18" ht="15" customHeight="1" x14ac:dyDescent="0.2">
      <c r="A37" s="3004"/>
      <c r="B37" s="1042"/>
      <c r="C37" s="3009" t="s">
        <v>1780</v>
      </c>
      <c r="D37" s="2949"/>
      <c r="E37" s="2949"/>
      <c r="F37" s="2949"/>
      <c r="G37" s="2949"/>
      <c r="H37" s="3010"/>
      <c r="I37" s="3013" t="s">
        <v>1488</v>
      </c>
      <c r="J37" s="2743"/>
      <c r="K37" s="1087"/>
      <c r="L37" s="1086"/>
      <c r="M37" s="1085"/>
      <c r="N37" s="1078"/>
      <c r="O37" s="1078"/>
      <c r="P37" s="1078"/>
      <c r="Q37" s="1077"/>
      <c r="R37" s="1076"/>
    </row>
    <row r="38" spans="1:18" ht="15" customHeight="1" x14ac:dyDescent="0.2">
      <c r="A38" s="3004"/>
      <c r="B38" s="1042"/>
      <c r="C38" s="3011"/>
      <c r="D38" s="2966"/>
      <c r="E38" s="2966"/>
      <c r="F38" s="2966"/>
      <c r="G38" s="2966"/>
      <c r="H38" s="3012"/>
      <c r="I38" s="2711" t="s">
        <v>1489</v>
      </c>
      <c r="J38" s="2740"/>
      <c r="K38" s="1075"/>
      <c r="L38" s="1084"/>
      <c r="M38" s="1084"/>
      <c r="N38" s="1074"/>
      <c r="O38" s="1074"/>
      <c r="P38" s="1074"/>
      <c r="Q38" s="1073"/>
      <c r="R38" s="1072"/>
    </row>
    <row r="39" spans="1:18" s="749" customFormat="1" ht="15" customHeight="1" x14ac:dyDescent="0.2">
      <c r="A39" s="3004"/>
      <c r="B39" s="1042"/>
      <c r="C39" s="2986" t="s">
        <v>1490</v>
      </c>
      <c r="D39" s="2950"/>
      <c r="E39" s="2950"/>
      <c r="F39" s="2950"/>
      <c r="G39" s="2950"/>
      <c r="H39" s="2950"/>
      <c r="I39" s="2950"/>
      <c r="J39" s="3023"/>
      <c r="K39" s="3024"/>
      <c r="L39" s="3025"/>
      <c r="M39" s="3026"/>
      <c r="N39" s="3027"/>
      <c r="O39" s="3026"/>
      <c r="P39" s="3027"/>
      <c r="Q39" s="3024"/>
      <c r="R39" s="3029"/>
    </row>
    <row r="40" spans="1:18" ht="15" customHeight="1" x14ac:dyDescent="0.2">
      <c r="A40" s="3004"/>
      <c r="B40" s="1083"/>
      <c r="C40" s="1083"/>
      <c r="D40" s="1083"/>
      <c r="E40" s="1083"/>
      <c r="F40" s="1083"/>
      <c r="G40" s="1083"/>
      <c r="H40" s="1083"/>
      <c r="I40" s="765"/>
      <c r="J40" s="1082"/>
      <c r="K40" s="3030" t="s">
        <v>1783</v>
      </c>
      <c r="L40" s="3037"/>
      <c r="M40" s="3038" t="s">
        <v>1782</v>
      </c>
      <c r="N40" s="3039"/>
      <c r="O40" s="3038" t="s">
        <v>1781</v>
      </c>
      <c r="P40" s="3039"/>
      <c r="Q40" s="3030" t="s">
        <v>123</v>
      </c>
      <c r="R40" s="3031"/>
    </row>
    <row r="41" spans="1:18" ht="15" customHeight="1" x14ac:dyDescent="0.2">
      <c r="A41" s="3004"/>
      <c r="B41" s="1083"/>
      <c r="C41" s="1083"/>
      <c r="D41" s="1083"/>
      <c r="E41" s="1083"/>
      <c r="F41" s="1083"/>
      <c r="G41" s="1083"/>
      <c r="H41" s="1083"/>
      <c r="I41" s="1083"/>
      <c r="J41" s="1082"/>
      <c r="K41" s="1081" t="s">
        <v>1486</v>
      </c>
      <c r="L41" s="1081" t="s">
        <v>1487</v>
      </c>
      <c r="M41" s="1081" t="s">
        <v>1486</v>
      </c>
      <c r="N41" s="1081" t="s">
        <v>1487</v>
      </c>
      <c r="O41" s="1081" t="s">
        <v>1486</v>
      </c>
      <c r="P41" s="1081" t="s">
        <v>1487</v>
      </c>
      <c r="Q41" s="1081" t="s">
        <v>1486</v>
      </c>
      <c r="R41" s="1080" t="s">
        <v>1487</v>
      </c>
    </row>
    <row r="42" spans="1:18" ht="15" customHeight="1" x14ac:dyDescent="0.2">
      <c r="A42" s="3004"/>
      <c r="B42" s="1042"/>
      <c r="C42" s="3009" t="s">
        <v>1780</v>
      </c>
      <c r="D42" s="2949"/>
      <c r="E42" s="2949"/>
      <c r="F42" s="2949"/>
      <c r="G42" s="2949"/>
      <c r="H42" s="3010"/>
      <c r="I42" s="3013" t="s">
        <v>1488</v>
      </c>
      <c r="J42" s="2743"/>
      <c r="K42" s="1079"/>
      <c r="L42" s="1077"/>
      <c r="M42" s="1079"/>
      <c r="N42" s="1077"/>
      <c r="O42" s="1078"/>
      <c r="P42" s="1078"/>
      <c r="Q42" s="1077"/>
      <c r="R42" s="1076"/>
    </row>
    <row r="43" spans="1:18" ht="15" customHeight="1" x14ac:dyDescent="0.2">
      <c r="A43" s="3004"/>
      <c r="B43" s="1042"/>
      <c r="C43" s="3011"/>
      <c r="D43" s="2966"/>
      <c r="E43" s="2966"/>
      <c r="F43" s="2966"/>
      <c r="G43" s="2966"/>
      <c r="H43" s="3012"/>
      <c r="I43" s="2711" t="s">
        <v>1489</v>
      </c>
      <c r="J43" s="2740"/>
      <c r="K43" s="1075"/>
      <c r="L43" s="1073"/>
      <c r="M43" s="1075"/>
      <c r="N43" s="1073"/>
      <c r="O43" s="1074"/>
      <c r="P43" s="1074"/>
      <c r="Q43" s="1073"/>
      <c r="R43" s="1072"/>
    </row>
    <row r="44" spans="1:18" s="749" customFormat="1" ht="15" customHeight="1" x14ac:dyDescent="0.2">
      <c r="A44" s="3004"/>
      <c r="B44" s="1042"/>
      <c r="C44" s="2986" t="s">
        <v>1490</v>
      </c>
      <c r="D44" s="2950"/>
      <c r="E44" s="2950"/>
      <c r="F44" s="2950"/>
      <c r="G44" s="2950"/>
      <c r="H44" s="2950"/>
      <c r="I44" s="2950"/>
      <c r="J44" s="3023"/>
      <c r="K44" s="3022"/>
      <c r="L44" s="2952"/>
      <c r="M44" s="2951"/>
      <c r="N44" s="2952"/>
      <c r="O44" s="2951"/>
      <c r="P44" s="3032"/>
      <c r="Q44" s="3022"/>
      <c r="R44" s="3033"/>
    </row>
    <row r="45" spans="1:18" ht="15" customHeight="1" x14ac:dyDescent="0.2">
      <c r="A45" s="3004"/>
      <c r="B45" s="3034" t="s">
        <v>1764</v>
      </c>
      <c r="C45" s="3035"/>
      <c r="D45" s="3035"/>
      <c r="E45" s="3035"/>
      <c r="F45" s="3035"/>
      <c r="G45" s="3035"/>
      <c r="H45" s="3035"/>
      <c r="I45" s="3035"/>
      <c r="J45" s="3035"/>
      <c r="K45" s="3035"/>
      <c r="L45" s="3035"/>
      <c r="M45" s="3035"/>
      <c r="N45" s="3035"/>
      <c r="O45" s="3035"/>
      <c r="P45" s="3035"/>
      <c r="Q45" s="3035"/>
      <c r="R45" s="3036"/>
    </row>
    <row r="46" spans="1:18" s="749" customFormat="1" ht="15" customHeight="1" x14ac:dyDescent="0.2">
      <c r="A46" s="3004"/>
      <c r="B46" s="1068"/>
      <c r="C46" s="2949" t="s">
        <v>1779</v>
      </c>
      <c r="D46" s="2949"/>
      <c r="E46" s="2949"/>
      <c r="F46" s="2949"/>
      <c r="G46" s="2949"/>
      <c r="H46" s="2959"/>
      <c r="I46" s="2986" t="s">
        <v>1778</v>
      </c>
      <c r="J46" s="2950"/>
      <c r="K46" s="2950"/>
      <c r="L46" s="2995"/>
      <c r="M46" s="1071"/>
      <c r="N46" s="1070" t="s">
        <v>1757</v>
      </c>
      <c r="O46" s="3016"/>
      <c r="P46" s="3017"/>
      <c r="Q46" s="3017"/>
      <c r="R46" s="3018"/>
    </row>
    <row r="47" spans="1:18" s="749" customFormat="1" ht="15" customHeight="1" x14ac:dyDescent="0.2">
      <c r="A47" s="3004"/>
      <c r="B47" s="1042"/>
      <c r="C47" s="2968"/>
      <c r="D47" s="2968"/>
      <c r="E47" s="2968"/>
      <c r="F47" s="2968"/>
      <c r="G47" s="2968"/>
      <c r="H47" s="2969"/>
      <c r="I47" s="2955" t="s">
        <v>1777</v>
      </c>
      <c r="J47" s="2956"/>
      <c r="K47" s="2956"/>
      <c r="L47" s="2957"/>
      <c r="M47" s="1067"/>
      <c r="N47" s="1069" t="s">
        <v>226</v>
      </c>
      <c r="O47" s="3019"/>
      <c r="P47" s="3020"/>
      <c r="Q47" s="3020"/>
      <c r="R47" s="3021"/>
    </row>
    <row r="48" spans="1:18" s="749" customFormat="1" ht="15" customHeight="1" x14ac:dyDescent="0.2">
      <c r="A48" s="3004"/>
      <c r="B48" s="1068"/>
      <c r="C48" s="2949" t="s">
        <v>1495</v>
      </c>
      <c r="D48" s="2949"/>
      <c r="E48" s="2949"/>
      <c r="F48" s="2949"/>
      <c r="G48" s="2949"/>
      <c r="H48" s="2959"/>
      <c r="I48" s="2986" t="s">
        <v>227</v>
      </c>
      <c r="J48" s="2950"/>
      <c r="K48" s="2950"/>
      <c r="L48" s="2995"/>
      <c r="M48" s="1067"/>
      <c r="N48" s="1051" t="s">
        <v>228</v>
      </c>
      <c r="O48" s="3019"/>
      <c r="P48" s="3020"/>
      <c r="Q48" s="3020"/>
      <c r="R48" s="3021"/>
    </row>
    <row r="49" spans="1:18" s="749" customFormat="1" ht="15" customHeight="1" x14ac:dyDescent="0.2">
      <c r="A49" s="3004"/>
      <c r="B49" s="752"/>
      <c r="C49" s="2968"/>
      <c r="D49" s="2968"/>
      <c r="E49" s="2968"/>
      <c r="F49" s="2968"/>
      <c r="G49" s="2968"/>
      <c r="H49" s="2969"/>
      <c r="I49" s="2986" t="s">
        <v>229</v>
      </c>
      <c r="J49" s="2950"/>
      <c r="K49" s="2950"/>
      <c r="L49" s="2995"/>
      <c r="M49" s="1067"/>
      <c r="N49" s="1051" t="s">
        <v>228</v>
      </c>
      <c r="O49" s="3019"/>
      <c r="P49" s="3020"/>
      <c r="Q49" s="3020"/>
      <c r="R49" s="3021"/>
    </row>
    <row r="50" spans="1:18" s="749" customFormat="1" ht="15" customHeight="1" x14ac:dyDescent="0.2">
      <c r="A50" s="3004"/>
      <c r="B50" s="2950" t="s">
        <v>1776</v>
      </c>
      <c r="C50" s="2950"/>
      <c r="D50" s="2950"/>
      <c r="E50" s="2950"/>
      <c r="F50" s="2950"/>
      <c r="G50" s="2950"/>
      <c r="H50" s="2950"/>
      <c r="I50" s="2950"/>
      <c r="J50" s="2950"/>
      <c r="K50" s="2950"/>
      <c r="L50" s="2995"/>
      <c r="M50" s="1067"/>
      <c r="N50" s="1051" t="s">
        <v>226</v>
      </c>
      <c r="O50" s="3019"/>
      <c r="P50" s="3020"/>
      <c r="Q50" s="3020"/>
      <c r="R50" s="3021"/>
    </row>
    <row r="51" spans="1:18" s="749" customFormat="1" ht="15" customHeight="1" x14ac:dyDescent="0.2">
      <c r="A51" s="3004"/>
      <c r="B51" s="2994" t="s">
        <v>1775</v>
      </c>
      <c r="C51" s="2950"/>
      <c r="D51" s="2950"/>
      <c r="E51" s="2950"/>
      <c r="F51" s="2950"/>
      <c r="G51" s="2950"/>
      <c r="H51" s="2950"/>
      <c r="I51" s="2950"/>
      <c r="J51" s="2950"/>
      <c r="K51" s="2950"/>
      <c r="L51" s="2995"/>
      <c r="M51" s="1067"/>
      <c r="N51" s="1051" t="s">
        <v>226</v>
      </c>
      <c r="O51" s="3019"/>
      <c r="P51" s="3020"/>
      <c r="Q51" s="3020"/>
      <c r="R51" s="3021"/>
    </row>
    <row r="52" spans="1:18" s="749" customFormat="1" ht="15" customHeight="1" x14ac:dyDescent="0.2">
      <c r="A52" s="3004"/>
      <c r="B52" s="2994" t="s">
        <v>1774</v>
      </c>
      <c r="C52" s="2950"/>
      <c r="D52" s="2950"/>
      <c r="E52" s="2950"/>
      <c r="F52" s="2950"/>
      <c r="G52" s="2950"/>
      <c r="H52" s="2950"/>
      <c r="I52" s="2950"/>
      <c r="J52" s="2950"/>
      <c r="K52" s="2950"/>
      <c r="L52" s="2995"/>
      <c r="M52" s="1066"/>
      <c r="N52" s="1065" t="s">
        <v>1757</v>
      </c>
      <c r="O52" s="1062"/>
      <c r="P52" s="1062"/>
      <c r="Q52" s="1062"/>
      <c r="R52" s="1061"/>
    </row>
    <row r="53" spans="1:18" s="749" customFormat="1" ht="15" customHeight="1" x14ac:dyDescent="0.2">
      <c r="A53" s="3004"/>
      <c r="B53" s="2994" t="s">
        <v>1773</v>
      </c>
      <c r="C53" s="2950"/>
      <c r="D53" s="2950"/>
      <c r="E53" s="2950"/>
      <c r="F53" s="2950"/>
      <c r="G53" s="2950"/>
      <c r="H53" s="2950"/>
      <c r="I53" s="2950"/>
      <c r="J53" s="2950"/>
      <c r="K53" s="2950"/>
      <c r="L53" s="2995"/>
      <c r="M53" s="1064"/>
      <c r="N53" s="1063" t="s">
        <v>1757</v>
      </c>
      <c r="O53" s="1062"/>
      <c r="P53" s="1062"/>
      <c r="Q53" s="1062"/>
      <c r="R53" s="1061"/>
    </row>
    <row r="54" spans="1:18" s="749" customFormat="1" ht="15" customHeight="1" thickBot="1" x14ac:dyDescent="0.25">
      <c r="A54" s="3005"/>
      <c r="B54" s="3028" t="s">
        <v>1772</v>
      </c>
      <c r="C54" s="2960"/>
      <c r="D54" s="2960"/>
      <c r="E54" s="2960"/>
      <c r="F54" s="2960"/>
      <c r="G54" s="2960"/>
      <c r="H54" s="2960"/>
      <c r="I54" s="2960"/>
      <c r="J54" s="2960"/>
      <c r="K54" s="2960"/>
      <c r="L54" s="2961"/>
      <c r="M54" s="1060"/>
      <c r="N54" s="1059" t="s">
        <v>1757</v>
      </c>
      <c r="O54" s="1058"/>
      <c r="P54" s="1058"/>
      <c r="Q54" s="1058"/>
      <c r="R54" s="1057"/>
    </row>
    <row r="55" spans="1:18" s="749" customFormat="1" ht="15" customHeight="1" x14ac:dyDescent="0.2">
      <c r="A55" s="1035"/>
      <c r="B55" s="1035"/>
      <c r="C55" s="1035"/>
      <c r="D55" s="1035"/>
      <c r="E55" s="1035"/>
      <c r="F55" s="1035"/>
      <c r="G55" s="1035"/>
      <c r="H55" s="1035"/>
      <c r="I55" s="1035"/>
      <c r="J55" s="1056"/>
      <c r="K55" s="1056"/>
      <c r="L55" s="1056"/>
      <c r="M55" s="769"/>
      <c r="N55" s="1042"/>
      <c r="O55" s="1055"/>
      <c r="P55" s="1055"/>
      <c r="Q55" s="1055"/>
      <c r="R55" s="1055"/>
    </row>
    <row r="56" spans="1:18" s="749" customFormat="1" ht="15" customHeight="1" thickBot="1" x14ac:dyDescent="0.25">
      <c r="A56" s="3002" t="s">
        <v>1824</v>
      </c>
      <c r="B56" s="3002"/>
      <c r="C56" s="3002"/>
      <c r="D56" s="3002"/>
      <c r="E56" s="3002"/>
      <c r="F56" s="3002"/>
      <c r="G56" s="3002"/>
      <c r="H56" s="3002"/>
      <c r="I56" s="3002"/>
      <c r="J56" s="766"/>
      <c r="K56" s="766"/>
      <c r="L56" s="766"/>
      <c r="M56" s="779"/>
      <c r="N56" s="1054"/>
      <c r="O56" s="1053"/>
      <c r="P56" s="1053"/>
      <c r="Q56" s="1053"/>
      <c r="R56" s="1053"/>
    </row>
    <row r="57" spans="1:18" ht="15" customHeight="1" x14ac:dyDescent="0.2">
      <c r="A57" s="2978" t="s">
        <v>1823</v>
      </c>
      <c r="B57" s="2979" t="s">
        <v>1483</v>
      </c>
      <c r="C57" s="2980"/>
      <c r="D57" s="2980"/>
      <c r="E57" s="2980"/>
      <c r="F57" s="2980"/>
      <c r="G57" s="2980"/>
      <c r="H57" s="2980"/>
      <c r="I57" s="2980"/>
      <c r="J57" s="2980"/>
      <c r="K57" s="2980"/>
      <c r="L57" s="2980"/>
      <c r="M57" s="2980"/>
      <c r="N57" s="2980"/>
      <c r="O57" s="2980"/>
      <c r="P57" s="2980"/>
      <c r="Q57" s="2980"/>
      <c r="R57" s="2981"/>
    </row>
    <row r="58" spans="1:18" ht="15" customHeight="1" x14ac:dyDescent="0.2">
      <c r="A58" s="2751"/>
      <c r="B58" s="2982" t="s">
        <v>1768</v>
      </c>
      <c r="C58" s="2949"/>
      <c r="D58" s="2949"/>
      <c r="E58" s="2949"/>
      <c r="F58" s="2949"/>
      <c r="G58" s="2949"/>
      <c r="H58" s="2959"/>
      <c r="I58" s="2984" t="s">
        <v>371</v>
      </c>
      <c r="J58" s="2969"/>
      <c r="K58" s="2984" t="s">
        <v>219</v>
      </c>
      <c r="L58" s="2969"/>
      <c r="M58" s="2985" t="s">
        <v>1767</v>
      </c>
      <c r="N58" s="2985"/>
      <c r="O58" s="2985" t="s">
        <v>1766</v>
      </c>
      <c r="P58" s="2985"/>
      <c r="Q58" s="2986" t="s">
        <v>220</v>
      </c>
      <c r="R58" s="2987"/>
    </row>
    <row r="59" spans="1:18" s="749" customFormat="1" ht="15" customHeight="1" x14ac:dyDescent="0.2">
      <c r="A59" s="2751"/>
      <c r="B59" s="2983"/>
      <c r="C59" s="2968"/>
      <c r="D59" s="2968"/>
      <c r="E59" s="2968"/>
      <c r="F59" s="2968"/>
      <c r="G59" s="2968"/>
      <c r="H59" s="2969"/>
      <c r="I59" s="758" t="s">
        <v>225</v>
      </c>
      <c r="J59" s="1051" t="s">
        <v>1765</v>
      </c>
      <c r="K59" s="758" t="s">
        <v>225</v>
      </c>
      <c r="L59" s="1051" t="s">
        <v>1765</v>
      </c>
      <c r="M59" s="758" t="s">
        <v>225</v>
      </c>
      <c r="N59" s="1051" t="s">
        <v>1765</v>
      </c>
      <c r="O59" s="758" t="s">
        <v>225</v>
      </c>
      <c r="P59" s="1051" t="s">
        <v>1765</v>
      </c>
      <c r="Q59" s="758" t="s">
        <v>225</v>
      </c>
      <c r="R59" s="1050" t="s">
        <v>1765</v>
      </c>
    </row>
    <row r="60" spans="1:18" s="749" customFormat="1" ht="15" customHeight="1" x14ac:dyDescent="0.2">
      <c r="A60" s="2751"/>
      <c r="B60" s="2995" t="s">
        <v>1488</v>
      </c>
      <c r="C60" s="2775"/>
      <c r="D60" s="2775"/>
      <c r="E60" s="2775"/>
      <c r="F60" s="2775"/>
      <c r="G60" s="2775"/>
      <c r="H60" s="2775"/>
      <c r="I60" s="758"/>
      <c r="J60" s="1051"/>
      <c r="K60" s="758"/>
      <c r="L60" s="1051"/>
      <c r="M60" s="758"/>
      <c r="N60" s="1051"/>
      <c r="O60" s="758"/>
      <c r="P60" s="1051"/>
      <c r="Q60" s="758"/>
      <c r="R60" s="1050"/>
    </row>
    <row r="61" spans="1:18" s="749" customFormat="1" ht="15" customHeight="1" x14ac:dyDescent="0.2">
      <c r="A61" s="2751"/>
      <c r="B61" s="2959" t="s">
        <v>1489</v>
      </c>
      <c r="C61" s="3001"/>
      <c r="D61" s="3001"/>
      <c r="E61" s="3001"/>
      <c r="F61" s="3001"/>
      <c r="G61" s="3001"/>
      <c r="H61" s="3001"/>
      <c r="I61" s="1048"/>
      <c r="J61" s="1049"/>
      <c r="K61" s="1048"/>
      <c r="L61" s="1049"/>
      <c r="M61" s="1048"/>
      <c r="N61" s="1049"/>
      <c r="O61" s="1048"/>
      <c r="P61" s="1049"/>
      <c r="Q61" s="1048"/>
      <c r="R61" s="1047"/>
    </row>
    <row r="62" spans="1:18" s="749" customFormat="1" ht="15" customHeight="1" x14ac:dyDescent="0.2">
      <c r="A62" s="2751"/>
      <c r="B62" s="2995" t="s">
        <v>1490</v>
      </c>
      <c r="C62" s="2775"/>
      <c r="D62" s="2775"/>
      <c r="E62" s="2775"/>
      <c r="F62" s="2775"/>
      <c r="G62" s="2775"/>
      <c r="H62" s="2775"/>
      <c r="I62" s="2986"/>
      <c r="J62" s="2995"/>
      <c r="K62" s="2986"/>
      <c r="L62" s="2995"/>
      <c r="M62" s="2986"/>
      <c r="N62" s="2995"/>
      <c r="O62" s="2998"/>
      <c r="P62" s="2776"/>
      <c r="Q62" s="2998"/>
      <c r="R62" s="2999"/>
    </row>
    <row r="63" spans="1:18" ht="15" customHeight="1" x14ac:dyDescent="0.2">
      <c r="A63" s="2751"/>
      <c r="B63" s="3000" t="s">
        <v>1764</v>
      </c>
      <c r="C63" s="2964"/>
      <c r="D63" s="2964"/>
      <c r="E63" s="2964"/>
      <c r="F63" s="2964"/>
      <c r="G63" s="2964"/>
      <c r="H63" s="2964"/>
      <c r="I63" s="2964"/>
      <c r="J63" s="2964"/>
      <c r="K63" s="2964"/>
      <c r="L63" s="2964"/>
      <c r="M63" s="2964"/>
      <c r="N63" s="2964"/>
      <c r="O63" s="2964"/>
      <c r="P63" s="2964"/>
      <c r="Q63" s="2964"/>
      <c r="R63" s="2965"/>
    </row>
    <row r="64" spans="1:18" s="749" customFormat="1" ht="15" customHeight="1" x14ac:dyDescent="0.2">
      <c r="A64" s="2751"/>
      <c r="B64" s="2949" t="s">
        <v>1763</v>
      </c>
      <c r="C64" s="2949"/>
      <c r="D64" s="2949"/>
      <c r="E64" s="2949"/>
      <c r="F64" s="2949"/>
      <c r="G64" s="2949"/>
      <c r="H64" s="2959"/>
      <c r="I64" s="1046" t="s">
        <v>1438</v>
      </c>
      <c r="J64" s="1045" t="s">
        <v>1439</v>
      </c>
      <c r="K64" s="1045" t="s">
        <v>1440</v>
      </c>
      <c r="L64" s="1045" t="s">
        <v>1441</v>
      </c>
      <c r="M64" s="1052" t="s">
        <v>1762</v>
      </c>
      <c r="N64" s="1052" t="s">
        <v>1761</v>
      </c>
      <c r="O64" s="1052" t="s">
        <v>1760</v>
      </c>
      <c r="P64" s="1052" t="s">
        <v>1445</v>
      </c>
      <c r="Q64" s="2970"/>
      <c r="R64" s="2971"/>
    </row>
    <row r="65" spans="1:19" s="749" customFormat="1" ht="15" customHeight="1" x14ac:dyDescent="0.2">
      <c r="A65" s="2751"/>
      <c r="B65" s="2966"/>
      <c r="C65" s="2966"/>
      <c r="D65" s="2966"/>
      <c r="E65" s="2966"/>
      <c r="F65" s="2966"/>
      <c r="G65" s="2966"/>
      <c r="H65" s="2967"/>
      <c r="I65" s="1044"/>
      <c r="J65" s="1044"/>
      <c r="K65" s="1044"/>
      <c r="L65" s="1044"/>
      <c r="M65" s="1044"/>
      <c r="N65" s="1044"/>
      <c r="O65" s="1044"/>
      <c r="P65" s="1043"/>
      <c r="Q65" s="2972"/>
      <c r="R65" s="2973"/>
    </row>
    <row r="66" spans="1:19" s="749" customFormat="1" ht="15" customHeight="1" x14ac:dyDescent="0.2">
      <c r="A66" s="2751"/>
      <c r="B66" s="2968"/>
      <c r="C66" s="2968"/>
      <c r="D66" s="2968"/>
      <c r="E66" s="2968"/>
      <c r="F66" s="2968"/>
      <c r="G66" s="2968"/>
      <c r="H66" s="2969"/>
      <c r="I66" s="2974" t="s">
        <v>1446</v>
      </c>
      <c r="J66" s="2975"/>
      <c r="K66" s="2976"/>
      <c r="L66" s="2977"/>
      <c r="M66" s="2953"/>
      <c r="N66" s="2953"/>
      <c r="O66" s="2953"/>
      <c r="P66" s="2953"/>
      <c r="Q66" s="2953"/>
      <c r="R66" s="2954"/>
    </row>
    <row r="67" spans="1:19" s="749" customFormat="1" ht="15" customHeight="1" x14ac:dyDescent="0.2">
      <c r="A67" s="2751"/>
      <c r="B67" s="2949" t="s">
        <v>1447</v>
      </c>
      <c r="C67" s="2950"/>
      <c r="D67" s="2950"/>
      <c r="E67" s="2950"/>
      <c r="F67" s="2950"/>
      <c r="G67" s="2950"/>
      <c r="H67" s="2950"/>
      <c r="I67" s="2951"/>
      <c r="J67" s="2952"/>
      <c r="K67" s="1041" t="s">
        <v>446</v>
      </c>
      <c r="L67" s="1040"/>
      <c r="M67" s="1039" t="s">
        <v>383</v>
      </c>
      <c r="N67" s="2952"/>
      <c r="O67" s="2952"/>
      <c r="P67" s="1038" t="s">
        <v>446</v>
      </c>
      <c r="Q67" s="2953"/>
      <c r="R67" s="2954"/>
    </row>
    <row r="68" spans="1:19" s="749" customFormat="1" ht="15" customHeight="1" x14ac:dyDescent="0.2">
      <c r="A68" s="2751"/>
      <c r="B68" s="1042"/>
      <c r="C68" s="2988" t="s">
        <v>1759</v>
      </c>
      <c r="D68" s="2989"/>
      <c r="E68" s="2955" t="s">
        <v>382</v>
      </c>
      <c r="F68" s="2956"/>
      <c r="G68" s="2956"/>
      <c r="H68" s="2957"/>
      <c r="I68" s="2951"/>
      <c r="J68" s="2952"/>
      <c r="K68" s="1041" t="s">
        <v>446</v>
      </c>
      <c r="L68" s="1040"/>
      <c r="M68" s="1039" t="s">
        <v>383</v>
      </c>
      <c r="N68" s="2952"/>
      <c r="O68" s="2952"/>
      <c r="P68" s="1038" t="s">
        <v>446</v>
      </c>
      <c r="Q68" s="2953"/>
      <c r="R68" s="2954"/>
    </row>
    <row r="69" spans="1:19" s="749" customFormat="1" ht="15" customHeight="1" x14ac:dyDescent="0.2">
      <c r="A69" s="2751"/>
      <c r="B69" s="1042"/>
      <c r="C69" s="2990"/>
      <c r="D69" s="2991"/>
      <c r="E69" s="2955" t="s">
        <v>1444</v>
      </c>
      <c r="F69" s="2956"/>
      <c r="G69" s="2956"/>
      <c r="H69" s="2957"/>
      <c r="I69" s="2951"/>
      <c r="J69" s="2952"/>
      <c r="K69" s="1041" t="s">
        <v>446</v>
      </c>
      <c r="L69" s="1040"/>
      <c r="M69" s="1039" t="s">
        <v>383</v>
      </c>
      <c r="N69" s="2952"/>
      <c r="O69" s="2952"/>
      <c r="P69" s="1038" t="s">
        <v>446</v>
      </c>
      <c r="Q69" s="2953"/>
      <c r="R69" s="2954"/>
    </row>
    <row r="70" spans="1:19" s="749" customFormat="1" ht="15" customHeight="1" x14ac:dyDescent="0.2">
      <c r="A70" s="2751"/>
      <c r="B70" s="752"/>
      <c r="C70" s="2992"/>
      <c r="D70" s="2993"/>
      <c r="E70" s="2955" t="s">
        <v>1449</v>
      </c>
      <c r="F70" s="2956"/>
      <c r="G70" s="2956"/>
      <c r="H70" s="2957"/>
      <c r="I70" s="2951"/>
      <c r="J70" s="2952"/>
      <c r="K70" s="1041" t="s">
        <v>446</v>
      </c>
      <c r="L70" s="1040"/>
      <c r="M70" s="1039" t="s">
        <v>383</v>
      </c>
      <c r="N70" s="2952"/>
      <c r="O70" s="2952"/>
      <c r="P70" s="1038" t="s">
        <v>446</v>
      </c>
      <c r="Q70" s="2953"/>
      <c r="R70" s="2954"/>
    </row>
    <row r="71" spans="1:19" s="749" customFormat="1" ht="15" customHeight="1" x14ac:dyDescent="0.2">
      <c r="A71" s="2751"/>
      <c r="B71" s="2949" t="s">
        <v>1450</v>
      </c>
      <c r="C71" s="2949"/>
      <c r="D71" s="2949"/>
      <c r="E71" s="2949"/>
      <c r="F71" s="2949"/>
      <c r="G71" s="2949"/>
      <c r="H71" s="2959"/>
      <c r="I71" s="2951"/>
      <c r="J71" s="2952"/>
      <c r="K71" s="1041" t="s">
        <v>446</v>
      </c>
      <c r="L71" s="1040"/>
      <c r="M71" s="1039" t="s">
        <v>383</v>
      </c>
      <c r="N71" s="2952"/>
      <c r="O71" s="2952"/>
      <c r="P71" s="1038" t="s">
        <v>446</v>
      </c>
      <c r="Q71" s="2953"/>
      <c r="R71" s="2954"/>
    </row>
    <row r="72" spans="1:19" s="749" customFormat="1" ht="15" customHeight="1" thickBot="1" x14ac:dyDescent="0.25">
      <c r="A72" s="2752"/>
      <c r="B72" s="2960" t="s">
        <v>1758</v>
      </c>
      <c r="C72" s="2960"/>
      <c r="D72" s="2960"/>
      <c r="E72" s="2960"/>
      <c r="F72" s="2960"/>
      <c r="G72" s="2960"/>
      <c r="H72" s="2961"/>
      <c r="I72" s="2962"/>
      <c r="J72" s="2963"/>
      <c r="K72" s="2963"/>
      <c r="L72" s="1037" t="s">
        <v>1757</v>
      </c>
      <c r="M72" s="1037"/>
      <c r="N72" s="1037"/>
      <c r="O72" s="1037"/>
      <c r="P72" s="1037"/>
      <c r="Q72" s="1037"/>
      <c r="R72" s="1036"/>
    </row>
    <row r="73" spans="1:19" ht="15" customHeight="1" x14ac:dyDescent="0.2">
      <c r="A73" s="2978" t="s">
        <v>1822</v>
      </c>
      <c r="B73" s="2979" t="s">
        <v>1483</v>
      </c>
      <c r="C73" s="2980"/>
      <c r="D73" s="2980"/>
      <c r="E73" s="2980"/>
      <c r="F73" s="2980"/>
      <c r="G73" s="2980"/>
      <c r="H73" s="2980"/>
      <c r="I73" s="2980"/>
      <c r="J73" s="2980"/>
      <c r="K73" s="2980"/>
      <c r="L73" s="2980"/>
      <c r="M73" s="2980"/>
      <c r="N73" s="2980"/>
      <c r="O73" s="2980"/>
      <c r="P73" s="2980"/>
      <c r="Q73" s="2980"/>
      <c r="R73" s="2981"/>
    </row>
    <row r="74" spans="1:19" ht="15" customHeight="1" x14ac:dyDescent="0.2">
      <c r="A74" s="2751"/>
      <c r="B74" s="2982" t="s">
        <v>1768</v>
      </c>
      <c r="C74" s="2949"/>
      <c r="D74" s="2949"/>
      <c r="E74" s="2949"/>
      <c r="F74" s="2949"/>
      <c r="G74" s="2949"/>
      <c r="H74" s="2959"/>
      <c r="I74" s="2984" t="s">
        <v>371</v>
      </c>
      <c r="J74" s="2969"/>
      <c r="K74" s="2984" t="s">
        <v>219</v>
      </c>
      <c r="L74" s="2969"/>
      <c r="M74" s="2985" t="s">
        <v>1767</v>
      </c>
      <c r="N74" s="2985"/>
      <c r="O74" s="2985" t="s">
        <v>1766</v>
      </c>
      <c r="P74" s="2985"/>
      <c r="Q74" s="2986" t="s">
        <v>220</v>
      </c>
      <c r="R74" s="2987"/>
      <c r="S74" s="749"/>
    </row>
    <row r="75" spans="1:19" s="749" customFormat="1" ht="15" customHeight="1" x14ac:dyDescent="0.2">
      <c r="A75" s="2751"/>
      <c r="B75" s="2983"/>
      <c r="C75" s="2968"/>
      <c r="D75" s="2968"/>
      <c r="E75" s="2968"/>
      <c r="F75" s="2968"/>
      <c r="G75" s="2968"/>
      <c r="H75" s="2969"/>
      <c r="I75" s="758" t="s">
        <v>225</v>
      </c>
      <c r="J75" s="1051" t="s">
        <v>1765</v>
      </c>
      <c r="K75" s="758" t="s">
        <v>225</v>
      </c>
      <c r="L75" s="1051" t="s">
        <v>1765</v>
      </c>
      <c r="M75" s="758" t="s">
        <v>225</v>
      </c>
      <c r="N75" s="1051" t="s">
        <v>1765</v>
      </c>
      <c r="O75" s="758" t="s">
        <v>225</v>
      </c>
      <c r="P75" s="1051" t="s">
        <v>1765</v>
      </c>
      <c r="Q75" s="758" t="s">
        <v>225</v>
      </c>
      <c r="R75" s="1050" t="s">
        <v>1765</v>
      </c>
    </row>
    <row r="76" spans="1:19" s="749" customFormat="1" ht="15" customHeight="1" x14ac:dyDescent="0.2">
      <c r="A76" s="2751"/>
      <c r="B76" s="2994" t="s">
        <v>1488</v>
      </c>
      <c r="C76" s="2950"/>
      <c r="D76" s="2950"/>
      <c r="E76" s="2950"/>
      <c r="F76" s="2950"/>
      <c r="G76" s="2950"/>
      <c r="H76" s="2995"/>
      <c r="I76" s="758"/>
      <c r="J76" s="1051"/>
      <c r="K76" s="758"/>
      <c r="L76" s="1051"/>
      <c r="M76" s="758"/>
      <c r="N76" s="1051"/>
      <c r="O76" s="758"/>
      <c r="P76" s="1051"/>
      <c r="Q76" s="758"/>
      <c r="R76" s="1050"/>
    </row>
    <row r="77" spans="1:19" s="749" customFormat="1" ht="15" customHeight="1" x14ac:dyDescent="0.2">
      <c r="A77" s="2751"/>
      <c r="B77" s="2982" t="s">
        <v>1489</v>
      </c>
      <c r="C77" s="2949"/>
      <c r="D77" s="2949"/>
      <c r="E77" s="2949"/>
      <c r="F77" s="2949"/>
      <c r="G77" s="2949"/>
      <c r="H77" s="2959"/>
      <c r="I77" s="1048"/>
      <c r="J77" s="1049"/>
      <c r="K77" s="1048"/>
      <c r="L77" s="1049"/>
      <c r="M77" s="1048"/>
      <c r="N77" s="1049"/>
      <c r="O77" s="1048"/>
      <c r="P77" s="1049"/>
      <c r="Q77" s="1048"/>
      <c r="R77" s="1047"/>
    </row>
    <row r="78" spans="1:19" s="749" customFormat="1" ht="15" customHeight="1" x14ac:dyDescent="0.2">
      <c r="A78" s="2751"/>
      <c r="B78" s="2996" t="s">
        <v>1490</v>
      </c>
      <c r="C78" s="2997"/>
      <c r="D78" s="2997"/>
      <c r="E78" s="2997"/>
      <c r="F78" s="2997"/>
      <c r="G78" s="2997"/>
      <c r="H78" s="2997"/>
      <c r="I78" s="2986"/>
      <c r="J78" s="2995"/>
      <c r="K78" s="2986"/>
      <c r="L78" s="2995"/>
      <c r="M78" s="2986"/>
      <c r="N78" s="2995"/>
      <c r="O78" s="2998"/>
      <c r="P78" s="2776"/>
      <c r="Q78" s="2998"/>
      <c r="R78" s="2999"/>
    </row>
    <row r="79" spans="1:19" ht="15" customHeight="1" x14ac:dyDescent="0.2">
      <c r="A79" s="2751"/>
      <c r="B79" s="2964" t="s">
        <v>1764</v>
      </c>
      <c r="C79" s="2964"/>
      <c r="D79" s="2964"/>
      <c r="E79" s="2964"/>
      <c r="F79" s="2964"/>
      <c r="G79" s="2964"/>
      <c r="H79" s="2964"/>
      <c r="I79" s="2964"/>
      <c r="J79" s="2964"/>
      <c r="K79" s="2964"/>
      <c r="L79" s="2964"/>
      <c r="M79" s="2964"/>
      <c r="N79" s="2964"/>
      <c r="O79" s="2964"/>
      <c r="P79" s="2964"/>
      <c r="Q79" s="2964"/>
      <c r="R79" s="2965"/>
    </row>
    <row r="80" spans="1:19" s="749" customFormat="1" ht="15" customHeight="1" x14ac:dyDescent="0.2">
      <c r="A80" s="2751"/>
      <c r="B80" s="2966" t="s">
        <v>1763</v>
      </c>
      <c r="C80" s="2966"/>
      <c r="D80" s="2966"/>
      <c r="E80" s="2966"/>
      <c r="F80" s="2966"/>
      <c r="G80" s="2966"/>
      <c r="H80" s="2967"/>
      <c r="I80" s="1046" t="s">
        <v>1438</v>
      </c>
      <c r="J80" s="1045" t="s">
        <v>1439</v>
      </c>
      <c r="K80" s="1045" t="s">
        <v>1440</v>
      </c>
      <c r="L80" s="1045" t="s">
        <v>1441</v>
      </c>
      <c r="M80" s="1045" t="s">
        <v>1762</v>
      </c>
      <c r="N80" s="1045" t="s">
        <v>1761</v>
      </c>
      <c r="O80" s="1045" t="s">
        <v>1760</v>
      </c>
      <c r="P80" s="1045" t="s">
        <v>1445</v>
      </c>
      <c r="Q80" s="2970"/>
      <c r="R80" s="2971"/>
    </row>
    <row r="81" spans="1:18" s="749" customFormat="1" ht="15" customHeight="1" x14ac:dyDescent="0.2">
      <c r="A81" s="2751"/>
      <c r="B81" s="2966"/>
      <c r="C81" s="2966"/>
      <c r="D81" s="2966"/>
      <c r="E81" s="2966"/>
      <c r="F81" s="2966"/>
      <c r="G81" s="2966"/>
      <c r="H81" s="2967"/>
      <c r="I81" s="1044"/>
      <c r="J81" s="1044"/>
      <c r="K81" s="1044"/>
      <c r="L81" s="1044"/>
      <c r="M81" s="1044"/>
      <c r="N81" s="1044"/>
      <c r="O81" s="1044"/>
      <c r="P81" s="1043"/>
      <c r="Q81" s="2972"/>
      <c r="R81" s="2973"/>
    </row>
    <row r="82" spans="1:18" s="749" customFormat="1" ht="15" customHeight="1" x14ac:dyDescent="0.2">
      <c r="A82" s="2751"/>
      <c r="B82" s="2968"/>
      <c r="C82" s="2968"/>
      <c r="D82" s="2968"/>
      <c r="E82" s="2968"/>
      <c r="F82" s="2968"/>
      <c r="G82" s="2968"/>
      <c r="H82" s="2969"/>
      <c r="I82" s="2974" t="s">
        <v>1446</v>
      </c>
      <c r="J82" s="2975"/>
      <c r="K82" s="2976"/>
      <c r="L82" s="2977"/>
      <c r="M82" s="2953"/>
      <c r="N82" s="2953"/>
      <c r="O82" s="2953"/>
      <c r="P82" s="2953"/>
      <c r="Q82" s="2953"/>
      <c r="R82" s="2954"/>
    </row>
    <row r="83" spans="1:18" s="749" customFormat="1" ht="15" customHeight="1" x14ac:dyDescent="0.2">
      <c r="A83" s="2751"/>
      <c r="B83" s="2949" t="s">
        <v>1447</v>
      </c>
      <c r="C83" s="2950"/>
      <c r="D83" s="2950"/>
      <c r="E83" s="2950"/>
      <c r="F83" s="2950"/>
      <c r="G83" s="2950"/>
      <c r="H83" s="2950"/>
      <c r="I83" s="2951"/>
      <c r="J83" s="2952"/>
      <c r="K83" s="1041" t="s">
        <v>446</v>
      </c>
      <c r="L83" s="1040"/>
      <c r="M83" s="1039" t="s">
        <v>383</v>
      </c>
      <c r="N83" s="2952"/>
      <c r="O83" s="2952"/>
      <c r="P83" s="1038" t="s">
        <v>446</v>
      </c>
      <c r="Q83" s="2953"/>
      <c r="R83" s="2954"/>
    </row>
    <row r="84" spans="1:18" s="749" customFormat="1" ht="15" customHeight="1" x14ac:dyDescent="0.2">
      <c r="A84" s="2751"/>
      <c r="B84" s="1042"/>
      <c r="C84" s="2988" t="s">
        <v>1759</v>
      </c>
      <c r="D84" s="2989"/>
      <c r="E84" s="2955" t="s">
        <v>382</v>
      </c>
      <c r="F84" s="2956"/>
      <c r="G84" s="2956"/>
      <c r="H84" s="2957"/>
      <c r="I84" s="2951"/>
      <c r="J84" s="2952"/>
      <c r="K84" s="1041" t="s">
        <v>446</v>
      </c>
      <c r="L84" s="1040"/>
      <c r="M84" s="1039" t="s">
        <v>383</v>
      </c>
      <c r="N84" s="2952"/>
      <c r="O84" s="2952"/>
      <c r="P84" s="1038" t="s">
        <v>446</v>
      </c>
      <c r="Q84" s="2953"/>
      <c r="R84" s="2954"/>
    </row>
    <row r="85" spans="1:18" s="749" customFormat="1" ht="15" customHeight="1" x14ac:dyDescent="0.2">
      <c r="A85" s="2751"/>
      <c r="B85" s="1042"/>
      <c r="C85" s="2990"/>
      <c r="D85" s="2991"/>
      <c r="E85" s="2955" t="s">
        <v>1444</v>
      </c>
      <c r="F85" s="2956"/>
      <c r="G85" s="2956"/>
      <c r="H85" s="2957"/>
      <c r="I85" s="2951"/>
      <c r="J85" s="2952"/>
      <c r="K85" s="1041" t="s">
        <v>446</v>
      </c>
      <c r="L85" s="1040"/>
      <c r="M85" s="1039" t="s">
        <v>383</v>
      </c>
      <c r="N85" s="2952"/>
      <c r="O85" s="2952"/>
      <c r="P85" s="1038" t="s">
        <v>446</v>
      </c>
      <c r="Q85" s="2953"/>
      <c r="R85" s="2954"/>
    </row>
    <row r="86" spans="1:18" s="749" customFormat="1" ht="15" customHeight="1" x14ac:dyDescent="0.2">
      <c r="A86" s="2751"/>
      <c r="B86" s="752"/>
      <c r="C86" s="2992"/>
      <c r="D86" s="2993"/>
      <c r="E86" s="2955" t="s">
        <v>1449</v>
      </c>
      <c r="F86" s="2956"/>
      <c r="G86" s="2956"/>
      <c r="H86" s="2957"/>
      <c r="I86" s="2951"/>
      <c r="J86" s="2952"/>
      <c r="K86" s="1041" t="s">
        <v>446</v>
      </c>
      <c r="L86" s="1040"/>
      <c r="M86" s="1039" t="s">
        <v>383</v>
      </c>
      <c r="N86" s="2952"/>
      <c r="O86" s="2952"/>
      <c r="P86" s="1038" t="s">
        <v>446</v>
      </c>
      <c r="Q86" s="2953"/>
      <c r="R86" s="2954"/>
    </row>
    <row r="87" spans="1:18" s="749" customFormat="1" ht="15" customHeight="1" x14ac:dyDescent="0.2">
      <c r="A87" s="2751"/>
      <c r="B87" s="2949" t="s">
        <v>1450</v>
      </c>
      <c r="C87" s="2949"/>
      <c r="D87" s="2949"/>
      <c r="E87" s="2949"/>
      <c r="F87" s="2949"/>
      <c r="G87" s="2949"/>
      <c r="H87" s="2959"/>
      <c r="I87" s="2951"/>
      <c r="J87" s="2952"/>
      <c r="K87" s="1041" t="s">
        <v>446</v>
      </c>
      <c r="L87" s="1040"/>
      <c r="M87" s="1039" t="s">
        <v>383</v>
      </c>
      <c r="N87" s="2952"/>
      <c r="O87" s="2952"/>
      <c r="P87" s="1038" t="s">
        <v>446</v>
      </c>
      <c r="Q87" s="2953"/>
      <c r="R87" s="2954"/>
    </row>
    <row r="88" spans="1:18" s="749" customFormat="1" ht="15" customHeight="1" thickBot="1" x14ac:dyDescent="0.25">
      <c r="A88" s="2752"/>
      <c r="B88" s="2960" t="s">
        <v>1758</v>
      </c>
      <c r="C88" s="2960"/>
      <c r="D88" s="2960"/>
      <c r="E88" s="2960"/>
      <c r="F88" s="2960"/>
      <c r="G88" s="2960"/>
      <c r="H88" s="2961"/>
      <c r="I88" s="2962"/>
      <c r="J88" s="2963"/>
      <c r="K88" s="2963"/>
      <c r="L88" s="1037" t="s">
        <v>1757</v>
      </c>
      <c r="M88" s="1037"/>
      <c r="N88" s="1037"/>
      <c r="O88" s="1037"/>
      <c r="P88" s="1037"/>
      <c r="Q88" s="1037"/>
      <c r="R88" s="1036"/>
    </row>
    <row r="89" spans="1:18" s="749" customFormat="1" ht="19.5" customHeight="1" x14ac:dyDescent="0.2">
      <c r="A89" s="1035"/>
      <c r="B89" s="1035"/>
      <c r="C89" s="1035"/>
      <c r="D89" s="1035"/>
      <c r="E89" s="1035"/>
      <c r="F89" s="1035"/>
      <c r="G89" s="1035"/>
      <c r="H89" s="1035"/>
      <c r="I89" s="1035"/>
      <c r="J89" s="1035"/>
      <c r="K89" s="1035"/>
      <c r="L89" s="1035"/>
      <c r="M89" s="1035"/>
      <c r="N89" s="1034"/>
      <c r="O89" s="1034"/>
      <c r="P89" s="1034"/>
      <c r="Q89" s="1034"/>
      <c r="R89" s="1034"/>
    </row>
    <row r="90" spans="1:18" x14ac:dyDescent="0.2">
      <c r="A90" s="744"/>
      <c r="B90" s="744"/>
      <c r="C90" s="2958"/>
      <c r="D90" s="2958"/>
      <c r="E90" s="2958"/>
      <c r="F90" s="2958"/>
      <c r="G90" s="2958"/>
      <c r="H90" s="2958"/>
      <c r="I90" s="2958"/>
      <c r="J90" s="2958"/>
      <c r="K90" s="2958"/>
      <c r="L90" s="2958"/>
      <c r="M90" s="2958"/>
      <c r="N90" s="2958"/>
      <c r="O90" s="2958"/>
      <c r="P90" s="2958"/>
      <c r="Q90" s="2958"/>
      <c r="R90" s="2958"/>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A11:A32"/>
    <mergeCell ref="B11:J11"/>
    <mergeCell ref="L11:M11"/>
    <mergeCell ref="C20:H21"/>
    <mergeCell ref="I20:J20"/>
    <mergeCell ref="O17:P17"/>
    <mergeCell ref="Q17:R17"/>
    <mergeCell ref="K18:L18"/>
    <mergeCell ref="M18:N18"/>
    <mergeCell ref="O18:P18"/>
    <mergeCell ref="Q18:R18"/>
    <mergeCell ref="C24:H25"/>
    <mergeCell ref="O22:P22"/>
    <mergeCell ref="Q22:R22"/>
    <mergeCell ref="B23:R23"/>
    <mergeCell ref="I24:L24"/>
    <mergeCell ref="I21:J21"/>
    <mergeCell ref="C22:J22"/>
    <mergeCell ref="K22:L22"/>
    <mergeCell ref="M22:N22"/>
    <mergeCell ref="B54:L54"/>
    <mergeCell ref="O24:R29"/>
    <mergeCell ref="I25:L25"/>
    <mergeCell ref="C26:H27"/>
    <mergeCell ref="I26:L26"/>
    <mergeCell ref="I27:L27"/>
    <mergeCell ref="O39:P39"/>
    <mergeCell ref="Q39:R39"/>
    <mergeCell ref="P33:Q33"/>
    <mergeCell ref="Q40:R40"/>
    <mergeCell ref="C42:H43"/>
    <mergeCell ref="I42:J42"/>
    <mergeCell ref="B28:L28"/>
    <mergeCell ref="B29:L29"/>
    <mergeCell ref="B30:L30"/>
    <mergeCell ref="B31:L31"/>
    <mergeCell ref="B32:L32"/>
    <mergeCell ref="B53:L53"/>
    <mergeCell ref="O44:P44"/>
    <mergeCell ref="Q44:R44"/>
    <mergeCell ref="B45:R45"/>
    <mergeCell ref="K40:L40"/>
    <mergeCell ref="M40:N40"/>
    <mergeCell ref="O40:P40"/>
    <mergeCell ref="B34:R34"/>
    <mergeCell ref="B35:J36"/>
    <mergeCell ref="K35:L35"/>
    <mergeCell ref="M35:N35"/>
    <mergeCell ref="O35:P35"/>
    <mergeCell ref="Q35:R35"/>
    <mergeCell ref="O46:R51"/>
    <mergeCell ref="I47:L47"/>
    <mergeCell ref="C48:H49"/>
    <mergeCell ref="I48:L48"/>
    <mergeCell ref="I49:L49"/>
    <mergeCell ref="B50:L50"/>
    <mergeCell ref="B51:L51"/>
    <mergeCell ref="K44:L44"/>
    <mergeCell ref="M44:N44"/>
    <mergeCell ref="C46:H47"/>
    <mergeCell ref="I46:L46"/>
    <mergeCell ref="C39:J39"/>
    <mergeCell ref="K39:L39"/>
    <mergeCell ref="M39:N39"/>
    <mergeCell ref="C44:J44"/>
    <mergeCell ref="I43:J43"/>
    <mergeCell ref="B52:L52"/>
    <mergeCell ref="O62:P62"/>
    <mergeCell ref="Q62:R62"/>
    <mergeCell ref="B60:H60"/>
    <mergeCell ref="B61:H61"/>
    <mergeCell ref="B62:H62"/>
    <mergeCell ref="I62:J62"/>
    <mergeCell ref="K62:L62"/>
    <mergeCell ref="M62:N62"/>
    <mergeCell ref="A56:I56"/>
    <mergeCell ref="A57:A72"/>
    <mergeCell ref="A33:A54"/>
    <mergeCell ref="B33:J33"/>
    <mergeCell ref="L33:M33"/>
    <mergeCell ref="C37:H38"/>
    <mergeCell ref="I37:J37"/>
    <mergeCell ref="I38:J38"/>
    <mergeCell ref="B57:R57"/>
    <mergeCell ref="B58:H59"/>
    <mergeCell ref="I58:J58"/>
    <mergeCell ref="K58:L58"/>
    <mergeCell ref="M58:N58"/>
    <mergeCell ref="O58:P58"/>
    <mergeCell ref="Q58:R58"/>
    <mergeCell ref="E68:H68"/>
    <mergeCell ref="I68:J68"/>
    <mergeCell ref="N68:O68"/>
    <mergeCell ref="Q68:R68"/>
    <mergeCell ref="I67:J67"/>
    <mergeCell ref="B63:R63"/>
    <mergeCell ref="B64:H66"/>
    <mergeCell ref="Q64:R65"/>
    <mergeCell ref="I66:K66"/>
    <mergeCell ref="L66:R66"/>
    <mergeCell ref="B71:H71"/>
    <mergeCell ref="B67:H67"/>
    <mergeCell ref="I71:J71"/>
    <mergeCell ref="N71:O71"/>
    <mergeCell ref="Q71:R71"/>
    <mergeCell ref="C68:D70"/>
    <mergeCell ref="B76:H76"/>
    <mergeCell ref="B77:H77"/>
    <mergeCell ref="B78:H78"/>
    <mergeCell ref="I78:J78"/>
    <mergeCell ref="K78:L78"/>
    <mergeCell ref="M78:N78"/>
    <mergeCell ref="O78:P78"/>
    <mergeCell ref="Q78:R78"/>
    <mergeCell ref="E70:H70"/>
    <mergeCell ref="E69:H69"/>
    <mergeCell ref="I69:J69"/>
    <mergeCell ref="N69:O69"/>
    <mergeCell ref="Q69:R69"/>
    <mergeCell ref="N67:O67"/>
    <mergeCell ref="Q67:R67"/>
    <mergeCell ref="I70:J70"/>
    <mergeCell ref="N70:O70"/>
    <mergeCell ref="Q70:R70"/>
    <mergeCell ref="B79:R79"/>
    <mergeCell ref="B80:H82"/>
    <mergeCell ref="Q80:R81"/>
    <mergeCell ref="I82:K82"/>
    <mergeCell ref="L82:R82"/>
    <mergeCell ref="B72:H72"/>
    <mergeCell ref="I72:K72"/>
    <mergeCell ref="A73:A88"/>
    <mergeCell ref="B73:R73"/>
    <mergeCell ref="B74:H75"/>
    <mergeCell ref="I74:J74"/>
    <mergeCell ref="K74:L74"/>
    <mergeCell ref="M74:N74"/>
    <mergeCell ref="O74:P74"/>
    <mergeCell ref="Q74:R74"/>
    <mergeCell ref="I83:J83"/>
    <mergeCell ref="N83:O83"/>
    <mergeCell ref="Q83:R83"/>
    <mergeCell ref="C84:D86"/>
    <mergeCell ref="E84:H84"/>
    <mergeCell ref="I84:J84"/>
    <mergeCell ref="N84:O84"/>
    <mergeCell ref="Q84:R84"/>
    <mergeCell ref="E85:H85"/>
    <mergeCell ref="B83:H83"/>
    <mergeCell ref="I85:J85"/>
    <mergeCell ref="N85:O85"/>
    <mergeCell ref="Q85:R85"/>
    <mergeCell ref="E86:H86"/>
    <mergeCell ref="I86:J86"/>
    <mergeCell ref="N86:O86"/>
    <mergeCell ref="Q86:R86"/>
    <mergeCell ref="C90:R90"/>
    <mergeCell ref="B87:H87"/>
    <mergeCell ref="I87:J87"/>
    <mergeCell ref="N87:O87"/>
    <mergeCell ref="Q87:R87"/>
    <mergeCell ref="B88:H88"/>
    <mergeCell ref="I88:K88"/>
  </mergeCells>
  <phoneticPr fontId="2"/>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40001"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40002"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40003"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40004"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40005"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40006"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40007"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40008"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40009"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40010"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AE33"/>
  <sheetViews>
    <sheetView view="pageBreakPreview" zoomScale="85" zoomScaleNormal="100" zoomScaleSheetLayoutView="85" workbookViewId="0">
      <selection activeCell="AD10" sqref="AD10"/>
    </sheetView>
  </sheetViews>
  <sheetFormatPr defaultColWidth="9" defaultRowHeight="13.2" x14ac:dyDescent="0.2"/>
  <cols>
    <col min="1" max="1" width="1.33203125" style="193" customWidth="1"/>
    <col min="2" max="2" width="1.88671875" style="193" customWidth="1"/>
    <col min="3" max="3" width="2" style="193" customWidth="1"/>
    <col min="4" max="4" width="3.109375" style="193" customWidth="1"/>
    <col min="5" max="5" width="5.77734375" style="193" customWidth="1"/>
    <col min="6" max="6" width="5.6640625" style="193" customWidth="1"/>
    <col min="7" max="7" width="7.21875" style="193" customWidth="1"/>
    <col min="8" max="8" width="11.6640625" style="193" customWidth="1"/>
    <col min="9" max="9" width="7.21875" style="193" customWidth="1"/>
    <col min="10" max="10" width="5.33203125" style="193" customWidth="1"/>
    <col min="11" max="11" width="9.6640625" style="193" customWidth="1"/>
    <col min="12" max="12" width="7.109375" style="193" customWidth="1"/>
    <col min="13" max="13" width="7.21875" style="193" customWidth="1"/>
    <col min="14" max="14" width="7.109375" style="193" customWidth="1"/>
    <col min="15" max="15" width="7.21875" style="193" customWidth="1"/>
    <col min="16" max="18" width="7.109375" style="193" customWidth="1"/>
    <col min="19" max="19" width="8.77734375" style="193" bestFit="1" customWidth="1"/>
    <col min="20" max="21" width="1.6640625" style="193" customWidth="1"/>
    <col min="22" max="22" width="5.6640625" style="193" customWidth="1"/>
    <col min="23" max="16384" width="9" style="193"/>
  </cols>
  <sheetData>
    <row r="2" spans="2:31" x14ac:dyDescent="0.2">
      <c r="V2" s="86" t="s">
        <v>118</v>
      </c>
    </row>
    <row r="3" spans="2:31" ht="28.5" customHeight="1" x14ac:dyDescent="0.2">
      <c r="B3" s="3130" t="s">
        <v>472</v>
      </c>
      <c r="C3" s="3130"/>
      <c r="D3" s="3130"/>
      <c r="E3" s="3130"/>
      <c r="F3" s="3130"/>
      <c r="G3" s="3130"/>
      <c r="H3" s="3130"/>
      <c r="I3" s="3130"/>
      <c r="J3" s="3130"/>
      <c r="K3" s="3130"/>
      <c r="L3" s="3130"/>
      <c r="M3" s="3130"/>
      <c r="N3" s="3130"/>
      <c r="O3" s="3130"/>
      <c r="P3" s="3130"/>
      <c r="Q3" s="3130"/>
      <c r="R3" s="3130"/>
      <c r="S3" s="3130"/>
      <c r="V3" s="86" t="s">
        <v>119</v>
      </c>
    </row>
    <row r="4" spans="2:31" x14ac:dyDescent="0.2">
      <c r="V4" s="86"/>
    </row>
    <row r="5" spans="2:31" ht="35.1" customHeight="1" x14ac:dyDescent="0.2">
      <c r="L5" s="3102" t="s">
        <v>473</v>
      </c>
      <c r="M5" s="3102"/>
      <c r="N5" s="3131" t="e">
        <f>IF(#REF!="","",#REF!)</f>
        <v>#REF!</v>
      </c>
      <c r="O5" s="3132"/>
      <c r="P5" s="3132"/>
      <c r="Q5" s="3132"/>
      <c r="R5" s="3132"/>
      <c r="S5" s="3133"/>
    </row>
    <row r="6" spans="2:31" ht="11.25" customHeight="1" thickBot="1" x14ac:dyDescent="0.25">
      <c r="L6" s="194"/>
      <c r="M6" s="194"/>
      <c r="N6" s="195"/>
      <c r="O6" s="195"/>
      <c r="P6" s="195"/>
      <c r="Q6" s="195"/>
      <c r="R6" s="195"/>
      <c r="S6" s="195"/>
    </row>
    <row r="7" spans="2:31" ht="35.1" customHeight="1" x14ac:dyDescent="0.2">
      <c r="B7" s="3134" t="s">
        <v>474</v>
      </c>
      <c r="C7" s="3135"/>
      <c r="D7" s="3135"/>
      <c r="E7" s="3135"/>
      <c r="F7" s="3135"/>
      <c r="G7" s="204" t="s">
        <v>117</v>
      </c>
      <c r="H7" s="3119" t="s">
        <v>475</v>
      </c>
      <c r="I7" s="3119"/>
      <c r="J7" s="3119"/>
      <c r="K7" s="3119"/>
      <c r="L7" s="203" t="s">
        <v>117</v>
      </c>
      <c r="M7" s="3136" t="s">
        <v>476</v>
      </c>
      <c r="N7" s="3136"/>
      <c r="O7" s="3136"/>
      <c r="P7" s="3136"/>
      <c r="Q7" s="3136"/>
      <c r="R7" s="3136"/>
      <c r="S7" s="3137"/>
    </row>
    <row r="8" spans="2:31" ht="35.1" customHeight="1" thickBot="1" x14ac:dyDescent="0.25">
      <c r="B8" s="3117" t="s">
        <v>477</v>
      </c>
      <c r="C8" s="3118"/>
      <c r="D8" s="3118"/>
      <c r="E8" s="3118"/>
      <c r="F8" s="3118"/>
      <c r="G8" s="3120" t="s">
        <v>478</v>
      </c>
      <c r="H8" s="3121"/>
      <c r="I8" s="3121"/>
      <c r="J8" s="3121"/>
      <c r="K8" s="3121"/>
      <c r="L8" s="3121"/>
      <c r="M8" s="3121"/>
      <c r="N8" s="3121"/>
      <c r="O8" s="3121"/>
      <c r="P8" s="3121"/>
      <c r="Q8" s="3121"/>
      <c r="R8" s="3121"/>
      <c r="S8" s="3122"/>
      <c r="V8" s="128"/>
      <c r="W8" s="128"/>
      <c r="X8" s="128"/>
      <c r="Y8" s="128"/>
      <c r="Z8" s="128"/>
      <c r="AA8" s="128"/>
      <c r="AB8" s="128"/>
      <c r="AC8" s="128"/>
      <c r="AD8" s="128"/>
      <c r="AE8" s="128"/>
    </row>
    <row r="9" spans="2:31" ht="12.75" customHeight="1" x14ac:dyDescent="0.2">
      <c r="B9" s="194"/>
      <c r="C9" s="194"/>
      <c r="D9" s="194"/>
      <c r="E9" s="194"/>
      <c r="F9" s="194"/>
      <c r="G9" s="196"/>
      <c r="H9" s="196"/>
      <c r="I9" s="196"/>
      <c r="J9" s="196"/>
      <c r="K9" s="196"/>
      <c r="L9" s="196"/>
      <c r="M9" s="194"/>
      <c r="N9" s="194"/>
      <c r="O9" s="194"/>
      <c r="P9" s="194"/>
      <c r="Q9" s="194"/>
      <c r="R9" s="194"/>
      <c r="S9" s="194"/>
      <c r="V9" s="128"/>
      <c r="W9" s="128"/>
      <c r="X9" s="128"/>
      <c r="Y9" s="128"/>
      <c r="Z9" s="128"/>
      <c r="AA9" s="128"/>
      <c r="AB9" s="128"/>
      <c r="AC9" s="128"/>
      <c r="AD9" s="128"/>
      <c r="AE9" s="128"/>
    </row>
    <row r="10" spans="2:31" ht="32.25" customHeight="1" x14ac:dyDescent="0.2">
      <c r="B10" s="219" t="s">
        <v>479</v>
      </c>
      <c r="C10" s="220"/>
      <c r="D10" s="220"/>
      <c r="E10" s="220"/>
      <c r="F10" s="220"/>
      <c r="G10" s="221"/>
      <c r="H10" s="221"/>
      <c r="I10" s="221"/>
      <c r="J10" s="221"/>
      <c r="K10" s="221"/>
      <c r="L10" s="3106"/>
      <c r="M10" s="3106"/>
      <c r="N10" s="222" t="s">
        <v>480</v>
      </c>
      <c r="O10" s="222" t="s">
        <v>481</v>
      </c>
      <c r="P10" s="222"/>
      <c r="Q10" s="222"/>
      <c r="R10" s="222"/>
      <c r="S10" s="223"/>
      <c r="V10" s="128"/>
      <c r="W10" s="128"/>
      <c r="X10" s="128"/>
      <c r="Y10" s="128"/>
      <c r="Z10" s="128"/>
      <c r="AA10" s="128"/>
      <c r="AB10" s="128"/>
      <c r="AC10" s="128"/>
      <c r="AD10" s="128"/>
      <c r="AE10" s="128"/>
    </row>
    <row r="11" spans="2:31" ht="27" customHeight="1" x14ac:dyDescent="0.2">
      <c r="B11" s="3109" t="s">
        <v>517</v>
      </c>
      <c r="C11" s="3109"/>
      <c r="D11" s="3109"/>
      <c r="E11" s="3109"/>
      <c r="F11" s="3109"/>
      <c r="G11" s="3109"/>
      <c r="H11" s="3109"/>
      <c r="I11" s="3109"/>
      <c r="J11" s="3109"/>
      <c r="K11" s="3109"/>
      <c r="L11" s="3109"/>
      <c r="M11" s="3109"/>
      <c r="N11" s="3109"/>
      <c r="O11" s="3109"/>
      <c r="P11" s="3109"/>
      <c r="Q11" s="3109"/>
      <c r="R11" s="3109"/>
      <c r="S11" s="3109"/>
      <c r="V11" s="128"/>
      <c r="W11" s="128"/>
      <c r="X11" s="127"/>
      <c r="Y11" s="128"/>
      <c r="Z11" s="128"/>
      <c r="AA11" s="128"/>
      <c r="AB11" s="128"/>
      <c r="AC11" s="128"/>
      <c r="AD11" s="128"/>
      <c r="AE11" s="128"/>
    </row>
    <row r="12" spans="2:31" s="197" customFormat="1" ht="35.1" customHeight="1" x14ac:dyDescent="0.2">
      <c r="B12" s="224"/>
      <c r="C12" s="194"/>
      <c r="D12" s="194"/>
      <c r="E12" s="194"/>
      <c r="F12" s="198" t="s">
        <v>482</v>
      </c>
      <c r="G12" s="205"/>
      <c r="H12" s="194" t="s">
        <v>483</v>
      </c>
      <c r="I12" s="205"/>
      <c r="J12" s="194" t="s">
        <v>484</v>
      </c>
      <c r="K12" s="200" t="s">
        <v>485</v>
      </c>
      <c r="L12" s="194" t="s">
        <v>486</v>
      </c>
      <c r="M12" s="205"/>
      <c r="N12" s="194" t="s">
        <v>483</v>
      </c>
      <c r="O12" s="205"/>
      <c r="P12" s="194" t="s">
        <v>484</v>
      </c>
      <c r="Q12" s="3129" t="s">
        <v>487</v>
      </c>
      <c r="R12" s="3129"/>
      <c r="S12" s="225"/>
      <c r="V12" s="128"/>
      <c r="W12" s="127"/>
      <c r="X12" s="128"/>
      <c r="Y12" s="128"/>
      <c r="Z12" s="128"/>
      <c r="AA12" s="128"/>
      <c r="AB12" s="128"/>
      <c r="AC12" s="128"/>
      <c r="AD12" s="128"/>
      <c r="AE12" s="128"/>
    </row>
    <row r="13" spans="2:31" s="197" customFormat="1" ht="4.5" customHeight="1" x14ac:dyDescent="0.2">
      <c r="B13" s="226"/>
      <c r="C13" s="227"/>
      <c r="D13" s="227"/>
      <c r="E13" s="227"/>
      <c r="F13" s="228"/>
      <c r="G13" s="222"/>
      <c r="H13" s="227"/>
      <c r="I13" s="222"/>
      <c r="J13" s="227"/>
      <c r="K13" s="227"/>
      <c r="L13" s="227"/>
      <c r="M13" s="222"/>
      <c r="N13" s="227"/>
      <c r="O13" s="222"/>
      <c r="P13" s="227"/>
      <c r="Q13" s="227"/>
      <c r="R13" s="227"/>
      <c r="S13" s="229"/>
    </row>
    <row r="14" spans="2:31" s="197" customFormat="1" ht="35.1" customHeight="1" x14ac:dyDescent="0.2">
      <c r="B14" s="3109" t="s">
        <v>488</v>
      </c>
      <c r="C14" s="3109"/>
      <c r="D14" s="3109"/>
      <c r="E14" s="3109"/>
      <c r="F14" s="3109"/>
      <c r="G14" s="3109"/>
      <c r="H14" s="3109"/>
      <c r="I14" s="3109"/>
      <c r="J14" s="3109"/>
      <c r="K14" s="3109"/>
      <c r="L14" s="3109"/>
      <c r="M14" s="3109"/>
      <c r="N14" s="3109"/>
      <c r="O14" s="3109"/>
      <c r="P14" s="3109"/>
      <c r="Q14" s="3109"/>
      <c r="R14" s="3109"/>
      <c r="S14" s="3109"/>
    </row>
    <row r="15" spans="2:31" ht="30" customHeight="1" x14ac:dyDescent="0.2">
      <c r="B15" s="216"/>
      <c r="C15" s="212" t="s">
        <v>489</v>
      </c>
      <c r="D15" s="213"/>
      <c r="E15" s="213"/>
      <c r="F15" s="213"/>
      <c r="G15" s="214"/>
      <c r="H15" s="214"/>
      <c r="I15" s="214"/>
      <c r="J15" s="214"/>
      <c r="K15" s="214"/>
      <c r="L15" s="214"/>
      <c r="M15" s="214"/>
      <c r="N15" s="214"/>
      <c r="O15" s="214"/>
      <c r="P15" s="214"/>
      <c r="Q15" s="214"/>
      <c r="R15" s="214"/>
      <c r="S15" s="215"/>
    </row>
    <row r="16" spans="2:31" ht="30" customHeight="1" x14ac:dyDescent="0.2">
      <c r="B16" s="216"/>
      <c r="C16" s="216"/>
      <c r="D16" s="3109" t="s">
        <v>490</v>
      </c>
      <c r="E16" s="3110"/>
      <c r="F16" s="3110"/>
      <c r="G16" s="3110"/>
      <c r="H16" s="3110"/>
      <c r="I16" s="3110"/>
      <c r="J16" s="3110"/>
      <c r="K16" s="3110"/>
      <c r="L16" s="3110"/>
      <c r="M16" s="3110"/>
      <c r="N16" s="3110"/>
      <c r="O16" s="3110"/>
      <c r="P16" s="3110"/>
      <c r="Q16" s="3110"/>
      <c r="R16" s="3110"/>
      <c r="S16" s="3110"/>
    </row>
    <row r="17" spans="2:21" ht="30" customHeight="1" x14ac:dyDescent="0.2">
      <c r="B17" s="216"/>
      <c r="C17" s="216"/>
      <c r="D17" s="3111"/>
      <c r="E17" s="3112" t="s">
        <v>491</v>
      </c>
      <c r="F17" s="3125" t="s">
        <v>492</v>
      </c>
      <c r="G17" s="3126"/>
      <c r="H17" s="3126"/>
      <c r="I17" s="3126"/>
      <c r="J17" s="3123" t="s">
        <v>570</v>
      </c>
      <c r="K17" s="3124"/>
      <c r="L17" s="3085">
        <f>ROUNDUP(R17,0)</f>
        <v>0</v>
      </c>
      <c r="M17" s="3085"/>
      <c r="N17" s="209" t="s">
        <v>493</v>
      </c>
      <c r="O17" s="210" t="s">
        <v>518</v>
      </c>
      <c r="P17" s="385">
        <f>L10</f>
        <v>0</v>
      </c>
      <c r="Q17" s="211" t="s">
        <v>520</v>
      </c>
      <c r="R17" s="384">
        <f>IF(P17="","",ROUNDUP(P17/15,1))</f>
        <v>0</v>
      </c>
      <c r="S17" s="231" t="s">
        <v>519</v>
      </c>
    </row>
    <row r="18" spans="2:21" ht="30" customHeight="1" x14ac:dyDescent="0.2">
      <c r="B18" s="216"/>
      <c r="C18" s="216"/>
      <c r="D18" s="3112"/>
      <c r="E18" s="3112"/>
      <c r="F18" s="3127" t="s">
        <v>494</v>
      </c>
      <c r="G18" s="3128"/>
      <c r="H18" s="3128"/>
      <c r="I18" s="3128"/>
      <c r="J18" s="3123" t="s">
        <v>570</v>
      </c>
      <c r="K18" s="3124"/>
      <c r="L18" s="3085">
        <f>ROUNDUP(R18,0)</f>
        <v>0</v>
      </c>
      <c r="M18" s="3085"/>
      <c r="N18" s="206" t="s">
        <v>493</v>
      </c>
      <c r="O18" s="207" t="s">
        <v>518</v>
      </c>
      <c r="P18" s="387">
        <f>L10</f>
        <v>0</v>
      </c>
      <c r="Q18" s="208" t="s">
        <v>521</v>
      </c>
      <c r="R18" s="386">
        <f>IF(P18="","",ROUND(P18/20,1))</f>
        <v>0</v>
      </c>
      <c r="S18" s="230" t="s">
        <v>519</v>
      </c>
    </row>
    <row r="19" spans="2:21" ht="30" customHeight="1" x14ac:dyDescent="0.2">
      <c r="B19" s="217"/>
      <c r="C19" s="217"/>
      <c r="D19" s="3112"/>
      <c r="E19" s="3102" t="s">
        <v>495</v>
      </c>
      <c r="F19" s="3138" t="s">
        <v>496</v>
      </c>
      <c r="G19" s="3139"/>
      <c r="H19" s="3139"/>
      <c r="I19" s="3139"/>
      <c r="J19" s="3139"/>
      <c r="K19" s="3140"/>
      <c r="L19" s="3141"/>
      <c r="M19" s="3141"/>
      <c r="N19" s="232" t="s">
        <v>497</v>
      </c>
      <c r="O19" s="233" t="s">
        <v>498</v>
      </c>
      <c r="P19" s="233"/>
      <c r="Q19" s="233"/>
      <c r="R19" s="233"/>
      <c r="S19" s="237"/>
      <c r="T19" s="201"/>
      <c r="U19" s="201"/>
    </row>
    <row r="20" spans="2:21" ht="30" customHeight="1" x14ac:dyDescent="0.2">
      <c r="B20" s="217"/>
      <c r="C20" s="217"/>
      <c r="D20" s="3112"/>
      <c r="E20" s="3102"/>
      <c r="F20" s="3142" t="s">
        <v>499</v>
      </c>
      <c r="G20" s="3098"/>
      <c r="H20" s="3098"/>
      <c r="I20" s="3098"/>
      <c r="J20" s="3098"/>
      <c r="K20" s="3143"/>
      <c r="L20" s="3106"/>
      <c r="M20" s="3106"/>
      <c r="N20" s="241" t="s">
        <v>168</v>
      </c>
      <c r="O20" s="3098" t="s">
        <v>500</v>
      </c>
      <c r="P20" s="3098"/>
      <c r="Q20" s="3084">
        <f>L20*16</f>
        <v>0</v>
      </c>
      <c r="R20" s="3084"/>
      <c r="S20" s="242" t="s">
        <v>501</v>
      </c>
      <c r="T20" s="194"/>
      <c r="U20" s="194"/>
    </row>
    <row r="21" spans="2:21" ht="30" customHeight="1" x14ac:dyDescent="0.2">
      <c r="B21" s="217"/>
      <c r="C21" s="218"/>
      <c r="D21" s="3112"/>
      <c r="E21" s="3102"/>
      <c r="F21" s="3107" t="s">
        <v>502</v>
      </c>
      <c r="G21" s="3108"/>
      <c r="H21" s="3108"/>
      <c r="I21" s="3108"/>
      <c r="J21" s="3108"/>
      <c r="K21" s="3108"/>
      <c r="L21" s="3090" t="e">
        <f>ROUNDDOWN(R21,2)</f>
        <v>#DIV/0!</v>
      </c>
      <c r="M21" s="3090"/>
      <c r="N21" s="238" t="s">
        <v>89</v>
      </c>
      <c r="O21" s="239" t="s">
        <v>522</v>
      </c>
      <c r="P21" s="383">
        <f>L19</f>
        <v>0</v>
      </c>
      <c r="Q21" s="227" t="s">
        <v>524</v>
      </c>
      <c r="R21" s="382" t="e">
        <f>P21/Q20</f>
        <v>#DIV/0!</v>
      </c>
      <c r="S21" s="240" t="s">
        <v>523</v>
      </c>
      <c r="T21" s="201"/>
      <c r="U21" s="201"/>
    </row>
    <row r="22" spans="2:21" ht="30" customHeight="1" x14ac:dyDescent="0.2">
      <c r="B22" s="216"/>
      <c r="C22" s="212" t="s">
        <v>503</v>
      </c>
      <c r="D22" s="213"/>
      <c r="E22" s="213"/>
      <c r="F22" s="213"/>
      <c r="G22" s="214"/>
      <c r="H22" s="214"/>
      <c r="I22" s="214"/>
      <c r="J22" s="214"/>
      <c r="K22" s="214"/>
      <c r="L22" s="214"/>
      <c r="M22" s="214"/>
      <c r="N22" s="214"/>
      <c r="O22" s="214"/>
      <c r="P22" s="214"/>
      <c r="Q22" s="214"/>
      <c r="R22" s="214"/>
      <c r="S22" s="215"/>
    </row>
    <row r="23" spans="2:21" ht="30" customHeight="1" x14ac:dyDescent="0.2">
      <c r="B23" s="216"/>
      <c r="C23" s="216"/>
      <c r="D23" s="3109" t="s">
        <v>504</v>
      </c>
      <c r="E23" s="3110"/>
      <c r="F23" s="3109"/>
      <c r="G23" s="3109"/>
      <c r="H23" s="3109"/>
      <c r="I23" s="3109"/>
      <c r="J23" s="3109"/>
      <c r="K23" s="3109"/>
      <c r="L23" s="3109"/>
      <c r="M23" s="3109"/>
      <c r="N23" s="3109"/>
      <c r="O23" s="3109"/>
      <c r="P23" s="3109"/>
      <c r="Q23" s="3109"/>
      <c r="R23" s="3109"/>
      <c r="S23" s="3109"/>
    </row>
    <row r="24" spans="2:21" ht="30" customHeight="1" x14ac:dyDescent="0.2">
      <c r="B24" s="216"/>
      <c r="C24" s="216"/>
      <c r="D24" s="3111"/>
      <c r="E24" s="3113" t="s">
        <v>491</v>
      </c>
      <c r="F24" s="3093" t="s">
        <v>505</v>
      </c>
      <c r="G24" s="3094"/>
      <c r="H24" s="3094"/>
      <c r="I24" s="3095" t="s">
        <v>506</v>
      </c>
      <c r="J24" s="3096"/>
      <c r="K24" s="3097"/>
      <c r="L24" s="3085">
        <f>ROUNDUP(R24,0)</f>
        <v>0</v>
      </c>
      <c r="M24" s="3085"/>
      <c r="N24" s="236" t="s">
        <v>507</v>
      </c>
      <c r="O24" s="210" t="s">
        <v>518</v>
      </c>
      <c r="P24" s="385">
        <f>L10</f>
        <v>0</v>
      </c>
      <c r="Q24" s="211" t="s">
        <v>520</v>
      </c>
      <c r="R24" s="384">
        <f>IF(P24="","",ROUNDUP(P24/15,1))</f>
        <v>0</v>
      </c>
      <c r="S24" s="231" t="s">
        <v>519</v>
      </c>
    </row>
    <row r="25" spans="2:21" ht="30" customHeight="1" x14ac:dyDescent="0.2">
      <c r="B25" s="216"/>
      <c r="C25" s="216"/>
      <c r="D25" s="3112"/>
      <c r="E25" s="3114"/>
      <c r="F25" s="3093" t="s">
        <v>508</v>
      </c>
      <c r="G25" s="3094"/>
      <c r="H25" s="3094"/>
      <c r="I25" s="3095" t="s">
        <v>506</v>
      </c>
      <c r="J25" s="3096"/>
      <c r="K25" s="3097"/>
      <c r="L25" s="3085">
        <f>ROUNDUP(R25,0)</f>
        <v>0</v>
      </c>
      <c r="M25" s="3085"/>
      <c r="N25" s="236" t="s">
        <v>507</v>
      </c>
      <c r="O25" s="210" t="s">
        <v>518</v>
      </c>
      <c r="P25" s="385">
        <f>L10</f>
        <v>0</v>
      </c>
      <c r="Q25" s="211" t="s">
        <v>521</v>
      </c>
      <c r="R25" s="384">
        <f>IF(P25="","",ROUND(P25/20,1))</f>
        <v>0</v>
      </c>
      <c r="S25" s="231" t="s">
        <v>519</v>
      </c>
    </row>
    <row r="26" spans="2:21" ht="30" customHeight="1" x14ac:dyDescent="0.2">
      <c r="B26" s="216"/>
      <c r="C26" s="216"/>
      <c r="D26" s="3112"/>
      <c r="E26" s="3111"/>
      <c r="F26" s="3093" t="s">
        <v>509</v>
      </c>
      <c r="G26" s="3094"/>
      <c r="H26" s="3094"/>
      <c r="I26" s="3095" t="s">
        <v>506</v>
      </c>
      <c r="J26" s="3096"/>
      <c r="K26" s="3097"/>
      <c r="L26" s="3085">
        <f>ROUNDUP(R26,0)</f>
        <v>0</v>
      </c>
      <c r="M26" s="3085"/>
      <c r="N26" s="236" t="s">
        <v>507</v>
      </c>
      <c r="O26" s="210" t="s">
        <v>518</v>
      </c>
      <c r="P26" s="385">
        <f>L10</f>
        <v>0</v>
      </c>
      <c r="Q26" s="211" t="s">
        <v>525</v>
      </c>
      <c r="R26" s="384">
        <f>IF(P26="","",ROUND(P26/30,1))</f>
        <v>0</v>
      </c>
      <c r="S26" s="231" t="s">
        <v>519</v>
      </c>
    </row>
    <row r="27" spans="2:21" ht="30" customHeight="1" x14ac:dyDescent="0.2">
      <c r="B27" s="217"/>
      <c r="C27" s="217"/>
      <c r="D27" s="3112"/>
      <c r="E27" s="3102" t="s">
        <v>495</v>
      </c>
      <c r="F27" s="3086" t="s">
        <v>510</v>
      </c>
      <c r="G27" s="3087"/>
      <c r="H27" s="3087"/>
      <c r="I27" s="3087"/>
      <c r="J27" s="3087"/>
      <c r="K27" s="3088"/>
      <c r="L27" s="3089"/>
      <c r="M27" s="3089"/>
      <c r="N27" s="234" t="s">
        <v>497</v>
      </c>
      <c r="O27" s="235" t="s">
        <v>511</v>
      </c>
      <c r="P27" s="208"/>
      <c r="Q27" s="3091" t="s">
        <v>544</v>
      </c>
      <c r="R27" s="3091"/>
      <c r="S27" s="3092"/>
      <c r="T27" s="201"/>
      <c r="U27" s="201"/>
    </row>
    <row r="28" spans="2:21" ht="30" customHeight="1" x14ac:dyDescent="0.2">
      <c r="B28" s="217"/>
      <c r="C28" s="217"/>
      <c r="D28" s="3112"/>
      <c r="E28" s="3102"/>
      <c r="F28" s="3103" t="s">
        <v>499</v>
      </c>
      <c r="G28" s="3104"/>
      <c r="H28" s="3104"/>
      <c r="I28" s="3104"/>
      <c r="J28" s="3104"/>
      <c r="K28" s="3105"/>
      <c r="L28" s="3106"/>
      <c r="M28" s="3106"/>
      <c r="N28" s="241" t="s">
        <v>168</v>
      </c>
      <c r="O28" s="3098" t="s">
        <v>500</v>
      </c>
      <c r="P28" s="3098"/>
      <c r="Q28" s="3084">
        <f>L28*16</f>
        <v>0</v>
      </c>
      <c r="R28" s="3084"/>
      <c r="S28" s="242" t="s">
        <v>501</v>
      </c>
      <c r="T28" s="194"/>
      <c r="U28" s="194"/>
    </row>
    <row r="29" spans="2:21" ht="30" customHeight="1" x14ac:dyDescent="0.2">
      <c r="B29" s="217"/>
      <c r="C29" s="218"/>
      <c r="D29" s="3112"/>
      <c r="E29" s="3102"/>
      <c r="F29" s="3115" t="s">
        <v>512</v>
      </c>
      <c r="G29" s="3116"/>
      <c r="H29" s="3116"/>
      <c r="I29" s="3116"/>
      <c r="J29" s="3116"/>
      <c r="K29" s="3116"/>
      <c r="L29" s="3090" t="e">
        <f>ROUNDDOWN(R29,2)</f>
        <v>#DIV/0!</v>
      </c>
      <c r="M29" s="3090"/>
      <c r="N29" s="238" t="s">
        <v>89</v>
      </c>
      <c r="O29" s="239" t="s">
        <v>545</v>
      </c>
      <c r="P29" s="383">
        <f>L27</f>
        <v>0</v>
      </c>
      <c r="Q29" s="227" t="s">
        <v>524</v>
      </c>
      <c r="R29" s="382" t="e">
        <f>P29/Q28</f>
        <v>#DIV/0!</v>
      </c>
      <c r="S29" s="240" t="s">
        <v>523</v>
      </c>
      <c r="T29" s="201"/>
      <c r="U29" s="201"/>
    </row>
    <row r="30" spans="2:21" ht="30" customHeight="1" x14ac:dyDescent="0.2">
      <c r="B30" s="218"/>
      <c r="C30" s="3099" t="s">
        <v>513</v>
      </c>
      <c r="D30" s="3100"/>
      <c r="E30" s="3100"/>
      <c r="F30" s="3100"/>
      <c r="G30" s="3100"/>
      <c r="H30" s="3100"/>
      <c r="I30" s="3100"/>
      <c r="J30" s="3100"/>
      <c r="K30" s="3100"/>
      <c r="L30" s="3100"/>
      <c r="M30" s="3100"/>
      <c r="N30" s="3100"/>
      <c r="O30" s="3100"/>
      <c r="P30" s="3100"/>
      <c r="Q30" s="3100"/>
      <c r="R30" s="3100"/>
      <c r="S30" s="3101"/>
      <c r="T30" s="201"/>
      <c r="U30" s="201"/>
    </row>
    <row r="31" spans="2:21" ht="18" customHeight="1" x14ac:dyDescent="0.2">
      <c r="B31" s="193" t="s">
        <v>514</v>
      </c>
      <c r="F31" s="202"/>
    </row>
    <row r="32" spans="2:21" ht="18" customHeight="1" x14ac:dyDescent="0.2">
      <c r="B32" s="193" t="s">
        <v>515</v>
      </c>
    </row>
    <row r="33" spans="2:6" ht="18" customHeight="1" x14ac:dyDescent="0.2">
      <c r="B33" s="193" t="s">
        <v>516</v>
      </c>
      <c r="F33" s="202"/>
    </row>
  </sheetData>
  <mergeCells count="53">
    <mergeCell ref="E19:E21"/>
    <mergeCell ref="F19:K19"/>
    <mergeCell ref="L19:M19"/>
    <mergeCell ref="F20:K20"/>
    <mergeCell ref="L20:M20"/>
    <mergeCell ref="B3:S3"/>
    <mergeCell ref="L5:M5"/>
    <mergeCell ref="N5:S5"/>
    <mergeCell ref="B7:F7"/>
    <mergeCell ref="M7:S7"/>
    <mergeCell ref="B8:F8"/>
    <mergeCell ref="H7:K7"/>
    <mergeCell ref="G8:S8"/>
    <mergeCell ref="E17:E18"/>
    <mergeCell ref="J17:K17"/>
    <mergeCell ref="F17:I17"/>
    <mergeCell ref="L10:M10"/>
    <mergeCell ref="B11:S11"/>
    <mergeCell ref="L17:M17"/>
    <mergeCell ref="F18:I18"/>
    <mergeCell ref="J18:K18"/>
    <mergeCell ref="L18:M18"/>
    <mergeCell ref="Q12:R12"/>
    <mergeCell ref="B14:S14"/>
    <mergeCell ref="D16:S16"/>
    <mergeCell ref="D17:D21"/>
    <mergeCell ref="C30:S30"/>
    <mergeCell ref="E27:E29"/>
    <mergeCell ref="F28:K28"/>
    <mergeCell ref="L28:M28"/>
    <mergeCell ref="F21:K21"/>
    <mergeCell ref="D23:S23"/>
    <mergeCell ref="D24:D29"/>
    <mergeCell ref="E24:E26"/>
    <mergeCell ref="F24:H24"/>
    <mergeCell ref="I24:K24"/>
    <mergeCell ref="L24:M24"/>
    <mergeCell ref="F25:H25"/>
    <mergeCell ref="O28:P28"/>
    <mergeCell ref="Q28:R28"/>
    <mergeCell ref="F29:K29"/>
    <mergeCell ref="L29:M29"/>
    <mergeCell ref="Q20:R20"/>
    <mergeCell ref="L26:M26"/>
    <mergeCell ref="F27:K27"/>
    <mergeCell ref="L27:M27"/>
    <mergeCell ref="L21:M21"/>
    <mergeCell ref="Q27:S27"/>
    <mergeCell ref="L25:M25"/>
    <mergeCell ref="F26:H26"/>
    <mergeCell ref="I26:K26"/>
    <mergeCell ref="I25:K25"/>
    <mergeCell ref="O20:P20"/>
  </mergeCells>
  <phoneticPr fontId="2"/>
  <dataValidations count="1">
    <dataValidation type="list" allowBlank="1" showInputMessage="1" showErrorMessage="1" sqref="L7 G7" xr:uid="{00000000-0002-0000-0800-000000000000}">
      <formula1>$V$2:$V$4</formula1>
    </dataValidation>
  </dataValidations>
  <printOptions horizont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C1:AL56"/>
  <sheetViews>
    <sheetView view="pageBreakPreview" zoomScale="85" zoomScaleNormal="100" zoomScaleSheetLayoutView="85" workbookViewId="0">
      <selection activeCell="W14" sqref="W14:AH18"/>
    </sheetView>
  </sheetViews>
  <sheetFormatPr defaultColWidth="9" defaultRowHeight="13.2" x14ac:dyDescent="0.2"/>
  <cols>
    <col min="1" max="1" width="1.21875" style="193" customWidth="1"/>
    <col min="2" max="2" width="1" style="193" customWidth="1"/>
    <col min="3" max="3" width="12.88671875" style="193" customWidth="1"/>
    <col min="4" max="4" width="11" style="193" customWidth="1"/>
    <col min="5" max="35" width="4.109375" style="193" customWidth="1"/>
    <col min="36" max="36" width="4.44140625" style="193" bestFit="1" customWidth="1"/>
    <col min="37" max="37" width="13" style="193" customWidth="1"/>
    <col min="38" max="38" width="10" style="193" customWidth="1"/>
    <col min="39" max="39" width="1.109375" style="193" customWidth="1"/>
    <col min="40" max="16384" width="9" style="193"/>
  </cols>
  <sheetData>
    <row r="1" spans="3:38" ht="3.75" customHeight="1" x14ac:dyDescent="0.2"/>
    <row r="2" spans="3:38" ht="16.2" x14ac:dyDescent="0.2">
      <c r="C2" s="243" t="s">
        <v>526</v>
      </c>
    </row>
    <row r="3" spans="3:38" ht="12" customHeight="1" x14ac:dyDescent="0.2">
      <c r="C3" s="244"/>
      <c r="D3" s="243"/>
    </row>
    <row r="4" spans="3:38" ht="16.2" x14ac:dyDescent="0.2">
      <c r="C4" s="193" t="s">
        <v>527</v>
      </c>
      <c r="D4" s="243"/>
      <c r="H4" s="281"/>
      <c r="I4" s="281"/>
      <c r="J4" s="281"/>
      <c r="K4" s="281"/>
    </row>
    <row r="5" spans="3:38" x14ac:dyDescent="0.2">
      <c r="C5" s="280" t="s">
        <v>473</v>
      </c>
      <c r="D5" s="3144" t="e">
        <f>IF(#REF!="","",#REF!)</f>
        <v>#REF!</v>
      </c>
      <c r="E5" s="3144"/>
      <c r="F5" s="3144"/>
      <c r="G5" s="3144"/>
      <c r="H5" s="3144"/>
      <c r="K5" s="3146" t="s">
        <v>528</v>
      </c>
      <c r="L5" s="3146"/>
      <c r="M5" s="3146"/>
      <c r="N5" s="3146"/>
      <c r="O5" s="238" t="s">
        <v>446</v>
      </c>
      <c r="P5" s="3145"/>
      <c r="Q5" s="3145"/>
      <c r="R5" s="238" t="s">
        <v>483</v>
      </c>
      <c r="S5" s="238" t="s">
        <v>383</v>
      </c>
      <c r="T5" s="3145"/>
      <c r="U5" s="3145"/>
      <c r="V5" s="193" t="s">
        <v>483</v>
      </c>
      <c r="AE5" s="283"/>
      <c r="AF5" s="283"/>
      <c r="AG5" s="282" t="s">
        <v>34</v>
      </c>
      <c r="AH5" s="283"/>
      <c r="AI5" s="284" t="s">
        <v>30</v>
      </c>
    </row>
    <row r="6" spans="3:38" ht="16.2" x14ac:dyDescent="0.2">
      <c r="D6" s="245"/>
      <c r="E6" s="246"/>
    </row>
    <row r="7" spans="3:38" ht="17.25" customHeight="1" x14ac:dyDescent="0.2">
      <c r="C7" s="3148" t="s">
        <v>529</v>
      </c>
      <c r="D7" s="3148" t="s">
        <v>530</v>
      </c>
      <c r="E7" s="555">
        <v>1</v>
      </c>
      <c r="F7" s="555">
        <v>2</v>
      </c>
      <c r="G7" s="555">
        <v>3</v>
      </c>
      <c r="H7" s="555">
        <v>4</v>
      </c>
      <c r="I7" s="555">
        <v>5</v>
      </c>
      <c r="J7" s="555">
        <v>6</v>
      </c>
      <c r="K7" s="555">
        <v>7</v>
      </c>
      <c r="L7" s="555">
        <v>8</v>
      </c>
      <c r="M7" s="555">
        <v>9</v>
      </c>
      <c r="N7" s="555">
        <v>10</v>
      </c>
      <c r="O7" s="555">
        <v>11</v>
      </c>
      <c r="P7" s="555">
        <v>12</v>
      </c>
      <c r="Q7" s="555">
        <v>13</v>
      </c>
      <c r="R7" s="555">
        <v>14</v>
      </c>
      <c r="S7" s="555">
        <v>15</v>
      </c>
      <c r="T7" s="555">
        <v>16</v>
      </c>
      <c r="U7" s="555">
        <v>17</v>
      </c>
      <c r="V7" s="555">
        <v>18</v>
      </c>
      <c r="W7" s="555">
        <v>19</v>
      </c>
      <c r="X7" s="555">
        <v>20</v>
      </c>
      <c r="Y7" s="555">
        <v>21</v>
      </c>
      <c r="Z7" s="555">
        <v>22</v>
      </c>
      <c r="AA7" s="555">
        <v>23</v>
      </c>
      <c r="AB7" s="555">
        <v>24</v>
      </c>
      <c r="AC7" s="555">
        <v>25</v>
      </c>
      <c r="AD7" s="555">
        <v>26</v>
      </c>
      <c r="AE7" s="555">
        <v>27</v>
      </c>
      <c r="AF7" s="555">
        <v>28</v>
      </c>
      <c r="AG7" s="555">
        <v>29</v>
      </c>
      <c r="AH7" s="555">
        <v>30</v>
      </c>
      <c r="AI7" s="556">
        <v>31</v>
      </c>
      <c r="AJ7" s="3155" t="s">
        <v>531</v>
      </c>
      <c r="AK7" s="3156"/>
      <c r="AL7" s="3159" t="s">
        <v>532</v>
      </c>
    </row>
    <row r="8" spans="3:38" ht="30.75" customHeight="1" x14ac:dyDescent="0.2">
      <c r="C8" s="3148"/>
      <c r="D8" s="3148"/>
      <c r="E8" s="557"/>
      <c r="F8" s="558"/>
      <c r="G8" s="557"/>
      <c r="H8" s="558"/>
      <c r="I8" s="557"/>
      <c r="J8" s="558"/>
      <c r="K8" s="557"/>
      <c r="L8" s="557"/>
      <c r="M8" s="558"/>
      <c r="N8" s="557"/>
      <c r="O8" s="558"/>
      <c r="P8" s="557"/>
      <c r="Q8" s="558"/>
      <c r="R8" s="557"/>
      <c r="S8" s="557"/>
      <c r="T8" s="558"/>
      <c r="U8" s="557"/>
      <c r="V8" s="558"/>
      <c r="W8" s="557"/>
      <c r="X8" s="558"/>
      <c r="Y8" s="557"/>
      <c r="Z8" s="557"/>
      <c r="AA8" s="558"/>
      <c r="AB8" s="557"/>
      <c r="AC8" s="558"/>
      <c r="AD8" s="557"/>
      <c r="AE8" s="558"/>
      <c r="AF8" s="557"/>
      <c r="AG8" s="557"/>
      <c r="AH8" s="557"/>
      <c r="AI8" s="559"/>
      <c r="AJ8" s="3157"/>
      <c r="AK8" s="3158"/>
      <c r="AL8" s="3159"/>
    </row>
    <row r="9" spans="3:38" ht="20.25" customHeight="1" x14ac:dyDescent="0.2">
      <c r="C9" s="247"/>
      <c r="D9" s="229"/>
      <c r="E9" s="248"/>
      <c r="F9" s="248"/>
      <c r="G9" s="248"/>
      <c r="H9" s="249"/>
      <c r="I9" s="249"/>
      <c r="J9" s="249"/>
      <c r="K9" s="249"/>
      <c r="L9" s="249"/>
      <c r="M9" s="249"/>
      <c r="N9" s="249"/>
      <c r="O9" s="249"/>
      <c r="P9" s="249"/>
      <c r="Q9" s="249"/>
      <c r="R9" s="249"/>
      <c r="S9" s="248"/>
      <c r="T9" s="248"/>
      <c r="U9" s="248"/>
      <c r="V9" s="249"/>
      <c r="W9" s="249"/>
      <c r="X9" s="249"/>
      <c r="Y9" s="249"/>
      <c r="Z9" s="249"/>
      <c r="AA9" s="249"/>
      <c r="AB9" s="249"/>
      <c r="AC9" s="249"/>
      <c r="AD9" s="249"/>
      <c r="AE9" s="249"/>
      <c r="AF9" s="249"/>
      <c r="AG9" s="248"/>
      <c r="AH9" s="248"/>
      <c r="AI9" s="250"/>
      <c r="AJ9" s="251"/>
      <c r="AK9" s="223"/>
      <c r="AL9" s="252"/>
    </row>
    <row r="10" spans="3:38" ht="20.25" customHeight="1" x14ac:dyDescent="0.2">
      <c r="C10" s="247"/>
      <c r="D10" s="229"/>
      <c r="E10" s="248"/>
      <c r="F10" s="248"/>
      <c r="G10" s="248"/>
      <c r="H10" s="249"/>
      <c r="I10" s="249"/>
      <c r="J10" s="249"/>
      <c r="K10" s="249"/>
      <c r="L10" s="249"/>
      <c r="M10" s="249"/>
      <c r="N10" s="249"/>
      <c r="O10" s="249"/>
      <c r="P10" s="249"/>
      <c r="Q10" s="249"/>
      <c r="R10" s="249"/>
      <c r="S10" s="248"/>
      <c r="T10" s="248"/>
      <c r="U10" s="248"/>
      <c r="V10" s="249"/>
      <c r="W10" s="249"/>
      <c r="X10" s="249"/>
      <c r="Y10" s="249"/>
      <c r="Z10" s="249"/>
      <c r="AA10" s="249"/>
      <c r="AB10" s="249"/>
      <c r="AC10" s="249"/>
      <c r="AD10" s="249"/>
      <c r="AE10" s="249"/>
      <c r="AF10" s="249"/>
      <c r="AG10" s="248"/>
      <c r="AH10" s="248"/>
      <c r="AI10" s="250"/>
      <c r="AJ10" s="251"/>
      <c r="AK10" s="223"/>
      <c r="AL10" s="252"/>
    </row>
    <row r="11" spans="3:38" ht="20.25" customHeight="1" x14ac:dyDescent="0.2">
      <c r="C11" s="247"/>
      <c r="D11" s="229"/>
      <c r="E11" s="248"/>
      <c r="F11" s="248"/>
      <c r="G11" s="248"/>
      <c r="H11" s="249"/>
      <c r="I11" s="249"/>
      <c r="J11" s="249"/>
      <c r="K11" s="249"/>
      <c r="L11" s="249"/>
      <c r="M11" s="249"/>
      <c r="N11" s="249"/>
      <c r="O11" s="249"/>
      <c r="P11" s="249"/>
      <c r="Q11" s="249"/>
      <c r="R11" s="249"/>
      <c r="S11" s="248"/>
      <c r="T11" s="248"/>
      <c r="U11" s="248"/>
      <c r="V11" s="249"/>
      <c r="W11" s="249"/>
      <c r="X11" s="249"/>
      <c r="Y11" s="249"/>
      <c r="Z11" s="249"/>
      <c r="AA11" s="249"/>
      <c r="AB11" s="249"/>
      <c r="AC11" s="249"/>
      <c r="AD11" s="249"/>
      <c r="AE11" s="249"/>
      <c r="AF11" s="249"/>
      <c r="AG11" s="248"/>
      <c r="AH11" s="248"/>
      <c r="AI11" s="250"/>
      <c r="AJ11" s="251"/>
      <c r="AK11" s="223"/>
      <c r="AL11" s="252"/>
    </row>
    <row r="12" spans="3:38" ht="20.25" customHeight="1" x14ac:dyDescent="0.2">
      <c r="C12" s="247"/>
      <c r="D12" s="229"/>
      <c r="E12" s="248"/>
      <c r="F12" s="248"/>
      <c r="G12" s="248"/>
      <c r="H12" s="249"/>
      <c r="I12" s="249"/>
      <c r="J12" s="249"/>
      <c r="K12" s="249"/>
      <c r="L12" s="249"/>
      <c r="M12" s="249"/>
      <c r="N12" s="249"/>
      <c r="O12" s="249"/>
      <c r="P12" s="249"/>
      <c r="Q12" s="249"/>
      <c r="R12" s="249"/>
      <c r="S12" s="248"/>
      <c r="T12" s="248"/>
      <c r="U12" s="248"/>
      <c r="V12" s="249"/>
      <c r="W12" s="249"/>
      <c r="X12" s="249"/>
      <c r="Y12" s="249"/>
      <c r="Z12" s="249"/>
      <c r="AA12" s="249"/>
      <c r="AB12" s="249"/>
      <c r="AC12" s="249"/>
      <c r="AD12" s="249"/>
      <c r="AE12" s="249"/>
      <c r="AF12" s="249"/>
      <c r="AG12" s="248"/>
      <c r="AH12" s="248"/>
      <c r="AI12" s="250"/>
      <c r="AJ12" s="251"/>
      <c r="AK12" s="223"/>
      <c r="AL12" s="252"/>
    </row>
    <row r="13" spans="3:38" ht="20.25" customHeight="1" x14ac:dyDescent="0.2">
      <c r="C13" s="247"/>
      <c r="D13" s="229"/>
      <c r="E13" s="248"/>
      <c r="F13" s="248"/>
      <c r="G13" s="248"/>
      <c r="H13" s="249"/>
      <c r="I13" s="249"/>
      <c r="J13" s="249"/>
      <c r="K13" s="249"/>
      <c r="L13" s="249"/>
      <c r="M13" s="249"/>
      <c r="N13" s="249"/>
      <c r="O13" s="249"/>
      <c r="P13" s="249"/>
      <c r="Q13" s="249"/>
      <c r="R13" s="249"/>
      <c r="S13" s="248"/>
      <c r="T13" s="248"/>
      <c r="U13" s="248"/>
      <c r="V13" s="249"/>
      <c r="W13" s="249"/>
      <c r="X13" s="249"/>
      <c r="Y13" s="249"/>
      <c r="Z13" s="249"/>
      <c r="AA13" s="249"/>
      <c r="AB13" s="249"/>
      <c r="AC13" s="249"/>
      <c r="AD13" s="249"/>
      <c r="AE13" s="249"/>
      <c r="AF13" s="249"/>
      <c r="AG13" s="248"/>
      <c r="AH13" s="248"/>
      <c r="AI13" s="250"/>
      <c r="AJ13" s="251"/>
      <c r="AK13" s="223"/>
      <c r="AL13" s="252"/>
    </row>
    <row r="14" spans="3:38" ht="20.25" customHeight="1" x14ac:dyDescent="0.2">
      <c r="C14" s="247"/>
      <c r="D14" s="229"/>
      <c r="E14" s="248"/>
      <c r="F14" s="248"/>
      <c r="G14" s="248"/>
      <c r="H14" s="249"/>
      <c r="I14" s="249"/>
      <c r="J14" s="249"/>
      <c r="K14" s="249"/>
      <c r="L14" s="249"/>
      <c r="M14" s="249"/>
      <c r="N14" s="249"/>
      <c r="O14" s="249"/>
      <c r="P14" s="249"/>
      <c r="Q14" s="249"/>
      <c r="R14" s="249"/>
      <c r="S14" s="248"/>
      <c r="T14" s="248"/>
      <c r="U14" s="248"/>
      <c r="V14" s="249"/>
      <c r="W14" s="249"/>
      <c r="X14" s="249"/>
      <c r="Y14" s="249"/>
      <c r="Z14" s="249"/>
      <c r="AA14" s="249"/>
      <c r="AB14" s="249"/>
      <c r="AC14" s="249"/>
      <c r="AD14" s="249"/>
      <c r="AE14" s="249"/>
      <c r="AF14" s="249"/>
      <c r="AG14" s="248"/>
      <c r="AH14" s="248"/>
      <c r="AI14" s="250"/>
      <c r="AJ14" s="251"/>
      <c r="AK14" s="223"/>
      <c r="AL14" s="252"/>
    </row>
    <row r="15" spans="3:38" ht="20.25" customHeight="1" x14ac:dyDescent="0.2">
      <c r="C15" s="247"/>
      <c r="D15" s="229"/>
      <c r="E15" s="248"/>
      <c r="F15" s="248"/>
      <c r="G15" s="248"/>
      <c r="H15" s="249"/>
      <c r="I15" s="249"/>
      <c r="J15" s="249"/>
      <c r="K15" s="249"/>
      <c r="L15" s="249"/>
      <c r="M15" s="249"/>
      <c r="N15" s="249"/>
      <c r="O15" s="249"/>
      <c r="P15" s="249"/>
      <c r="Q15" s="249"/>
      <c r="R15" s="249"/>
      <c r="S15" s="248"/>
      <c r="T15" s="248"/>
      <c r="U15" s="248"/>
      <c r="V15" s="249"/>
      <c r="W15" s="249"/>
      <c r="X15" s="249"/>
      <c r="Y15" s="249"/>
      <c r="Z15" s="249"/>
      <c r="AA15" s="249"/>
      <c r="AB15" s="249"/>
      <c r="AC15" s="249"/>
      <c r="AD15" s="249"/>
      <c r="AE15" s="249"/>
      <c r="AF15" s="249"/>
      <c r="AG15" s="248"/>
      <c r="AH15" s="248"/>
      <c r="AI15" s="250"/>
      <c r="AJ15" s="251"/>
      <c r="AK15" s="223"/>
      <c r="AL15" s="252"/>
    </row>
    <row r="16" spans="3:38" ht="20.25" customHeight="1" x14ac:dyDescent="0.2">
      <c r="C16" s="247"/>
      <c r="D16" s="229"/>
      <c r="E16" s="248"/>
      <c r="F16" s="248"/>
      <c r="G16" s="248"/>
      <c r="H16" s="249"/>
      <c r="I16" s="249"/>
      <c r="J16" s="249"/>
      <c r="K16" s="249"/>
      <c r="L16" s="249"/>
      <c r="M16" s="249"/>
      <c r="N16" s="249"/>
      <c r="O16" s="249"/>
      <c r="P16" s="249"/>
      <c r="Q16" s="249"/>
      <c r="R16" s="249"/>
      <c r="S16" s="248"/>
      <c r="T16" s="248"/>
      <c r="U16" s="248"/>
      <c r="V16" s="249"/>
      <c r="W16" s="249"/>
      <c r="X16" s="249"/>
      <c r="Y16" s="249"/>
      <c r="Z16" s="249"/>
      <c r="AA16" s="249"/>
      <c r="AB16" s="249"/>
      <c r="AC16" s="249"/>
      <c r="AD16" s="249"/>
      <c r="AE16" s="249"/>
      <c r="AF16" s="249"/>
      <c r="AG16" s="248"/>
      <c r="AH16" s="248"/>
      <c r="AI16" s="250"/>
      <c r="AJ16" s="251"/>
      <c r="AK16" s="223"/>
      <c r="AL16" s="252"/>
    </row>
    <row r="17" spans="3:38" ht="20.25" customHeight="1" x14ac:dyDescent="0.2">
      <c r="C17" s="247"/>
      <c r="D17" s="229"/>
      <c r="E17" s="248"/>
      <c r="F17" s="248"/>
      <c r="G17" s="248"/>
      <c r="H17" s="249"/>
      <c r="I17" s="249"/>
      <c r="J17" s="249"/>
      <c r="K17" s="249"/>
      <c r="L17" s="249"/>
      <c r="M17" s="249"/>
      <c r="N17" s="249"/>
      <c r="O17" s="249"/>
      <c r="P17" s="249"/>
      <c r="Q17" s="249"/>
      <c r="R17" s="249"/>
      <c r="S17" s="248"/>
      <c r="T17" s="248"/>
      <c r="U17" s="248"/>
      <c r="V17" s="249"/>
      <c r="W17" s="249"/>
      <c r="X17" s="249"/>
      <c r="Y17" s="249"/>
      <c r="Z17" s="249"/>
      <c r="AA17" s="249"/>
      <c r="AB17" s="249"/>
      <c r="AC17" s="249"/>
      <c r="AD17" s="249"/>
      <c r="AE17" s="249"/>
      <c r="AF17" s="249"/>
      <c r="AG17" s="248"/>
      <c r="AH17" s="248"/>
      <c r="AI17" s="250"/>
      <c r="AJ17" s="251"/>
      <c r="AK17" s="223"/>
      <c r="AL17" s="252"/>
    </row>
    <row r="18" spans="3:38" ht="20.25" customHeight="1" x14ac:dyDescent="0.2">
      <c r="C18" s="247"/>
      <c r="D18" s="229"/>
      <c r="E18" s="248"/>
      <c r="F18" s="248"/>
      <c r="G18" s="248"/>
      <c r="H18" s="249"/>
      <c r="I18" s="249"/>
      <c r="J18" s="249"/>
      <c r="K18" s="249"/>
      <c r="L18" s="249"/>
      <c r="M18" s="249"/>
      <c r="N18" s="249"/>
      <c r="O18" s="249"/>
      <c r="P18" s="249"/>
      <c r="Q18" s="249"/>
      <c r="R18" s="249"/>
      <c r="S18" s="248"/>
      <c r="T18" s="248"/>
      <c r="U18" s="248"/>
      <c r="V18" s="249"/>
      <c r="W18" s="249"/>
      <c r="X18" s="249"/>
      <c r="Y18" s="249"/>
      <c r="Z18" s="249"/>
      <c r="AA18" s="249"/>
      <c r="AB18" s="249"/>
      <c r="AC18" s="249"/>
      <c r="AD18" s="249"/>
      <c r="AE18" s="249"/>
      <c r="AF18" s="249"/>
      <c r="AG18" s="248"/>
      <c r="AH18" s="248"/>
      <c r="AI18" s="250"/>
      <c r="AJ18" s="251"/>
      <c r="AK18" s="223"/>
      <c r="AL18" s="252"/>
    </row>
    <row r="19" spans="3:38" ht="20.25" customHeight="1" x14ac:dyDescent="0.2">
      <c r="C19" s="247"/>
      <c r="D19" s="229"/>
      <c r="E19" s="248"/>
      <c r="F19" s="248"/>
      <c r="G19" s="248"/>
      <c r="H19" s="249"/>
      <c r="I19" s="249"/>
      <c r="J19" s="249"/>
      <c r="K19" s="249"/>
      <c r="L19" s="249"/>
      <c r="M19" s="249"/>
      <c r="N19" s="249"/>
      <c r="O19" s="249"/>
      <c r="P19" s="249"/>
      <c r="Q19" s="249"/>
      <c r="R19" s="249"/>
      <c r="S19" s="248"/>
      <c r="T19" s="248"/>
      <c r="U19" s="248"/>
      <c r="V19" s="249"/>
      <c r="W19" s="249"/>
      <c r="X19" s="249"/>
      <c r="Y19" s="249"/>
      <c r="Z19" s="249"/>
      <c r="AA19" s="249"/>
      <c r="AB19" s="249"/>
      <c r="AC19" s="249"/>
      <c r="AD19" s="249"/>
      <c r="AE19" s="249"/>
      <c r="AF19" s="249"/>
      <c r="AG19" s="248"/>
      <c r="AH19" s="248"/>
      <c r="AI19" s="250"/>
      <c r="AJ19" s="251"/>
      <c r="AK19" s="223"/>
      <c r="AL19" s="252"/>
    </row>
    <row r="20" spans="3:38" ht="20.25" customHeight="1" x14ac:dyDescent="0.2">
      <c r="C20" s="247"/>
      <c r="D20" s="223"/>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53"/>
      <c r="AJ20" s="251"/>
      <c r="AK20" s="223"/>
      <c r="AL20" s="254"/>
    </row>
    <row r="21" spans="3:38" ht="20.25" customHeight="1" x14ac:dyDescent="0.2">
      <c r="C21" s="247"/>
      <c r="D21" s="19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53"/>
      <c r="AJ21" s="251"/>
      <c r="AK21" s="223"/>
      <c r="AL21" s="252"/>
    </row>
    <row r="22" spans="3:38" ht="20.25" customHeight="1" x14ac:dyDescent="0.2">
      <c r="C22" s="247"/>
      <c r="D22" s="19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53"/>
      <c r="AJ22" s="251"/>
      <c r="AK22" s="223"/>
      <c r="AL22" s="252"/>
    </row>
    <row r="23" spans="3:38" ht="20.25" customHeight="1" thickBot="1" x14ac:dyDescent="0.25">
      <c r="C23" s="255"/>
      <c r="D23" s="256"/>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8"/>
      <c r="AJ23" s="259"/>
      <c r="AK23" s="260"/>
      <c r="AL23" s="261"/>
    </row>
    <row r="24" spans="3:38" ht="30" customHeight="1" x14ac:dyDescent="0.2">
      <c r="C24" s="3152" t="s">
        <v>533</v>
      </c>
      <c r="D24" s="262" t="s">
        <v>534</v>
      </c>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4"/>
      <c r="AJ24" s="265" t="s">
        <v>535</v>
      </c>
      <c r="AK24" s="266"/>
      <c r="AL24" s="267"/>
    </row>
    <row r="25" spans="3:38" ht="30" customHeight="1" thickBot="1" x14ac:dyDescent="0.25">
      <c r="C25" s="3153"/>
      <c r="D25" s="268" t="s">
        <v>536</v>
      </c>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c r="AJ25" s="271" t="s">
        <v>537</v>
      </c>
      <c r="AK25" s="272"/>
      <c r="AL25" s="273"/>
    </row>
    <row r="26" spans="3:38" ht="3.75" customHeight="1" x14ac:dyDescent="0.2">
      <c r="D26" s="274"/>
      <c r="E26" s="274"/>
      <c r="F26" s="274"/>
      <c r="G26" s="274"/>
      <c r="H26" s="274"/>
      <c r="I26" s="274"/>
      <c r="J26" s="274"/>
      <c r="K26" s="274"/>
      <c r="L26" s="274"/>
      <c r="M26" s="274"/>
      <c r="N26" s="274"/>
      <c r="O26" s="274"/>
      <c r="P26" s="274"/>
      <c r="Q26" s="274"/>
      <c r="R26" s="275"/>
      <c r="S26" s="275"/>
      <c r="T26" s="275"/>
      <c r="U26" s="275"/>
      <c r="V26" s="275"/>
      <c r="W26" s="275"/>
      <c r="X26" s="275"/>
      <c r="Y26" s="275"/>
      <c r="Z26" s="275"/>
      <c r="AA26" s="275"/>
      <c r="AB26" s="275"/>
      <c r="AC26" s="275"/>
      <c r="AD26" s="275"/>
      <c r="AE26" s="275"/>
      <c r="AF26" s="275"/>
      <c r="AG26" s="275"/>
      <c r="AH26" s="275"/>
      <c r="AI26" s="275"/>
      <c r="AJ26" s="275"/>
      <c r="AK26" s="275"/>
      <c r="AL26" s="275"/>
    </row>
    <row r="27" spans="3:38" ht="13.5" customHeight="1" x14ac:dyDescent="0.2">
      <c r="C27" s="202" t="s">
        <v>538</v>
      </c>
      <c r="D27" s="276"/>
      <c r="E27" s="276"/>
      <c r="F27" s="276"/>
      <c r="G27" s="276"/>
      <c r="H27" s="276"/>
      <c r="I27" s="276"/>
      <c r="J27" s="276"/>
      <c r="K27" s="276"/>
      <c r="L27" s="276"/>
      <c r="M27" s="276"/>
      <c r="N27" s="276"/>
      <c r="O27" s="276"/>
      <c r="P27" s="276"/>
      <c r="Q27" s="276"/>
      <c r="R27" s="276"/>
      <c r="S27" s="276"/>
      <c r="T27" s="276"/>
      <c r="U27" s="276"/>
      <c r="V27" s="276"/>
      <c r="W27" s="276"/>
      <c r="Y27" s="277"/>
      <c r="Z27" s="3154"/>
      <c r="AA27" s="3154"/>
      <c r="AB27" s="3154"/>
      <c r="AC27" s="3154"/>
      <c r="AD27" s="3147"/>
      <c r="AE27" s="3147"/>
      <c r="AF27" s="3147"/>
      <c r="AG27" s="3147"/>
      <c r="AH27" s="3147"/>
      <c r="AI27" s="3147"/>
      <c r="AJ27" s="3147"/>
      <c r="AK27" s="278"/>
      <c r="AL27" s="275"/>
    </row>
    <row r="28" spans="3:38" ht="18" customHeight="1" x14ac:dyDescent="0.2">
      <c r="C28" s="3150" t="s">
        <v>539</v>
      </c>
      <c r="D28" s="3150"/>
      <c r="E28" s="3150"/>
      <c r="F28" s="3150"/>
      <c r="G28" s="3150"/>
      <c r="H28" s="3150"/>
      <c r="I28" s="3150"/>
      <c r="J28" s="3150"/>
      <c r="K28" s="3150"/>
      <c r="L28" s="3150"/>
      <c r="M28" s="3150"/>
      <c r="N28" s="3150"/>
      <c r="O28" s="3150"/>
      <c r="P28" s="3150"/>
      <c r="Q28" s="3150"/>
      <c r="R28" s="3150"/>
      <c r="S28" s="3150"/>
      <c r="T28" s="3150"/>
      <c r="U28" s="3150"/>
      <c r="V28" s="3150"/>
      <c r="W28" s="3150"/>
      <c r="X28" s="3150"/>
      <c r="Y28" s="3150"/>
      <c r="Z28" s="3150"/>
      <c r="AA28" s="3150"/>
      <c r="AB28" s="3150"/>
      <c r="AC28" s="3150"/>
      <c r="AD28" s="3150"/>
      <c r="AE28" s="3150"/>
      <c r="AF28" s="3150"/>
      <c r="AG28" s="3150"/>
      <c r="AH28" s="3150"/>
      <c r="AI28" s="3150"/>
      <c r="AJ28" s="3150"/>
      <c r="AK28" s="3150"/>
      <c r="AL28" s="3150"/>
    </row>
    <row r="29" spans="3:38" ht="18" customHeight="1" x14ac:dyDescent="0.2">
      <c r="C29" s="3149" t="s">
        <v>540</v>
      </c>
      <c r="D29" s="3149"/>
      <c r="E29" s="3149"/>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49"/>
      <c r="AK29" s="3149"/>
      <c r="AL29" s="3149"/>
    </row>
    <row r="30" spans="3:38" ht="18" customHeight="1" x14ac:dyDescent="0.2">
      <c r="C30" s="3150" t="s">
        <v>541</v>
      </c>
      <c r="D30" s="3150"/>
      <c r="E30" s="3150"/>
      <c r="F30" s="3150"/>
      <c r="G30" s="3150"/>
      <c r="H30" s="3150"/>
      <c r="I30" s="3150"/>
      <c r="J30" s="3150"/>
      <c r="K30" s="3150"/>
      <c r="L30" s="3150"/>
      <c r="M30" s="3150"/>
      <c r="N30" s="3150"/>
      <c r="O30" s="3150"/>
      <c r="P30" s="3150"/>
      <c r="Q30" s="3150"/>
      <c r="R30" s="3150"/>
      <c r="S30" s="3150"/>
      <c r="T30" s="3150"/>
      <c r="U30" s="3150"/>
      <c r="V30" s="3150"/>
      <c r="W30" s="3150"/>
      <c r="X30" s="3150"/>
      <c r="Y30" s="3150"/>
      <c r="Z30" s="3150"/>
      <c r="AA30" s="3150"/>
      <c r="AB30" s="3150"/>
      <c r="AC30" s="3150"/>
      <c r="AD30" s="3150"/>
      <c r="AE30" s="3150"/>
      <c r="AF30" s="3150"/>
      <c r="AG30" s="3150"/>
      <c r="AH30" s="3150"/>
      <c r="AI30" s="3150"/>
      <c r="AJ30" s="3150"/>
      <c r="AK30" s="3150"/>
      <c r="AL30" s="3150"/>
    </row>
    <row r="31" spans="3:38" ht="18" customHeight="1" x14ac:dyDescent="0.2">
      <c r="C31" s="202" t="s">
        <v>542</v>
      </c>
      <c r="D31" s="202"/>
      <c r="E31" s="202"/>
      <c r="F31" s="202"/>
      <c r="G31" s="202"/>
      <c r="H31" s="202"/>
      <c r="I31" s="202"/>
      <c r="J31" s="202"/>
      <c r="K31" s="202"/>
      <c r="L31" s="202"/>
      <c r="M31" s="202"/>
      <c r="N31" s="202"/>
      <c r="O31" s="202"/>
      <c r="P31" s="202"/>
      <c r="Q31" s="202"/>
      <c r="R31" s="202"/>
      <c r="S31" s="202"/>
      <c r="T31" s="202"/>
      <c r="U31" s="202"/>
      <c r="V31" s="202"/>
      <c r="W31" s="202"/>
      <c r="X31" s="279"/>
      <c r="Y31" s="279"/>
      <c r="Z31" s="279"/>
      <c r="AA31" s="279"/>
      <c r="AB31" s="279"/>
      <c r="AC31" s="279"/>
      <c r="AD31" s="279"/>
      <c r="AE31" s="279"/>
      <c r="AF31" s="279"/>
      <c r="AG31" s="279"/>
      <c r="AH31" s="279"/>
    </row>
    <row r="32" spans="3:38" ht="18" customHeight="1" x14ac:dyDescent="0.2">
      <c r="C32" s="279" t="s">
        <v>543</v>
      </c>
    </row>
    <row r="33" spans="3:38" ht="4.5" customHeight="1" x14ac:dyDescent="0.2"/>
    <row r="35" spans="3:38" ht="16.2" x14ac:dyDescent="0.2">
      <c r="C35" s="285" t="s">
        <v>526</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row>
    <row r="36" spans="3:38" ht="16.2" x14ac:dyDescent="0.2">
      <c r="C36" s="286"/>
      <c r="D36" s="285"/>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row>
    <row r="37" spans="3:38" ht="16.2" x14ac:dyDescent="0.2">
      <c r="C37" s="192" t="s">
        <v>527</v>
      </c>
      <c r="D37" s="285"/>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row>
    <row r="38" spans="3:38" x14ac:dyDescent="0.2">
      <c r="C38" s="192" t="s">
        <v>473</v>
      </c>
      <c r="D38" s="3163" t="s">
        <v>546</v>
      </c>
      <c r="E38" s="3163"/>
      <c r="F38" s="3163"/>
      <c r="G38" s="3163"/>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row>
    <row r="39" spans="3:38" ht="16.2" x14ac:dyDescent="0.2">
      <c r="C39" s="192"/>
      <c r="D39" s="287"/>
      <c r="E39" s="288"/>
      <c r="F39" s="192"/>
      <c r="G39" s="3164" t="s">
        <v>528</v>
      </c>
      <c r="H39" s="3164"/>
      <c r="I39" s="3164"/>
      <c r="J39" s="3164"/>
      <c r="K39" s="3165" t="s">
        <v>547</v>
      </c>
      <c r="L39" s="3165"/>
      <c r="M39" s="3165"/>
      <c r="N39" s="3165"/>
      <c r="O39" s="3165"/>
      <c r="P39" s="3165"/>
      <c r="Q39" s="192"/>
      <c r="R39" s="192"/>
      <c r="S39" s="192"/>
      <c r="T39" s="192"/>
      <c r="U39" s="192"/>
      <c r="V39" s="192"/>
      <c r="W39" s="192"/>
      <c r="X39" s="3166">
        <v>43556</v>
      </c>
      <c r="Y39" s="3167"/>
      <c r="Z39" s="3167"/>
      <c r="AA39" s="3167"/>
      <c r="AB39" s="192"/>
      <c r="AC39" s="192"/>
      <c r="AD39" s="289"/>
      <c r="AE39" s="192"/>
      <c r="AF39" s="192"/>
      <c r="AG39" s="192"/>
      <c r="AH39" s="192"/>
      <c r="AI39" s="192"/>
      <c r="AJ39" s="192"/>
      <c r="AK39" s="192"/>
      <c r="AL39" s="192"/>
    </row>
    <row r="40" spans="3:38" x14ac:dyDescent="0.2">
      <c r="C40" s="3151" t="s">
        <v>529</v>
      </c>
      <c r="D40" s="3151" t="s">
        <v>530</v>
      </c>
      <c r="E40" s="290">
        <v>1</v>
      </c>
      <c r="F40" s="290">
        <v>2</v>
      </c>
      <c r="G40" s="290">
        <v>3</v>
      </c>
      <c r="H40" s="290">
        <v>4</v>
      </c>
      <c r="I40" s="290">
        <v>5</v>
      </c>
      <c r="J40" s="290">
        <v>6</v>
      </c>
      <c r="K40" s="290">
        <v>7</v>
      </c>
      <c r="L40" s="290">
        <v>8</v>
      </c>
      <c r="M40" s="290">
        <v>9</v>
      </c>
      <c r="N40" s="290">
        <v>10</v>
      </c>
      <c r="O40" s="290">
        <v>11</v>
      </c>
      <c r="P40" s="290">
        <v>12</v>
      </c>
      <c r="Q40" s="290">
        <v>13</v>
      </c>
      <c r="R40" s="290">
        <v>14</v>
      </c>
      <c r="S40" s="290">
        <v>15</v>
      </c>
      <c r="T40" s="290">
        <v>16</v>
      </c>
      <c r="U40" s="290">
        <v>17</v>
      </c>
      <c r="V40" s="290">
        <v>18</v>
      </c>
      <c r="W40" s="290">
        <v>19</v>
      </c>
      <c r="X40" s="290">
        <v>20</v>
      </c>
      <c r="Y40" s="290">
        <v>21</v>
      </c>
      <c r="Z40" s="290">
        <v>22</v>
      </c>
      <c r="AA40" s="290">
        <v>23</v>
      </c>
      <c r="AB40" s="290">
        <v>24</v>
      </c>
      <c r="AC40" s="290">
        <v>25</v>
      </c>
      <c r="AD40" s="290">
        <v>26</v>
      </c>
      <c r="AE40" s="290">
        <v>27</v>
      </c>
      <c r="AF40" s="290">
        <v>28</v>
      </c>
      <c r="AG40" s="290">
        <v>29</v>
      </c>
      <c r="AH40" s="290">
        <v>30</v>
      </c>
      <c r="AI40" s="290">
        <v>31</v>
      </c>
      <c r="AJ40" s="3160" t="s">
        <v>531</v>
      </c>
      <c r="AK40" s="3160"/>
      <c r="AL40" s="3160" t="s">
        <v>532</v>
      </c>
    </row>
    <row r="41" spans="3:38" x14ac:dyDescent="0.2">
      <c r="C41" s="3151"/>
      <c r="D41" s="3151"/>
      <c r="E41" s="291" t="s">
        <v>548</v>
      </c>
      <c r="F41" s="291" t="s">
        <v>549</v>
      </c>
      <c r="G41" s="291" t="s">
        <v>550</v>
      </c>
      <c r="H41" s="291" t="s">
        <v>551</v>
      </c>
      <c r="I41" s="291" t="s">
        <v>552</v>
      </c>
      <c r="J41" s="291" t="s">
        <v>553</v>
      </c>
      <c r="K41" s="291" t="s">
        <v>554</v>
      </c>
      <c r="L41" s="291" t="s">
        <v>548</v>
      </c>
      <c r="M41" s="291" t="s">
        <v>549</v>
      </c>
      <c r="N41" s="291" t="s">
        <v>550</v>
      </c>
      <c r="O41" s="291" t="s">
        <v>551</v>
      </c>
      <c r="P41" s="291" t="s">
        <v>552</v>
      </c>
      <c r="Q41" s="291" t="s">
        <v>553</v>
      </c>
      <c r="R41" s="291" t="s">
        <v>554</v>
      </c>
      <c r="S41" s="291" t="s">
        <v>548</v>
      </c>
      <c r="T41" s="291" t="s">
        <v>549</v>
      </c>
      <c r="U41" s="291" t="s">
        <v>550</v>
      </c>
      <c r="V41" s="291" t="s">
        <v>551</v>
      </c>
      <c r="W41" s="291" t="s">
        <v>552</v>
      </c>
      <c r="X41" s="291" t="s">
        <v>553</v>
      </c>
      <c r="Y41" s="291" t="s">
        <v>554</v>
      </c>
      <c r="Z41" s="291" t="s">
        <v>548</v>
      </c>
      <c r="AA41" s="291" t="s">
        <v>549</v>
      </c>
      <c r="AB41" s="291" t="s">
        <v>550</v>
      </c>
      <c r="AC41" s="291" t="s">
        <v>551</v>
      </c>
      <c r="AD41" s="291" t="s">
        <v>552</v>
      </c>
      <c r="AE41" s="291" t="s">
        <v>553</v>
      </c>
      <c r="AF41" s="291" t="s">
        <v>554</v>
      </c>
      <c r="AG41" s="291" t="s">
        <v>548</v>
      </c>
      <c r="AH41" s="291" t="s">
        <v>549</v>
      </c>
      <c r="AI41" s="291" t="s">
        <v>550</v>
      </c>
      <c r="AJ41" s="3160"/>
      <c r="AK41" s="3160"/>
      <c r="AL41" s="3160"/>
    </row>
    <row r="42" spans="3:38" ht="14.4" x14ac:dyDescent="0.2">
      <c r="C42" s="291" t="s">
        <v>555</v>
      </c>
      <c r="D42" s="205" t="s">
        <v>556</v>
      </c>
      <c r="E42" s="292" t="s">
        <v>557</v>
      </c>
      <c r="F42" s="292"/>
      <c r="G42" s="292"/>
      <c r="H42" s="293"/>
      <c r="I42" s="293"/>
      <c r="J42" s="294" t="s">
        <v>558</v>
      </c>
      <c r="K42" s="293"/>
      <c r="L42" s="293"/>
      <c r="M42" s="293"/>
      <c r="N42" s="293"/>
      <c r="O42" s="293"/>
      <c r="P42" s="293"/>
      <c r="Q42" s="293"/>
      <c r="R42" s="293"/>
      <c r="S42" s="292"/>
      <c r="T42" s="292"/>
      <c r="U42" s="292"/>
      <c r="V42" s="293"/>
      <c r="W42" s="293"/>
      <c r="X42" s="293"/>
      <c r="Y42" s="293"/>
      <c r="Z42" s="293"/>
      <c r="AA42" s="293"/>
      <c r="AB42" s="293"/>
      <c r="AC42" s="293"/>
      <c r="AD42" s="293"/>
      <c r="AE42" s="293"/>
      <c r="AF42" s="293"/>
      <c r="AG42" s="292"/>
      <c r="AH42" s="292"/>
      <c r="AI42" s="292"/>
      <c r="AJ42" s="303"/>
      <c r="AK42" s="295">
        <v>72</v>
      </c>
      <c r="AL42" s="301"/>
    </row>
    <row r="43" spans="3:38" ht="14.4" x14ac:dyDescent="0.2">
      <c r="C43" s="291" t="s">
        <v>559</v>
      </c>
      <c r="D43" s="205" t="s">
        <v>560</v>
      </c>
      <c r="E43" s="292"/>
      <c r="F43" s="292" t="s">
        <v>561</v>
      </c>
      <c r="G43" s="292"/>
      <c r="H43" s="292" t="s">
        <v>561</v>
      </c>
      <c r="I43" s="293"/>
      <c r="J43" s="294" t="s">
        <v>558</v>
      </c>
      <c r="K43" s="293"/>
      <c r="L43" s="293"/>
      <c r="M43" s="293"/>
      <c r="N43" s="293"/>
      <c r="O43" s="293"/>
      <c r="P43" s="293"/>
      <c r="Q43" s="293"/>
      <c r="R43" s="293"/>
      <c r="S43" s="292"/>
      <c r="T43" s="292"/>
      <c r="U43" s="292"/>
      <c r="V43" s="293"/>
      <c r="W43" s="293"/>
      <c r="X43" s="293"/>
      <c r="Y43" s="293"/>
      <c r="Z43" s="293"/>
      <c r="AA43" s="293"/>
      <c r="AB43" s="293"/>
      <c r="AC43" s="293"/>
      <c r="AD43" s="293"/>
      <c r="AE43" s="293"/>
      <c r="AF43" s="293"/>
      <c r="AG43" s="292"/>
      <c r="AH43" s="292"/>
      <c r="AI43" s="292"/>
      <c r="AJ43" s="303"/>
      <c r="AK43" s="295">
        <v>64</v>
      </c>
      <c r="AL43" s="301" t="s">
        <v>562</v>
      </c>
    </row>
    <row r="44" spans="3:38" ht="22.2" x14ac:dyDescent="0.2">
      <c r="C44" s="296" t="s">
        <v>563</v>
      </c>
      <c r="D44" s="205"/>
      <c r="E44" s="292"/>
      <c r="F44" s="292"/>
      <c r="G44" s="292"/>
      <c r="H44" s="293"/>
      <c r="I44" s="293"/>
      <c r="J44" s="294"/>
      <c r="K44" s="293"/>
      <c r="L44" s="293"/>
      <c r="M44" s="293"/>
      <c r="N44" s="293"/>
      <c r="O44" s="293"/>
      <c r="P44" s="293"/>
      <c r="Q44" s="293"/>
      <c r="R44" s="293"/>
      <c r="S44" s="292"/>
      <c r="T44" s="292"/>
      <c r="U44" s="292"/>
      <c r="V44" s="293"/>
      <c r="W44" s="293"/>
      <c r="X44" s="293"/>
      <c r="Y44" s="293"/>
      <c r="Z44" s="293"/>
      <c r="AA44" s="293"/>
      <c r="AB44" s="293"/>
      <c r="AC44" s="293"/>
      <c r="AD44" s="293"/>
      <c r="AE44" s="293"/>
      <c r="AF44" s="293"/>
      <c r="AG44" s="292"/>
      <c r="AH44" s="292"/>
      <c r="AI44" s="292"/>
      <c r="AJ44" s="303"/>
      <c r="AK44" s="295"/>
      <c r="AL44" s="301"/>
    </row>
    <row r="45" spans="3:38" ht="14.4" x14ac:dyDescent="0.2">
      <c r="C45" s="291" t="s">
        <v>564</v>
      </c>
      <c r="D45" s="205" t="s">
        <v>565</v>
      </c>
      <c r="E45" s="292"/>
      <c r="F45" s="292"/>
      <c r="G45" s="292" t="s">
        <v>557</v>
      </c>
      <c r="H45" s="293"/>
      <c r="I45" s="293"/>
      <c r="J45" s="294" t="s">
        <v>558</v>
      </c>
      <c r="K45" s="293"/>
      <c r="L45" s="293"/>
      <c r="M45" s="293"/>
      <c r="N45" s="293"/>
      <c r="O45" s="293"/>
      <c r="P45" s="293"/>
      <c r="Q45" s="293"/>
      <c r="R45" s="293"/>
      <c r="S45" s="292"/>
      <c r="T45" s="292"/>
      <c r="U45" s="292"/>
      <c r="V45" s="293"/>
      <c r="W45" s="293"/>
      <c r="X45" s="293"/>
      <c r="Y45" s="293"/>
      <c r="Z45" s="293"/>
      <c r="AA45" s="293"/>
      <c r="AB45" s="293"/>
      <c r="AC45" s="293"/>
      <c r="AD45" s="293"/>
      <c r="AE45" s="293"/>
      <c r="AF45" s="293"/>
      <c r="AG45" s="292"/>
      <c r="AH45" s="292"/>
      <c r="AI45" s="292"/>
      <c r="AJ45" s="303"/>
      <c r="AK45" s="295">
        <v>60</v>
      </c>
      <c r="AL45" s="301"/>
    </row>
    <row r="46" spans="3:38" ht="14.4" x14ac:dyDescent="0.2">
      <c r="C46" s="291" t="s">
        <v>566</v>
      </c>
      <c r="D46" s="205" t="s">
        <v>567</v>
      </c>
      <c r="E46" s="292" t="s">
        <v>557</v>
      </c>
      <c r="F46" s="292"/>
      <c r="G46" s="292"/>
      <c r="H46" s="293"/>
      <c r="I46" s="293"/>
      <c r="J46" s="294" t="s">
        <v>558</v>
      </c>
      <c r="K46" s="293"/>
      <c r="L46" s="293"/>
      <c r="M46" s="293"/>
      <c r="N46" s="293"/>
      <c r="O46" s="293"/>
      <c r="P46" s="293"/>
      <c r="Q46" s="293"/>
      <c r="R46" s="293"/>
      <c r="S46" s="292"/>
      <c r="T46" s="292"/>
      <c r="U46" s="292"/>
      <c r="V46" s="293"/>
      <c r="W46" s="293"/>
      <c r="X46" s="293"/>
      <c r="Y46" s="293"/>
      <c r="Z46" s="293"/>
      <c r="AA46" s="293"/>
      <c r="AB46" s="293"/>
      <c r="AC46" s="293"/>
      <c r="AD46" s="293"/>
      <c r="AE46" s="293"/>
      <c r="AF46" s="293"/>
      <c r="AG46" s="292"/>
      <c r="AH46" s="292"/>
      <c r="AI46" s="292"/>
      <c r="AJ46" s="303"/>
      <c r="AK46" s="295">
        <v>72</v>
      </c>
      <c r="AL46" s="301"/>
    </row>
    <row r="47" spans="3:38" x14ac:dyDescent="0.2">
      <c r="C47" s="291"/>
      <c r="D47" s="205"/>
      <c r="E47" s="292"/>
      <c r="F47" s="292"/>
      <c r="G47" s="292"/>
      <c r="H47" s="293"/>
      <c r="I47" s="293"/>
      <c r="J47" s="293"/>
      <c r="K47" s="293"/>
      <c r="L47" s="293"/>
      <c r="M47" s="293"/>
      <c r="N47" s="293"/>
      <c r="O47" s="293"/>
      <c r="P47" s="293"/>
      <c r="Q47" s="293"/>
      <c r="R47" s="293"/>
      <c r="S47" s="292"/>
      <c r="T47" s="292"/>
      <c r="U47" s="292"/>
      <c r="V47" s="293"/>
      <c r="W47" s="293"/>
      <c r="X47" s="293"/>
      <c r="Y47" s="293"/>
      <c r="Z47" s="293"/>
      <c r="AA47" s="293"/>
      <c r="AB47" s="293"/>
      <c r="AC47" s="293"/>
      <c r="AD47" s="293"/>
      <c r="AE47" s="293"/>
      <c r="AF47" s="293"/>
      <c r="AG47" s="292"/>
      <c r="AH47" s="292"/>
      <c r="AI47" s="292"/>
      <c r="AJ47" s="303"/>
      <c r="AK47" s="295"/>
      <c r="AL47" s="301"/>
    </row>
    <row r="48" spans="3:38" x14ac:dyDescent="0.2">
      <c r="C48" s="291"/>
      <c r="D48" s="205"/>
      <c r="E48" s="292"/>
      <c r="F48" s="292"/>
      <c r="G48" s="292"/>
      <c r="H48" s="293"/>
      <c r="I48" s="293"/>
      <c r="J48" s="293"/>
      <c r="K48" s="293"/>
      <c r="L48" s="293"/>
      <c r="M48" s="293"/>
      <c r="N48" s="293"/>
      <c r="O48" s="293"/>
      <c r="P48" s="293"/>
      <c r="Q48" s="293"/>
      <c r="R48" s="293"/>
      <c r="S48" s="292"/>
      <c r="T48" s="292"/>
      <c r="U48" s="292"/>
      <c r="V48" s="293"/>
      <c r="W48" s="293"/>
      <c r="X48" s="293"/>
      <c r="Y48" s="293"/>
      <c r="Z48" s="293"/>
      <c r="AA48" s="293"/>
      <c r="AB48" s="293"/>
      <c r="AC48" s="293"/>
      <c r="AD48" s="293"/>
      <c r="AE48" s="293"/>
      <c r="AF48" s="293"/>
      <c r="AG48" s="292"/>
      <c r="AH48" s="292"/>
      <c r="AI48" s="292"/>
      <c r="AJ48" s="303"/>
      <c r="AK48" s="295"/>
      <c r="AL48" s="301"/>
    </row>
    <row r="49" spans="3:38" x14ac:dyDescent="0.2">
      <c r="C49" s="291"/>
      <c r="D49" s="205"/>
      <c r="E49" s="292"/>
      <c r="F49" s="292"/>
      <c r="G49" s="292"/>
      <c r="H49" s="293"/>
      <c r="I49" s="293"/>
      <c r="J49" s="293"/>
      <c r="K49" s="293"/>
      <c r="L49" s="293"/>
      <c r="M49" s="293"/>
      <c r="N49" s="293"/>
      <c r="O49" s="293"/>
      <c r="P49" s="293"/>
      <c r="Q49" s="293"/>
      <c r="R49" s="293"/>
      <c r="S49" s="292"/>
      <c r="T49" s="292"/>
      <c r="U49" s="292"/>
      <c r="V49" s="293"/>
      <c r="W49" s="293"/>
      <c r="X49" s="293"/>
      <c r="Y49" s="293"/>
      <c r="Z49" s="293"/>
      <c r="AA49" s="293"/>
      <c r="AB49" s="293"/>
      <c r="AC49" s="293"/>
      <c r="AD49" s="293"/>
      <c r="AE49" s="293"/>
      <c r="AF49" s="293"/>
      <c r="AG49" s="292"/>
      <c r="AH49" s="292"/>
      <c r="AI49" s="292"/>
      <c r="AJ49" s="303"/>
      <c r="AK49" s="295"/>
      <c r="AL49" s="301"/>
    </row>
    <row r="50" spans="3:38" x14ac:dyDescent="0.2">
      <c r="C50" s="291"/>
      <c r="D50" s="205"/>
      <c r="E50" s="292"/>
      <c r="F50" s="292"/>
      <c r="G50" s="292"/>
      <c r="H50" s="293"/>
      <c r="I50" s="293"/>
      <c r="J50" s="293"/>
      <c r="K50" s="293"/>
      <c r="L50" s="293"/>
      <c r="M50" s="293"/>
      <c r="N50" s="293"/>
      <c r="O50" s="293"/>
      <c r="P50" s="293"/>
      <c r="Q50" s="293"/>
      <c r="R50" s="293"/>
      <c r="S50" s="292"/>
      <c r="T50" s="292"/>
      <c r="U50" s="292"/>
      <c r="V50" s="293"/>
      <c r="W50" s="293"/>
      <c r="X50" s="293"/>
      <c r="Y50" s="293"/>
      <c r="Z50" s="293"/>
      <c r="AA50" s="293"/>
      <c r="AB50" s="293"/>
      <c r="AC50" s="293"/>
      <c r="AD50" s="293"/>
      <c r="AE50" s="293"/>
      <c r="AF50" s="293"/>
      <c r="AG50" s="292"/>
      <c r="AH50" s="292"/>
      <c r="AI50" s="292"/>
      <c r="AJ50" s="303"/>
      <c r="AK50" s="295"/>
      <c r="AL50" s="301"/>
    </row>
    <row r="51" spans="3:38" x14ac:dyDescent="0.2">
      <c r="C51" s="291"/>
      <c r="D51" s="205"/>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303"/>
      <c r="AK51" s="295"/>
      <c r="AL51" s="302"/>
    </row>
    <row r="52" spans="3:38" x14ac:dyDescent="0.2">
      <c r="C52" s="291"/>
      <c r="D52" s="205"/>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303"/>
      <c r="AK52" s="295"/>
      <c r="AL52" s="301"/>
    </row>
    <row r="53" spans="3:38" x14ac:dyDescent="0.2">
      <c r="C53" s="291"/>
      <c r="D53" s="205"/>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303"/>
      <c r="AK53" s="295"/>
      <c r="AL53" s="301"/>
    </row>
    <row r="54" spans="3:38" x14ac:dyDescent="0.2">
      <c r="C54" s="291"/>
      <c r="D54" s="205"/>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303"/>
      <c r="AK54" s="295"/>
      <c r="AL54" s="301"/>
    </row>
    <row r="55" spans="3:38" x14ac:dyDescent="0.2">
      <c r="C55" s="3161" t="s">
        <v>533</v>
      </c>
      <c r="D55" s="297" t="s">
        <v>534</v>
      </c>
      <c r="E55" s="298">
        <v>22</v>
      </c>
      <c r="F55" s="298">
        <v>22</v>
      </c>
      <c r="G55" s="298">
        <v>19</v>
      </c>
      <c r="H55" s="298">
        <v>22</v>
      </c>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9"/>
      <c r="AJ55" s="309" t="s">
        <v>568</v>
      </c>
      <c r="AK55" s="310">
        <v>660</v>
      </c>
      <c r="AL55" s="300"/>
    </row>
    <row r="56" spans="3:38" x14ac:dyDescent="0.2">
      <c r="C56" s="3162"/>
      <c r="D56" s="304" t="s">
        <v>536</v>
      </c>
      <c r="E56" s="305">
        <v>20</v>
      </c>
      <c r="F56" s="305">
        <v>20</v>
      </c>
      <c r="G56" s="305">
        <v>19</v>
      </c>
      <c r="H56" s="305">
        <v>20</v>
      </c>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6"/>
      <c r="AJ56" s="311" t="s">
        <v>569</v>
      </c>
      <c r="AK56" s="307">
        <v>600</v>
      </c>
      <c r="AL56" s="308"/>
    </row>
  </sheetData>
  <mergeCells count="23">
    <mergeCell ref="C55:C56"/>
    <mergeCell ref="D38:G38"/>
    <mergeCell ref="G39:J39"/>
    <mergeCell ref="K39:P39"/>
    <mergeCell ref="X39:AA39"/>
    <mergeCell ref="C7:C8"/>
    <mergeCell ref="D7:D8"/>
    <mergeCell ref="C29:AL29"/>
    <mergeCell ref="C30:AL30"/>
    <mergeCell ref="D40:D41"/>
    <mergeCell ref="C40:C41"/>
    <mergeCell ref="C28:AL28"/>
    <mergeCell ref="C24:C25"/>
    <mergeCell ref="Z27:AC27"/>
    <mergeCell ref="AJ7:AK8"/>
    <mergeCell ref="AL7:AL8"/>
    <mergeCell ref="AL40:AL41"/>
    <mergeCell ref="AJ40:AK41"/>
    <mergeCell ref="D5:H5"/>
    <mergeCell ref="T5:U5"/>
    <mergeCell ref="K5:N5"/>
    <mergeCell ref="P5:Q5"/>
    <mergeCell ref="AD27:AJ27"/>
  </mergeCells>
  <phoneticPr fontId="2"/>
  <printOptions horizontalCentered="1"/>
  <pageMargins left="0.19685039370078741" right="0.19685039370078741" top="0.59055118110236227" bottom="0.19685039370078741" header="0.31496062992125984" footer="0.31496062992125984"/>
  <pageSetup paperSize="9" scale="81" orientation="landscape" r:id="rId1"/>
  <rowBreaks count="1" manualBreakCount="1">
    <brk id="33" max="16383"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AP61"/>
  <sheetViews>
    <sheetView view="pageBreakPreview" zoomScaleNormal="100" zoomScaleSheetLayoutView="100" workbookViewId="0">
      <selection activeCell="D4" sqref="D4:L5"/>
    </sheetView>
  </sheetViews>
  <sheetFormatPr defaultColWidth="9" defaultRowHeight="12" x14ac:dyDescent="0.2"/>
  <cols>
    <col min="1" max="1" width="1" style="87" customWidth="1"/>
    <col min="2" max="4" width="5.44140625" style="87" customWidth="1"/>
    <col min="5" max="13" width="5.6640625" style="87" customWidth="1"/>
    <col min="14" max="14" width="4.6640625" style="87" customWidth="1"/>
    <col min="15" max="19" width="5.6640625" style="87" customWidth="1"/>
    <col min="20" max="20" width="1.33203125" style="87" customWidth="1"/>
    <col min="21" max="21" width="1" style="87" customWidth="1"/>
    <col min="22" max="24" width="5.44140625" style="87" customWidth="1"/>
    <col min="25" max="33" width="5.6640625" style="87" customWidth="1"/>
    <col min="34" max="34" width="4.6640625" style="87" customWidth="1"/>
    <col min="35" max="39" width="5.6640625" style="87" customWidth="1"/>
    <col min="40" max="40" width="1.33203125" style="87" customWidth="1"/>
    <col min="41" max="41" width="1.6640625" style="87" customWidth="1"/>
    <col min="42" max="54" width="5.44140625" style="87" customWidth="1"/>
    <col min="55" max="16384" width="9" style="87"/>
  </cols>
  <sheetData>
    <row r="1" spans="2:42" x14ac:dyDescent="0.2">
      <c r="B1" s="87" t="s">
        <v>934</v>
      </c>
      <c r="V1" s="87" t="s">
        <v>934</v>
      </c>
    </row>
    <row r="2" spans="2:42" ht="19.2" x14ac:dyDescent="0.2">
      <c r="B2" s="3173" t="s">
        <v>663</v>
      </c>
      <c r="C2" s="3173"/>
      <c r="D2" s="3173"/>
      <c r="E2" s="3173"/>
      <c r="F2" s="3173"/>
      <c r="G2" s="3173"/>
      <c r="H2" s="3173"/>
      <c r="I2" s="3173"/>
      <c r="J2" s="3173"/>
      <c r="K2" s="3173"/>
      <c r="L2" s="3173"/>
      <c r="M2" s="3173"/>
      <c r="N2" s="3173"/>
      <c r="O2" s="3173"/>
      <c r="P2" s="3173"/>
      <c r="Q2" s="3173"/>
      <c r="R2" s="3173"/>
      <c r="S2" s="3173"/>
      <c r="V2" s="3173" t="s">
        <v>660</v>
      </c>
      <c r="W2" s="3173"/>
      <c r="X2" s="3173"/>
      <c r="Y2" s="3173"/>
      <c r="Z2" s="3173"/>
      <c r="AA2" s="3173"/>
      <c r="AB2" s="3173"/>
      <c r="AC2" s="3173"/>
      <c r="AD2" s="3173"/>
      <c r="AE2" s="3173"/>
      <c r="AF2" s="3173"/>
      <c r="AG2" s="3173"/>
      <c r="AH2" s="3173"/>
      <c r="AI2" s="3173"/>
      <c r="AJ2" s="3173"/>
      <c r="AK2" s="3173"/>
      <c r="AL2" s="3173"/>
      <c r="AM2" s="3173"/>
      <c r="AP2" s="138" t="s">
        <v>384</v>
      </c>
    </row>
    <row r="3" spans="2:42" x14ac:dyDescent="0.2">
      <c r="AP3" s="138" t="s">
        <v>377</v>
      </c>
    </row>
    <row r="4" spans="2:42" ht="13.5" customHeight="1" x14ac:dyDescent="0.2">
      <c r="B4" s="3174" t="s">
        <v>385</v>
      </c>
      <c r="C4" s="3175"/>
      <c r="D4" s="3178"/>
      <c r="E4" s="3179"/>
      <c r="F4" s="3179"/>
      <c r="G4" s="3179"/>
      <c r="H4" s="3179"/>
      <c r="I4" s="3179"/>
      <c r="J4" s="3179"/>
      <c r="K4" s="3179"/>
      <c r="L4" s="3180"/>
      <c r="M4" s="3184" t="s">
        <v>110</v>
      </c>
      <c r="N4" s="3185"/>
      <c r="O4" s="3188"/>
      <c r="P4" s="3189"/>
      <c r="Q4" s="3189"/>
      <c r="R4" s="3189"/>
      <c r="S4" s="3190"/>
      <c r="V4" s="3174" t="s">
        <v>385</v>
      </c>
      <c r="W4" s="3175"/>
      <c r="X4" s="3194" t="str">
        <f>IF(D4="","",D4)</f>
        <v/>
      </c>
      <c r="Y4" s="3195"/>
      <c r="Z4" s="3195"/>
      <c r="AA4" s="3195"/>
      <c r="AB4" s="3195"/>
      <c r="AC4" s="3195"/>
      <c r="AD4" s="3195"/>
      <c r="AE4" s="3195"/>
      <c r="AF4" s="3196"/>
      <c r="AG4" s="3184" t="s">
        <v>110</v>
      </c>
      <c r="AH4" s="3185"/>
      <c r="AI4" s="3200" t="str">
        <f>IF(O4="","",O4)</f>
        <v/>
      </c>
      <c r="AJ4" s="3201"/>
      <c r="AK4" s="3201"/>
      <c r="AL4" s="3201"/>
      <c r="AM4" s="3202"/>
      <c r="AP4" s="138" t="s">
        <v>378</v>
      </c>
    </row>
    <row r="5" spans="2:42" ht="13.5" customHeight="1" x14ac:dyDescent="0.2">
      <c r="B5" s="3176"/>
      <c r="C5" s="3177"/>
      <c r="D5" s="3181"/>
      <c r="E5" s="3182"/>
      <c r="F5" s="3182"/>
      <c r="G5" s="3182"/>
      <c r="H5" s="3182"/>
      <c r="I5" s="3182"/>
      <c r="J5" s="3182"/>
      <c r="K5" s="3182"/>
      <c r="L5" s="3183"/>
      <c r="M5" s="3186"/>
      <c r="N5" s="3187"/>
      <c r="O5" s="3191"/>
      <c r="P5" s="3192"/>
      <c r="Q5" s="3192"/>
      <c r="R5" s="3192"/>
      <c r="S5" s="3193"/>
      <c r="V5" s="3176"/>
      <c r="W5" s="3177"/>
      <c r="X5" s="3197"/>
      <c r="Y5" s="3198"/>
      <c r="Z5" s="3198"/>
      <c r="AA5" s="3198"/>
      <c r="AB5" s="3198"/>
      <c r="AC5" s="3198"/>
      <c r="AD5" s="3198"/>
      <c r="AE5" s="3198"/>
      <c r="AF5" s="3199"/>
      <c r="AG5" s="3186"/>
      <c r="AH5" s="3187"/>
      <c r="AI5" s="3203"/>
      <c r="AJ5" s="3204"/>
      <c r="AK5" s="3204"/>
      <c r="AL5" s="3204"/>
      <c r="AM5" s="3205"/>
      <c r="AP5" s="138" t="s">
        <v>379</v>
      </c>
    </row>
    <row r="6" spans="2:42" x14ac:dyDescent="0.2">
      <c r="AP6" s="138" t="s">
        <v>380</v>
      </c>
    </row>
    <row r="7" spans="2:42" ht="24" customHeight="1" x14ac:dyDescent="0.2">
      <c r="B7" s="3168" t="s">
        <v>386</v>
      </c>
      <c r="C7" s="3168"/>
      <c r="D7" s="132" t="s">
        <v>387</v>
      </c>
      <c r="E7" s="1261"/>
      <c r="F7" s="114" t="s">
        <v>89</v>
      </c>
      <c r="G7" s="132"/>
      <c r="H7" s="118"/>
      <c r="I7" s="118"/>
      <c r="J7" s="118"/>
      <c r="K7" s="118"/>
      <c r="L7" s="118"/>
      <c r="M7" s="118"/>
      <c r="N7" s="118"/>
      <c r="O7" s="118"/>
      <c r="P7" s="118"/>
      <c r="Q7" s="126"/>
      <c r="R7" s="125"/>
      <c r="V7" s="3168" t="s">
        <v>386</v>
      </c>
      <c r="W7" s="3168"/>
      <c r="X7" s="132" t="s">
        <v>387</v>
      </c>
      <c r="Y7" s="139" t="str">
        <f>IF(E7="","",E7)</f>
        <v/>
      </c>
      <c r="Z7" s="114" t="s">
        <v>89</v>
      </c>
      <c r="AA7" s="132"/>
      <c r="AB7" s="118"/>
      <c r="AC7" s="118"/>
      <c r="AD7" s="118"/>
      <c r="AE7" s="118"/>
      <c r="AF7" s="118"/>
      <c r="AG7" s="118"/>
      <c r="AH7" s="118"/>
      <c r="AI7" s="118"/>
      <c r="AJ7" s="118"/>
      <c r="AK7" s="126"/>
      <c r="AL7" s="125"/>
      <c r="AP7" s="138" t="s">
        <v>381</v>
      </c>
    </row>
    <row r="8" spans="2:42" ht="24" customHeight="1" x14ac:dyDescent="0.2">
      <c r="B8" s="3169" t="s">
        <v>388</v>
      </c>
      <c r="C8" s="3170"/>
      <c r="D8" s="132" t="s">
        <v>387</v>
      </c>
      <c r="E8" s="1261"/>
      <c r="F8" s="115" t="s">
        <v>89</v>
      </c>
      <c r="G8" s="116" t="s">
        <v>389</v>
      </c>
      <c r="H8" s="135"/>
      <c r="I8" s="117" t="s">
        <v>390</v>
      </c>
      <c r="J8" s="117" t="s">
        <v>391</v>
      </c>
      <c r="K8" s="3171"/>
      <c r="L8" s="3171"/>
      <c r="M8" s="3172" t="s">
        <v>392</v>
      </c>
      <c r="N8" s="3172"/>
      <c r="O8" s="3171"/>
      <c r="P8" s="3171"/>
      <c r="Q8" s="134" t="s">
        <v>393</v>
      </c>
      <c r="R8" s="99"/>
      <c r="V8" s="3169" t="s">
        <v>388</v>
      </c>
      <c r="W8" s="3170"/>
      <c r="X8" s="132" t="s">
        <v>387</v>
      </c>
      <c r="Y8" s="139" t="str">
        <f>IF(E8="","",E8)</f>
        <v/>
      </c>
      <c r="Z8" s="115" t="s">
        <v>89</v>
      </c>
      <c r="AA8" s="116" t="s">
        <v>389</v>
      </c>
      <c r="AB8" s="140" t="str">
        <f>IF(H8="","",H8)</f>
        <v/>
      </c>
      <c r="AC8" s="117" t="s">
        <v>390</v>
      </c>
      <c r="AD8" s="117" t="s">
        <v>391</v>
      </c>
      <c r="AE8" s="3206" t="str">
        <f>IF(K8="","",K8)</f>
        <v/>
      </c>
      <c r="AF8" s="3206"/>
      <c r="AG8" s="3172" t="s">
        <v>392</v>
      </c>
      <c r="AH8" s="3172"/>
      <c r="AI8" s="3206" t="str">
        <f>IF(O8="","",O8)</f>
        <v/>
      </c>
      <c r="AJ8" s="3206"/>
      <c r="AK8" s="134" t="s">
        <v>393</v>
      </c>
      <c r="AL8" s="99"/>
      <c r="AP8" s="138" t="s">
        <v>112</v>
      </c>
    </row>
    <row r="9" spans="2:42" x14ac:dyDescent="0.2">
      <c r="B9" s="3247" t="s">
        <v>664</v>
      </c>
      <c r="C9" s="3247"/>
      <c r="D9" s="3247"/>
      <c r="E9" s="3247"/>
      <c r="F9" s="3247"/>
      <c r="G9" s="3247"/>
      <c r="H9" s="3247"/>
      <c r="I9" s="3247"/>
      <c r="J9" s="3247"/>
      <c r="K9" s="3247"/>
      <c r="L9" s="3247"/>
      <c r="M9" s="3247"/>
      <c r="N9" s="3247"/>
      <c r="O9" s="3247"/>
      <c r="P9" s="3247"/>
      <c r="Q9" s="3247"/>
      <c r="R9" s="3247"/>
      <c r="S9" s="3247"/>
      <c r="AP9" s="138"/>
    </row>
    <row r="10" spans="2:42" ht="24" customHeight="1" x14ac:dyDescent="0.2">
      <c r="B10" s="3234" t="s">
        <v>394</v>
      </c>
      <c r="C10" s="3234"/>
      <c r="D10" s="3234"/>
      <c r="E10" s="3234"/>
      <c r="F10" s="87" t="s">
        <v>452</v>
      </c>
      <c r="V10" s="3234" t="s">
        <v>395</v>
      </c>
      <c r="W10" s="3234"/>
      <c r="X10" s="3234"/>
      <c r="Y10" s="3234"/>
      <c r="Z10" s="87" t="s">
        <v>396</v>
      </c>
    </row>
    <row r="11" spans="2:42" x14ac:dyDescent="0.2">
      <c r="B11" s="87" t="s">
        <v>451</v>
      </c>
      <c r="V11" s="87" t="s">
        <v>397</v>
      </c>
    </row>
    <row r="12" spans="2:42" ht="15" customHeight="1" x14ac:dyDescent="0.2">
      <c r="B12" s="3235" t="s">
        <v>398</v>
      </c>
      <c r="C12" s="3236"/>
      <c r="D12" s="3237"/>
      <c r="E12" s="3235" t="s">
        <v>399</v>
      </c>
      <c r="F12" s="3236"/>
      <c r="G12" s="3236"/>
      <c r="H12" s="3236"/>
      <c r="I12" s="3237"/>
      <c r="J12" s="3235" t="s">
        <v>400</v>
      </c>
      <c r="K12" s="3236"/>
      <c r="L12" s="3236"/>
      <c r="M12" s="3243" t="s">
        <v>401</v>
      </c>
      <c r="N12" s="3237"/>
      <c r="O12" s="3235" t="s">
        <v>402</v>
      </c>
      <c r="P12" s="3236"/>
      <c r="Q12" s="3236"/>
      <c r="R12" s="3236"/>
      <c r="S12" s="3237"/>
      <c r="V12" s="87" t="s">
        <v>403</v>
      </c>
      <c r="Y12" s="141"/>
      <c r="Z12" s="141"/>
      <c r="AA12" s="141"/>
      <c r="AB12" s="141"/>
      <c r="AC12" s="141"/>
      <c r="AD12" s="141"/>
      <c r="AE12" s="141"/>
      <c r="AF12" s="141"/>
      <c r="AG12" s="142"/>
      <c r="AH12" s="141"/>
      <c r="AI12" s="141"/>
      <c r="AJ12" s="141"/>
      <c r="AK12" s="141"/>
      <c r="AL12" s="141"/>
      <c r="AM12" s="141"/>
    </row>
    <row r="13" spans="2:42" ht="15" customHeight="1" x14ac:dyDescent="0.2">
      <c r="B13" s="3238"/>
      <c r="C13" s="3239"/>
      <c r="D13" s="3240"/>
      <c r="E13" s="3238"/>
      <c r="F13" s="3239"/>
      <c r="G13" s="3239"/>
      <c r="H13" s="3239"/>
      <c r="I13" s="3240"/>
      <c r="J13" s="3241"/>
      <c r="K13" s="3242"/>
      <c r="L13" s="3242"/>
      <c r="M13" s="3245" t="s">
        <v>404</v>
      </c>
      <c r="N13" s="3246"/>
      <c r="O13" s="3241"/>
      <c r="P13" s="3242"/>
      <c r="Q13" s="3242"/>
      <c r="R13" s="3242"/>
      <c r="S13" s="3244"/>
      <c r="Y13" s="141"/>
      <c r="Z13" s="141"/>
      <c r="AA13" s="141"/>
      <c r="AB13" s="141"/>
      <c r="AC13" s="141"/>
      <c r="AD13" s="141"/>
      <c r="AE13" s="141"/>
      <c r="AF13" s="141"/>
      <c r="AG13" s="142"/>
      <c r="AH13" s="142"/>
      <c r="AI13" s="141"/>
      <c r="AJ13" s="141"/>
      <c r="AK13" s="141"/>
      <c r="AL13" s="141"/>
      <c r="AM13" s="141"/>
    </row>
    <row r="14" spans="2:42" x14ac:dyDescent="0.2">
      <c r="B14" s="133" t="s">
        <v>405</v>
      </c>
      <c r="C14" s="121"/>
      <c r="D14" s="122"/>
      <c r="E14" s="3207" t="s">
        <v>453</v>
      </c>
      <c r="F14" s="3207"/>
      <c r="G14" s="3207"/>
      <c r="H14" s="3207"/>
      <c r="I14" s="3208"/>
      <c r="J14" s="3211" t="str">
        <f>IF(F16="","",ROUNDDOWN(F16/H16,1))</f>
        <v/>
      </c>
      <c r="K14" s="3212"/>
      <c r="L14" s="3217" t="s">
        <v>406</v>
      </c>
      <c r="M14" s="3229"/>
      <c r="N14" s="3217" t="s">
        <v>89</v>
      </c>
      <c r="O14" s="3220" t="s">
        <v>407</v>
      </c>
      <c r="P14" s="3221"/>
      <c r="Q14" s="3221"/>
      <c r="R14" s="3221"/>
      <c r="S14" s="3222"/>
      <c r="V14" s="87" t="s">
        <v>408</v>
      </c>
      <c r="Y14" s="143"/>
      <c r="Z14" s="143"/>
      <c r="AA14" s="143"/>
      <c r="AB14" s="143"/>
      <c r="AC14" s="143"/>
      <c r="AD14" s="144"/>
      <c r="AE14" s="144"/>
      <c r="AF14" s="145"/>
      <c r="AG14" s="144"/>
      <c r="AH14" s="145"/>
      <c r="AI14" s="143"/>
      <c r="AJ14" s="143"/>
      <c r="AK14" s="143"/>
      <c r="AL14" s="143"/>
      <c r="AM14" s="143"/>
    </row>
    <row r="15" spans="2:42" x14ac:dyDescent="0.2">
      <c r="B15" s="119"/>
      <c r="C15" s="90"/>
      <c r="D15" s="123"/>
      <c r="E15" s="3209"/>
      <c r="F15" s="3209"/>
      <c r="G15" s="3209"/>
      <c r="H15" s="3209"/>
      <c r="I15" s="3210"/>
      <c r="J15" s="3213"/>
      <c r="K15" s="3214"/>
      <c r="L15" s="3218"/>
      <c r="M15" s="3230"/>
      <c r="N15" s="3218"/>
      <c r="O15" s="3223"/>
      <c r="P15" s="3224"/>
      <c r="Q15" s="3224"/>
      <c r="R15" s="3224"/>
      <c r="S15" s="3225"/>
      <c r="V15" s="87" t="s">
        <v>409</v>
      </c>
      <c r="Y15" s="143"/>
      <c r="Z15" s="143"/>
      <c r="AA15" s="143"/>
      <c r="AB15" s="143"/>
      <c r="AC15" s="143"/>
      <c r="AD15" s="144"/>
      <c r="AE15" s="144"/>
      <c r="AF15" s="145"/>
      <c r="AG15" s="144"/>
      <c r="AH15" s="145"/>
      <c r="AI15" s="143"/>
      <c r="AJ15" s="143"/>
      <c r="AK15" s="143"/>
      <c r="AL15" s="143"/>
      <c r="AM15" s="143"/>
    </row>
    <row r="16" spans="2:42" x14ac:dyDescent="0.2">
      <c r="B16" s="119"/>
      <c r="C16" s="90"/>
      <c r="D16" s="123"/>
      <c r="E16" s="148" t="s">
        <v>387</v>
      </c>
      <c r="F16" s="147" t="str">
        <f>IF(E7="","",E7)</f>
        <v/>
      </c>
      <c r="G16" s="148" t="s">
        <v>410</v>
      </c>
      <c r="H16" s="1262">
        <v>48</v>
      </c>
      <c r="I16" s="149" t="s">
        <v>411</v>
      </c>
      <c r="J16" s="3215"/>
      <c r="K16" s="3216"/>
      <c r="L16" s="3219"/>
      <c r="M16" s="3230"/>
      <c r="N16" s="3218"/>
      <c r="O16" s="3223"/>
      <c r="P16" s="3224"/>
      <c r="Q16" s="3224"/>
      <c r="R16" s="3224"/>
      <c r="S16" s="3225"/>
      <c r="V16" s="87" t="s">
        <v>412</v>
      </c>
      <c r="Y16" s="150"/>
      <c r="Z16" s="143"/>
      <c r="AA16" s="150"/>
      <c r="AB16" s="150"/>
      <c r="AC16" s="143"/>
      <c r="AD16" s="144"/>
      <c r="AE16" s="144"/>
      <c r="AF16" s="145"/>
      <c r="AG16" s="144"/>
      <c r="AH16" s="145"/>
      <c r="AI16" s="143"/>
      <c r="AJ16" s="143"/>
      <c r="AK16" s="143"/>
      <c r="AL16" s="143"/>
      <c r="AM16" s="143"/>
    </row>
    <row r="17" spans="2:39" x14ac:dyDescent="0.2">
      <c r="B17" s="119"/>
      <c r="C17" s="90"/>
      <c r="D17" s="123"/>
      <c r="E17" s="3207" t="s">
        <v>454</v>
      </c>
      <c r="F17" s="3207"/>
      <c r="G17" s="3207"/>
      <c r="H17" s="3207"/>
      <c r="I17" s="3208"/>
      <c r="J17" s="3211" t="str">
        <f>IF(F19="","",ROUNDDOWN(F19/H19,1))</f>
        <v/>
      </c>
      <c r="K17" s="3212"/>
      <c r="L17" s="3217" t="s">
        <v>406</v>
      </c>
      <c r="M17" s="3230"/>
      <c r="N17" s="3218"/>
      <c r="O17" s="3223"/>
      <c r="P17" s="3224"/>
      <c r="Q17" s="3224"/>
      <c r="R17" s="3224"/>
      <c r="S17" s="3225"/>
      <c r="Y17" s="143"/>
      <c r="Z17" s="143"/>
      <c r="AA17" s="143"/>
      <c r="AB17" s="143"/>
      <c r="AC17" s="143"/>
      <c r="AD17" s="144"/>
      <c r="AE17" s="144"/>
      <c r="AF17" s="152"/>
      <c r="AG17" s="144"/>
      <c r="AH17" s="145"/>
      <c r="AI17" s="143"/>
      <c r="AJ17" s="143"/>
      <c r="AK17" s="143"/>
      <c r="AL17" s="143"/>
      <c r="AM17" s="143"/>
    </row>
    <row r="18" spans="2:39" x14ac:dyDescent="0.2">
      <c r="B18" s="119"/>
      <c r="C18" s="90"/>
      <c r="D18" s="123"/>
      <c r="E18" s="3209"/>
      <c r="F18" s="3209"/>
      <c r="G18" s="3209"/>
      <c r="H18" s="3209"/>
      <c r="I18" s="3210"/>
      <c r="J18" s="3213"/>
      <c r="K18" s="3214"/>
      <c r="L18" s="3218"/>
      <c r="M18" s="3230"/>
      <c r="N18" s="3218"/>
      <c r="O18" s="3223"/>
      <c r="P18" s="3224"/>
      <c r="Q18" s="3224"/>
      <c r="R18" s="3224"/>
      <c r="S18" s="3225"/>
      <c r="V18" s="87" t="s">
        <v>414</v>
      </c>
      <c r="Y18" s="143"/>
      <c r="Z18" s="143"/>
      <c r="AA18" s="143"/>
      <c r="AB18" s="143"/>
      <c r="AC18" s="143"/>
      <c r="AD18" s="153"/>
      <c r="AE18" s="153"/>
      <c r="AF18" s="145"/>
      <c r="AG18" s="144"/>
      <c r="AH18" s="145"/>
      <c r="AI18" s="143"/>
      <c r="AJ18" s="143"/>
      <c r="AK18" s="143"/>
      <c r="AL18" s="143"/>
      <c r="AM18" s="143"/>
    </row>
    <row r="19" spans="2:39" x14ac:dyDescent="0.2">
      <c r="B19" s="111"/>
      <c r="C19" s="120"/>
      <c r="D19" s="124"/>
      <c r="E19" s="148" t="s">
        <v>387</v>
      </c>
      <c r="F19" s="147" t="str">
        <f>IF(E7="","",E7)</f>
        <v/>
      </c>
      <c r="G19" s="148" t="s">
        <v>410</v>
      </c>
      <c r="H19" s="1262">
        <v>100</v>
      </c>
      <c r="I19" s="149" t="s">
        <v>411</v>
      </c>
      <c r="J19" s="3215"/>
      <c r="K19" s="3216"/>
      <c r="L19" s="3219"/>
      <c r="M19" s="3231"/>
      <c r="N19" s="3219"/>
      <c r="O19" s="3226"/>
      <c r="P19" s="3227"/>
      <c r="Q19" s="3227"/>
      <c r="R19" s="3227"/>
      <c r="S19" s="3228"/>
      <c r="V19" s="87" t="s">
        <v>415</v>
      </c>
      <c r="Y19" s="143"/>
      <c r="Z19" s="143"/>
      <c r="AA19" s="143"/>
      <c r="AB19" s="143"/>
      <c r="AC19" s="143"/>
      <c r="AD19" s="144"/>
      <c r="AE19" s="144"/>
      <c r="AF19" s="145"/>
      <c r="AG19" s="144"/>
      <c r="AH19" s="145"/>
      <c r="AI19" s="143"/>
      <c r="AJ19" s="143"/>
      <c r="AK19" s="143"/>
      <c r="AL19" s="143"/>
      <c r="AM19" s="143"/>
    </row>
    <row r="20" spans="2:39" ht="18.75" customHeight="1" x14ac:dyDescent="0.2">
      <c r="B20" s="133" t="s">
        <v>455</v>
      </c>
      <c r="C20" s="121"/>
      <c r="D20" s="122"/>
      <c r="E20" s="3220" t="s">
        <v>665</v>
      </c>
      <c r="F20" s="3221"/>
      <c r="G20" s="3221"/>
      <c r="H20" s="3221"/>
      <c r="I20" s="3222"/>
      <c r="J20" s="3211" t="str">
        <f>IF(F23="","",ROUNDDOWN(F23/H23,1))</f>
        <v/>
      </c>
      <c r="K20" s="3212"/>
      <c r="L20" s="151"/>
      <c r="M20" s="3229"/>
      <c r="N20" s="3285" t="s">
        <v>89</v>
      </c>
      <c r="O20" s="3220"/>
      <c r="P20" s="3221"/>
      <c r="Q20" s="3221"/>
      <c r="R20" s="3221"/>
      <c r="S20" s="3222"/>
      <c r="W20" s="3290" t="s">
        <v>416</v>
      </c>
      <c r="X20" s="3291"/>
      <c r="Y20" s="3291"/>
      <c r="Z20" s="3291"/>
      <c r="AA20" s="3291"/>
      <c r="AB20" s="3291"/>
      <c r="AC20" s="3291"/>
      <c r="AD20" s="3291"/>
      <c r="AE20" s="3291"/>
      <c r="AF20" s="3291"/>
      <c r="AG20" s="3291"/>
      <c r="AH20" s="3291"/>
      <c r="AI20" s="3291"/>
      <c r="AJ20" s="3291"/>
      <c r="AK20" s="3291"/>
      <c r="AL20" s="3291"/>
      <c r="AM20" s="3292"/>
    </row>
    <row r="21" spans="2:39" x14ac:dyDescent="0.2">
      <c r="B21" s="119"/>
      <c r="C21" s="90"/>
      <c r="D21" s="123"/>
      <c r="E21" s="3223"/>
      <c r="F21" s="3224"/>
      <c r="G21" s="3224"/>
      <c r="H21" s="3224"/>
      <c r="I21" s="3225"/>
      <c r="J21" s="3232" t="s">
        <v>413</v>
      </c>
      <c r="K21" s="3233"/>
      <c r="L21" s="123"/>
      <c r="M21" s="3230"/>
      <c r="N21" s="3286"/>
      <c r="O21" s="3223"/>
      <c r="P21" s="3224"/>
      <c r="Q21" s="3224"/>
      <c r="R21" s="3224"/>
      <c r="S21" s="3225"/>
      <c r="W21" s="3293"/>
      <c r="X21" s="3209"/>
      <c r="Y21" s="3209"/>
      <c r="Z21" s="3209"/>
      <c r="AA21" s="3209"/>
      <c r="AB21" s="3209"/>
      <c r="AC21" s="3209"/>
      <c r="AD21" s="3209"/>
      <c r="AE21" s="3209"/>
      <c r="AF21" s="3209"/>
      <c r="AG21" s="3209"/>
      <c r="AH21" s="3209"/>
      <c r="AI21" s="3209"/>
      <c r="AJ21" s="3209"/>
      <c r="AK21" s="3209"/>
      <c r="AL21" s="3209"/>
      <c r="AM21" s="3294"/>
    </row>
    <row r="22" spans="2:39" x14ac:dyDescent="0.2">
      <c r="B22" s="119"/>
      <c r="C22" s="90"/>
      <c r="D22" s="123"/>
      <c r="E22" s="3223"/>
      <c r="F22" s="3224"/>
      <c r="G22" s="3224"/>
      <c r="H22" s="3224"/>
      <c r="I22" s="3225"/>
      <c r="J22" s="3213" t="str">
        <f>IF(F23="","",ROUNDUP(J20,0))</f>
        <v/>
      </c>
      <c r="K22" s="3214"/>
      <c r="L22" s="3218" t="s">
        <v>406</v>
      </c>
      <c r="M22" s="3230"/>
      <c r="N22" s="3286"/>
      <c r="O22" s="3223"/>
      <c r="P22" s="3224"/>
      <c r="Q22" s="3224"/>
      <c r="R22" s="3224"/>
      <c r="S22" s="3225"/>
      <c r="W22" s="3293"/>
      <c r="X22" s="3209"/>
      <c r="Y22" s="3209"/>
      <c r="Z22" s="3209"/>
      <c r="AA22" s="3209"/>
      <c r="AB22" s="3209"/>
      <c r="AC22" s="3209"/>
      <c r="AD22" s="3209"/>
      <c r="AE22" s="3209"/>
      <c r="AF22" s="3209"/>
      <c r="AG22" s="3209"/>
      <c r="AH22" s="3209"/>
      <c r="AI22" s="3209"/>
      <c r="AJ22" s="3209"/>
      <c r="AK22" s="3209"/>
      <c r="AL22" s="3209"/>
      <c r="AM22" s="3294"/>
    </row>
    <row r="23" spans="2:39" x14ac:dyDescent="0.2">
      <c r="B23" s="111"/>
      <c r="C23" s="120"/>
      <c r="D23" s="124"/>
      <c r="E23" s="146" t="s">
        <v>387</v>
      </c>
      <c r="F23" s="147" t="str">
        <f>IF(E7="","",E7)</f>
        <v/>
      </c>
      <c r="G23" s="148" t="s">
        <v>410</v>
      </c>
      <c r="H23" s="1262">
        <v>6</v>
      </c>
      <c r="I23" s="149" t="s">
        <v>411</v>
      </c>
      <c r="J23" s="3215"/>
      <c r="K23" s="3216"/>
      <c r="L23" s="3219"/>
      <c r="M23" s="3231"/>
      <c r="N23" s="3287"/>
      <c r="O23" s="3226"/>
      <c r="P23" s="3227"/>
      <c r="Q23" s="3227"/>
      <c r="R23" s="3227"/>
      <c r="S23" s="3228"/>
      <c r="W23" s="3293"/>
      <c r="X23" s="3209"/>
      <c r="Y23" s="3209"/>
      <c r="Z23" s="3209"/>
      <c r="AA23" s="3209"/>
      <c r="AB23" s="3209"/>
      <c r="AC23" s="3209"/>
      <c r="AD23" s="3209"/>
      <c r="AE23" s="3209"/>
      <c r="AF23" s="3209"/>
      <c r="AG23" s="3209"/>
      <c r="AH23" s="3209"/>
      <c r="AI23" s="3209"/>
      <c r="AJ23" s="3209"/>
      <c r="AK23" s="3209"/>
      <c r="AL23" s="3209"/>
      <c r="AM23" s="3294"/>
    </row>
    <row r="24" spans="2:39" x14ac:dyDescent="0.2">
      <c r="B24" s="133" t="s">
        <v>220</v>
      </c>
      <c r="C24" s="121"/>
      <c r="D24" s="122"/>
      <c r="E24" s="3207" t="s">
        <v>1060</v>
      </c>
      <c r="F24" s="3207"/>
      <c r="G24" s="3207"/>
      <c r="H24" s="3207"/>
      <c r="I24" s="3208"/>
      <c r="J24" s="3211" t="str">
        <f>IF(F26="","",ROUNDDOWN(F26/H26,1))</f>
        <v/>
      </c>
      <c r="K24" s="3212"/>
      <c r="L24" s="3217" t="s">
        <v>406</v>
      </c>
      <c r="M24" s="3229"/>
      <c r="N24" s="3217" t="s">
        <v>89</v>
      </c>
      <c r="O24" s="3220"/>
      <c r="P24" s="3221"/>
      <c r="Q24" s="3221"/>
      <c r="R24" s="3221"/>
      <c r="S24" s="3222"/>
      <c r="W24" s="3293"/>
      <c r="X24" s="3209"/>
      <c r="Y24" s="3209"/>
      <c r="Z24" s="3209"/>
      <c r="AA24" s="3209"/>
      <c r="AB24" s="3209"/>
      <c r="AC24" s="3209"/>
      <c r="AD24" s="3209"/>
      <c r="AE24" s="3209"/>
      <c r="AF24" s="3209"/>
      <c r="AG24" s="3209"/>
      <c r="AH24" s="3209"/>
      <c r="AI24" s="3209"/>
      <c r="AJ24" s="3209"/>
      <c r="AK24" s="3209"/>
      <c r="AL24" s="3209"/>
      <c r="AM24" s="3294"/>
    </row>
    <row r="25" spans="2:39" x14ac:dyDescent="0.2">
      <c r="B25" s="119"/>
      <c r="C25" s="90"/>
      <c r="D25" s="123"/>
      <c r="E25" s="3209"/>
      <c r="F25" s="3209"/>
      <c r="G25" s="3209"/>
      <c r="H25" s="3209"/>
      <c r="I25" s="3210"/>
      <c r="J25" s="3213"/>
      <c r="K25" s="3214"/>
      <c r="L25" s="3218"/>
      <c r="M25" s="3230"/>
      <c r="N25" s="3218"/>
      <c r="O25" s="3223"/>
      <c r="P25" s="3224"/>
      <c r="Q25" s="3224"/>
      <c r="R25" s="3224"/>
      <c r="S25" s="3225"/>
      <c r="W25" s="3290" t="s">
        <v>418</v>
      </c>
      <c r="X25" s="3291"/>
      <c r="Y25" s="3291"/>
      <c r="Z25" s="3291"/>
      <c r="AA25" s="3291"/>
      <c r="AB25" s="3291"/>
      <c r="AC25" s="3291"/>
      <c r="AD25" s="3291"/>
      <c r="AE25" s="3291"/>
      <c r="AF25" s="3291"/>
      <c r="AG25" s="3291"/>
      <c r="AH25" s="3291"/>
      <c r="AI25" s="3291"/>
      <c r="AJ25" s="3291"/>
      <c r="AK25" s="3291"/>
      <c r="AL25" s="3291"/>
      <c r="AM25" s="3292"/>
    </row>
    <row r="26" spans="2:39" x14ac:dyDescent="0.2">
      <c r="B26" s="119"/>
      <c r="C26" s="90"/>
      <c r="D26" s="123"/>
      <c r="E26" s="148" t="s">
        <v>387</v>
      </c>
      <c r="F26" s="147" t="str">
        <f>IF(E7="","",E7)</f>
        <v/>
      </c>
      <c r="G26" s="148" t="s">
        <v>410</v>
      </c>
      <c r="H26" s="1262">
        <v>5</v>
      </c>
      <c r="I26" s="149" t="s">
        <v>411</v>
      </c>
      <c r="J26" s="3215"/>
      <c r="K26" s="3216"/>
      <c r="L26" s="3219"/>
      <c r="M26" s="3230"/>
      <c r="N26" s="3218"/>
      <c r="O26" s="3223"/>
      <c r="P26" s="3224"/>
      <c r="Q26" s="3224"/>
      <c r="R26" s="3224"/>
      <c r="S26" s="3225"/>
      <c r="W26" s="3293"/>
      <c r="X26" s="3209"/>
      <c r="Y26" s="3209"/>
      <c r="Z26" s="3209"/>
      <c r="AA26" s="3209"/>
      <c r="AB26" s="3209"/>
      <c r="AC26" s="3209"/>
      <c r="AD26" s="3209"/>
      <c r="AE26" s="3209"/>
      <c r="AF26" s="3209"/>
      <c r="AG26" s="3209"/>
      <c r="AH26" s="3209"/>
      <c r="AI26" s="3209"/>
      <c r="AJ26" s="3209"/>
      <c r="AK26" s="3209"/>
      <c r="AL26" s="3209"/>
      <c r="AM26" s="3294"/>
    </row>
    <row r="27" spans="2:39" x14ac:dyDescent="0.2">
      <c r="B27" s="119"/>
      <c r="C27" s="90"/>
      <c r="D27" s="123"/>
      <c r="E27" s="3207" t="s">
        <v>1061</v>
      </c>
      <c r="F27" s="3207"/>
      <c r="G27" s="3207"/>
      <c r="H27" s="3207"/>
      <c r="I27" s="3208"/>
      <c r="J27" s="3211" t="str">
        <f>IF(F29="","",ROUNDDOWN(F29/H29,1))</f>
        <v/>
      </c>
      <c r="K27" s="3212"/>
      <c r="L27" s="3217" t="s">
        <v>406</v>
      </c>
      <c r="M27" s="3230"/>
      <c r="N27" s="3218"/>
      <c r="O27" s="3223"/>
      <c r="P27" s="3224"/>
      <c r="Q27" s="3224"/>
      <c r="R27" s="3224"/>
      <c r="S27" s="3225"/>
      <c r="W27" s="3295"/>
      <c r="X27" s="3296"/>
      <c r="Y27" s="3296"/>
      <c r="Z27" s="3296"/>
      <c r="AA27" s="3296"/>
      <c r="AB27" s="3296"/>
      <c r="AC27" s="3296"/>
      <c r="AD27" s="3296"/>
      <c r="AE27" s="3296"/>
      <c r="AF27" s="3296"/>
      <c r="AG27" s="3296"/>
      <c r="AH27" s="3296"/>
      <c r="AI27" s="3296"/>
      <c r="AJ27" s="3296"/>
      <c r="AK27" s="3296"/>
      <c r="AL27" s="3296"/>
      <c r="AM27" s="3297"/>
    </row>
    <row r="28" spans="2:39" x14ac:dyDescent="0.2">
      <c r="B28" s="119"/>
      <c r="C28" s="90"/>
      <c r="D28" s="123"/>
      <c r="E28" s="3209"/>
      <c r="F28" s="3209"/>
      <c r="G28" s="3209"/>
      <c r="H28" s="3209"/>
      <c r="I28" s="3210"/>
      <c r="J28" s="3213"/>
      <c r="K28" s="3214"/>
      <c r="L28" s="3218"/>
      <c r="M28" s="3230"/>
      <c r="N28" s="3218"/>
      <c r="O28" s="3223"/>
      <c r="P28" s="3224"/>
      <c r="Q28" s="3224"/>
      <c r="R28" s="3224"/>
      <c r="S28" s="3225"/>
      <c r="V28" s="145"/>
      <c r="W28" s="102"/>
      <c r="X28" s="102"/>
      <c r="Y28" s="102"/>
      <c r="Z28" s="102"/>
      <c r="AA28" s="102"/>
      <c r="AB28" s="102"/>
      <c r="AC28" s="102"/>
      <c r="AD28" s="102"/>
      <c r="AE28" s="102"/>
      <c r="AF28" s="102"/>
      <c r="AG28" s="102"/>
      <c r="AH28" s="102"/>
      <c r="AI28" s="102"/>
      <c r="AJ28" s="102"/>
      <c r="AK28" s="102"/>
      <c r="AL28" s="102"/>
      <c r="AM28" s="102"/>
    </row>
    <row r="29" spans="2:39" x14ac:dyDescent="0.2">
      <c r="B29" s="111"/>
      <c r="C29" s="120"/>
      <c r="D29" s="124"/>
      <c r="E29" s="148" t="s">
        <v>387</v>
      </c>
      <c r="F29" s="147" t="str">
        <f>IF(E7="","",E7)</f>
        <v/>
      </c>
      <c r="G29" s="148" t="s">
        <v>410</v>
      </c>
      <c r="H29" s="1262">
        <v>6</v>
      </c>
      <c r="I29" s="149" t="s">
        <v>411</v>
      </c>
      <c r="J29" s="3215"/>
      <c r="K29" s="3216"/>
      <c r="L29" s="3219"/>
      <c r="M29" s="3231"/>
      <c r="N29" s="3219"/>
      <c r="O29" s="3226"/>
      <c r="P29" s="3227"/>
      <c r="Q29" s="3227"/>
      <c r="R29" s="3227"/>
      <c r="S29" s="3228"/>
      <c r="V29" s="90" t="s">
        <v>421</v>
      </c>
      <c r="W29" s="102"/>
      <c r="X29" s="102"/>
      <c r="Y29" s="102"/>
      <c r="Z29" s="102"/>
      <c r="AA29" s="102"/>
      <c r="AB29" s="102"/>
      <c r="AC29" s="102"/>
      <c r="AD29" s="102"/>
      <c r="AE29" s="102"/>
      <c r="AF29" s="102"/>
      <c r="AG29" s="102"/>
      <c r="AH29" s="102"/>
      <c r="AI29" s="102"/>
      <c r="AJ29" s="102"/>
      <c r="AK29" s="102"/>
      <c r="AL29" s="102"/>
      <c r="AM29" s="102"/>
    </row>
    <row r="30" spans="2:39" x14ac:dyDescent="0.2">
      <c r="B30" s="133" t="s">
        <v>417</v>
      </c>
      <c r="C30" s="121"/>
      <c r="D30" s="121"/>
      <c r="E30" s="183" t="s">
        <v>456</v>
      </c>
      <c r="F30" s="184"/>
      <c r="G30" s="184"/>
      <c r="H30" s="184"/>
      <c r="I30" s="185"/>
      <c r="J30" s="3229"/>
      <c r="K30" s="3262"/>
      <c r="L30" s="3217" t="s">
        <v>406</v>
      </c>
      <c r="M30" s="3229"/>
      <c r="N30" s="3217" t="s">
        <v>89</v>
      </c>
      <c r="O30" s="3220"/>
      <c r="P30" s="3221"/>
      <c r="Q30" s="3221"/>
      <c r="R30" s="3221"/>
      <c r="S30" s="3222"/>
      <c r="V30" s="145"/>
      <c r="W30" s="145"/>
      <c r="X30" s="145"/>
      <c r="Y30" s="145"/>
      <c r="Z30" s="145"/>
      <c r="AA30" s="145"/>
      <c r="AB30" s="145"/>
      <c r="AC30" s="145"/>
      <c r="AD30" s="144"/>
      <c r="AE30" s="144"/>
      <c r="AF30" s="145"/>
      <c r="AG30" s="144"/>
      <c r="AH30" s="145"/>
      <c r="AI30" s="143"/>
      <c r="AJ30" s="143"/>
      <c r="AK30" s="143"/>
      <c r="AL30" s="143"/>
      <c r="AM30" s="143"/>
    </row>
    <row r="31" spans="2:39" x14ac:dyDescent="0.2">
      <c r="B31" s="119"/>
      <c r="C31" s="90"/>
      <c r="D31" s="90"/>
      <c r="E31" s="186"/>
      <c r="F31" s="187"/>
      <c r="G31" s="187"/>
      <c r="H31" s="187"/>
      <c r="I31" s="188"/>
      <c r="J31" s="3230"/>
      <c r="K31" s="3263"/>
      <c r="L31" s="3218"/>
      <c r="M31" s="3230"/>
      <c r="N31" s="3218"/>
      <c r="O31" s="3223"/>
      <c r="P31" s="3224"/>
      <c r="Q31" s="3224"/>
      <c r="R31" s="3224"/>
      <c r="S31" s="3225"/>
      <c r="V31" s="3265"/>
      <c r="W31" s="3265"/>
      <c r="X31" s="3265" t="s">
        <v>369</v>
      </c>
      <c r="Y31" s="3265"/>
      <c r="Z31" s="3265" t="s">
        <v>371</v>
      </c>
      <c r="AA31" s="3265"/>
      <c r="AB31" s="3265" t="s">
        <v>219</v>
      </c>
      <c r="AC31" s="3265"/>
      <c r="AD31" s="3265" t="s">
        <v>423</v>
      </c>
      <c r="AE31" s="3265"/>
      <c r="AF31" s="3269" t="s">
        <v>424</v>
      </c>
      <c r="AG31" s="3265"/>
      <c r="AH31" s="3254" t="s">
        <v>220</v>
      </c>
      <c r="AI31" s="3270"/>
      <c r="AJ31" s="3255"/>
      <c r="AK31" s="161"/>
      <c r="AL31" s="161"/>
      <c r="AM31" s="143"/>
    </row>
    <row r="32" spans="2:39" x14ac:dyDescent="0.2">
      <c r="B32" s="111"/>
      <c r="C32" s="120"/>
      <c r="D32" s="120"/>
      <c r="E32" s="189"/>
      <c r="F32" s="190"/>
      <c r="G32" s="190"/>
      <c r="H32" s="190"/>
      <c r="I32" s="191"/>
      <c r="J32" s="3231"/>
      <c r="K32" s="3264"/>
      <c r="L32" s="3219"/>
      <c r="M32" s="3231"/>
      <c r="N32" s="3219"/>
      <c r="O32" s="3226"/>
      <c r="P32" s="3227"/>
      <c r="Q32" s="3227"/>
      <c r="R32" s="3227"/>
      <c r="S32" s="3228"/>
      <c r="V32" s="3265"/>
      <c r="W32" s="3265"/>
      <c r="X32" s="3265"/>
      <c r="Y32" s="3265"/>
      <c r="Z32" s="3266"/>
      <c r="AA32" s="3266"/>
      <c r="AB32" s="3266"/>
      <c r="AC32" s="3266"/>
      <c r="AD32" s="3266"/>
      <c r="AE32" s="3266"/>
      <c r="AF32" s="3266"/>
      <c r="AG32" s="3266"/>
      <c r="AH32" s="3271"/>
      <c r="AI32" s="3272"/>
      <c r="AJ32" s="3273"/>
      <c r="AK32" s="161"/>
      <c r="AL32" s="161"/>
      <c r="AM32" s="143"/>
    </row>
    <row r="33" spans="2:39" x14ac:dyDescent="0.2">
      <c r="B33" s="133" t="s">
        <v>419</v>
      </c>
      <c r="C33" s="121"/>
      <c r="D33" s="122"/>
      <c r="E33" s="3228" t="s">
        <v>420</v>
      </c>
      <c r="F33" s="3298"/>
      <c r="G33" s="3298"/>
      <c r="H33" s="3298"/>
      <c r="I33" s="3298"/>
      <c r="J33" s="3211">
        <f>IF(E7&gt;=100,1,0)</f>
        <v>0</v>
      </c>
      <c r="K33" s="3212"/>
      <c r="L33" s="3218" t="s">
        <v>406</v>
      </c>
      <c r="M33" s="3229"/>
      <c r="N33" s="3217" t="s">
        <v>89</v>
      </c>
      <c r="O33" s="133"/>
      <c r="P33" s="155"/>
      <c r="Q33" s="155"/>
      <c r="R33" s="155"/>
      <c r="S33" s="156"/>
      <c r="V33" s="3274" t="s">
        <v>426</v>
      </c>
      <c r="W33" s="3255"/>
      <c r="X33" s="3275"/>
      <c r="Y33" s="3275"/>
      <c r="Z33" s="162" t="s">
        <v>427</v>
      </c>
      <c r="AA33" s="163" t="s">
        <v>428</v>
      </c>
      <c r="AB33" s="163"/>
      <c r="AC33" s="163"/>
      <c r="AD33" s="164"/>
      <c r="AE33" s="164"/>
      <c r="AF33" s="165"/>
      <c r="AG33" s="164"/>
      <c r="AH33" s="165"/>
      <c r="AI33" s="163"/>
      <c r="AJ33" s="166"/>
      <c r="AK33" s="167"/>
      <c r="AL33" s="167"/>
      <c r="AM33" s="168"/>
    </row>
    <row r="34" spans="2:39" x14ac:dyDescent="0.2">
      <c r="B34" s="119"/>
      <c r="C34" s="90"/>
      <c r="D34" s="123"/>
      <c r="E34" s="3299"/>
      <c r="F34" s="3300"/>
      <c r="G34" s="3300"/>
      <c r="H34" s="3300"/>
      <c r="I34" s="3300"/>
      <c r="J34" s="3213"/>
      <c r="K34" s="3214"/>
      <c r="L34" s="3218"/>
      <c r="M34" s="3230"/>
      <c r="N34" s="3218"/>
      <c r="O34" s="157"/>
      <c r="P34" s="158"/>
      <c r="Q34" s="158"/>
      <c r="R34" s="158"/>
      <c r="S34" s="154"/>
      <c r="V34" s="3271"/>
      <c r="W34" s="3273"/>
      <c r="X34" s="3275"/>
      <c r="Y34" s="3275"/>
      <c r="Z34" s="169"/>
      <c r="AA34" s="3276" t="s">
        <v>429</v>
      </c>
      <c r="AB34" s="3276"/>
      <c r="AC34" s="3276"/>
      <c r="AD34" s="3276"/>
      <c r="AE34" s="170">
        <v>100</v>
      </c>
      <c r="AF34" s="171" t="s">
        <v>430</v>
      </c>
      <c r="AG34" s="172"/>
      <c r="AH34" s="3277"/>
      <c r="AI34" s="3277"/>
      <c r="AJ34" s="173" t="s">
        <v>431</v>
      </c>
      <c r="AK34" s="167"/>
      <c r="AL34" s="167"/>
      <c r="AM34" s="168"/>
    </row>
    <row r="35" spans="2:39" x14ac:dyDescent="0.2">
      <c r="B35" s="119"/>
      <c r="C35" s="90"/>
      <c r="D35" s="123"/>
      <c r="E35" s="3299"/>
      <c r="F35" s="3300"/>
      <c r="G35" s="3300"/>
      <c r="H35" s="3300"/>
      <c r="I35" s="3300"/>
      <c r="J35" s="3215"/>
      <c r="K35" s="3216"/>
      <c r="L35" s="3219"/>
      <c r="M35" s="3231"/>
      <c r="N35" s="3219"/>
      <c r="O35" s="159"/>
      <c r="P35" s="160"/>
      <c r="Q35" s="160"/>
      <c r="R35" s="160"/>
      <c r="S35" s="149"/>
      <c r="V35" s="3271"/>
      <c r="W35" s="3273"/>
      <c r="X35" s="3275"/>
      <c r="Y35" s="3275"/>
      <c r="Z35" s="162" t="s">
        <v>432</v>
      </c>
      <c r="AA35" s="163" t="s">
        <v>433</v>
      </c>
      <c r="AB35" s="163"/>
      <c r="AC35" s="163"/>
      <c r="AD35" s="164"/>
      <c r="AE35" s="164"/>
      <c r="AF35" s="165"/>
      <c r="AG35" s="164"/>
      <c r="AH35" s="165"/>
      <c r="AI35" s="121"/>
      <c r="AJ35" s="166"/>
      <c r="AK35" s="167"/>
      <c r="AL35" s="167"/>
      <c r="AM35" s="168"/>
    </row>
    <row r="36" spans="2:39" x14ac:dyDescent="0.2">
      <c r="B36" s="119"/>
      <c r="C36" s="133" t="s">
        <v>422</v>
      </c>
      <c r="D36" s="122"/>
      <c r="E36" s="121"/>
      <c r="F36" s="121"/>
      <c r="G36" s="121"/>
      <c r="H36" s="121"/>
      <c r="I36" s="122"/>
      <c r="J36" s="3229"/>
      <c r="K36" s="3262"/>
      <c r="L36" s="3217" t="s">
        <v>89</v>
      </c>
      <c r="M36" s="3229"/>
      <c r="N36" s="3217" t="s">
        <v>89</v>
      </c>
      <c r="O36" s="3248" t="s">
        <v>935</v>
      </c>
      <c r="P36" s="3249"/>
      <c r="Q36" s="3249"/>
      <c r="R36" s="3249"/>
      <c r="S36" s="3250"/>
      <c r="V36" s="3271"/>
      <c r="W36" s="3273"/>
      <c r="X36" s="3275"/>
      <c r="Y36" s="3275"/>
      <c r="Z36" s="169"/>
      <c r="AA36" s="3276" t="s">
        <v>434</v>
      </c>
      <c r="AB36" s="3276"/>
      <c r="AC36" s="3276"/>
      <c r="AD36" s="3276"/>
      <c r="AE36" s="3276"/>
      <c r="AF36" s="3276"/>
      <c r="AG36" s="3276"/>
      <c r="AH36" s="3277"/>
      <c r="AI36" s="3277"/>
      <c r="AJ36" s="173" t="s">
        <v>431</v>
      </c>
      <c r="AK36" s="167"/>
      <c r="AL36" s="167"/>
      <c r="AM36" s="168"/>
    </row>
    <row r="37" spans="2:39" x14ac:dyDescent="0.2">
      <c r="B37" s="119"/>
      <c r="C37" s="119"/>
      <c r="D37" s="123"/>
      <c r="E37" s="90"/>
      <c r="F37" s="90"/>
      <c r="G37" s="90"/>
      <c r="H37" s="90"/>
      <c r="I37" s="123"/>
      <c r="J37" s="3230"/>
      <c r="K37" s="3263"/>
      <c r="L37" s="3218"/>
      <c r="M37" s="3230"/>
      <c r="N37" s="3218"/>
      <c r="O37" s="3248"/>
      <c r="P37" s="3249"/>
      <c r="Q37" s="3249"/>
      <c r="R37" s="3249"/>
      <c r="S37" s="3250"/>
      <c r="V37" s="3254" t="s">
        <v>436</v>
      </c>
      <c r="W37" s="3255"/>
      <c r="X37" s="3258"/>
      <c r="Y37" s="3259"/>
      <c r="Z37" s="3258"/>
      <c r="AA37" s="3259"/>
      <c r="AB37" s="3258"/>
      <c r="AC37" s="3259"/>
      <c r="AD37" s="3258"/>
      <c r="AE37" s="3259"/>
      <c r="AF37" s="3258"/>
      <c r="AG37" s="3259"/>
      <c r="AH37" s="3258"/>
      <c r="AI37" s="3267"/>
      <c r="AJ37" s="3259"/>
      <c r="AK37" s="167"/>
      <c r="AL37" s="167"/>
      <c r="AM37" s="168"/>
    </row>
    <row r="38" spans="2:39" x14ac:dyDescent="0.2">
      <c r="B38" s="111"/>
      <c r="C38" s="111"/>
      <c r="D38" s="124"/>
      <c r="E38" s="120"/>
      <c r="F38" s="120"/>
      <c r="G38" s="120"/>
      <c r="H38" s="120"/>
      <c r="I38" s="124"/>
      <c r="J38" s="3231"/>
      <c r="K38" s="3264"/>
      <c r="L38" s="3219"/>
      <c r="M38" s="3231"/>
      <c r="N38" s="3219"/>
      <c r="O38" s="3251"/>
      <c r="P38" s="3252"/>
      <c r="Q38" s="3252"/>
      <c r="R38" s="3252"/>
      <c r="S38" s="3253"/>
      <c r="V38" s="3256"/>
      <c r="W38" s="3257"/>
      <c r="X38" s="3260"/>
      <c r="Y38" s="3261"/>
      <c r="Z38" s="3260"/>
      <c r="AA38" s="3261"/>
      <c r="AB38" s="3260"/>
      <c r="AC38" s="3261"/>
      <c r="AD38" s="3260"/>
      <c r="AE38" s="3261"/>
      <c r="AF38" s="3260"/>
      <c r="AG38" s="3261"/>
      <c r="AH38" s="3260"/>
      <c r="AI38" s="3268"/>
      <c r="AJ38" s="3261"/>
      <c r="AK38" s="167"/>
      <c r="AL38" s="167"/>
      <c r="AM38" s="168"/>
    </row>
    <row r="39" spans="2:39" x14ac:dyDescent="0.2">
      <c r="B39" s="133" t="s">
        <v>375</v>
      </c>
      <c r="C39" s="121"/>
      <c r="D39" s="122"/>
      <c r="E39" s="3220" t="s">
        <v>425</v>
      </c>
      <c r="F39" s="3221"/>
      <c r="G39" s="3221"/>
      <c r="H39" s="3221"/>
      <c r="I39" s="3222"/>
      <c r="J39" s="3211">
        <f>IF(E7&gt;100,ROUNDUP((E7/100),1),1)</f>
        <v>1</v>
      </c>
      <c r="K39" s="3212"/>
      <c r="L39" s="3217" t="s">
        <v>406</v>
      </c>
      <c r="M39" s="3229"/>
      <c r="N39" s="3217" t="s">
        <v>89</v>
      </c>
      <c r="O39" s="3220"/>
      <c r="P39" s="3221"/>
      <c r="Q39" s="3221"/>
      <c r="R39" s="3221"/>
      <c r="S39" s="3222"/>
      <c r="V39" s="3254" t="s">
        <v>437</v>
      </c>
      <c r="W39" s="3255"/>
      <c r="X39" s="3258"/>
      <c r="Y39" s="3259"/>
      <c r="Z39" s="3258"/>
      <c r="AA39" s="3259"/>
      <c r="AB39" s="3258"/>
      <c r="AC39" s="3259"/>
      <c r="AD39" s="3258"/>
      <c r="AE39" s="3259"/>
      <c r="AF39" s="3258"/>
      <c r="AG39" s="3259"/>
      <c r="AH39" s="3258"/>
      <c r="AI39" s="3267"/>
      <c r="AJ39" s="3259"/>
      <c r="AK39" s="167"/>
      <c r="AL39" s="167"/>
      <c r="AM39" s="168"/>
    </row>
    <row r="40" spans="2:39" x14ac:dyDescent="0.2">
      <c r="B40" s="119"/>
      <c r="C40" s="90"/>
      <c r="D40" s="123"/>
      <c r="E40" s="3223"/>
      <c r="F40" s="3224"/>
      <c r="G40" s="3224"/>
      <c r="H40" s="3224"/>
      <c r="I40" s="3225"/>
      <c r="J40" s="3213"/>
      <c r="K40" s="3214"/>
      <c r="L40" s="3218"/>
      <c r="M40" s="3230"/>
      <c r="N40" s="3218"/>
      <c r="O40" s="3223"/>
      <c r="P40" s="3224"/>
      <c r="Q40" s="3224"/>
      <c r="R40" s="3224"/>
      <c r="S40" s="3225"/>
      <c r="V40" s="3256"/>
      <c r="W40" s="3257"/>
      <c r="X40" s="3260"/>
      <c r="Y40" s="3261"/>
      <c r="Z40" s="3260"/>
      <c r="AA40" s="3261"/>
      <c r="AB40" s="3260"/>
      <c r="AC40" s="3261"/>
      <c r="AD40" s="3260"/>
      <c r="AE40" s="3261"/>
      <c r="AF40" s="3260"/>
      <c r="AG40" s="3261"/>
      <c r="AH40" s="3260"/>
      <c r="AI40" s="3268"/>
      <c r="AJ40" s="3261"/>
      <c r="AK40" s="167"/>
      <c r="AL40" s="167"/>
      <c r="AM40" s="168"/>
    </row>
    <row r="41" spans="2:39" x14ac:dyDescent="0.2">
      <c r="B41" s="119"/>
      <c r="C41" s="90"/>
      <c r="D41" s="123"/>
      <c r="E41" s="3223"/>
      <c r="F41" s="3224"/>
      <c r="G41" s="3224"/>
      <c r="H41" s="3224"/>
      <c r="I41" s="3225"/>
      <c r="J41" s="3213"/>
      <c r="K41" s="3214"/>
      <c r="L41" s="3218"/>
      <c r="M41" s="3230"/>
      <c r="N41" s="3218"/>
      <c r="O41" s="3223"/>
      <c r="P41" s="3224"/>
      <c r="Q41" s="3224"/>
      <c r="R41" s="3224"/>
      <c r="S41" s="3225"/>
      <c r="V41" s="3279" t="s">
        <v>438</v>
      </c>
      <c r="W41" s="3280"/>
      <c r="X41" s="3258"/>
      <c r="Y41" s="3259"/>
      <c r="Z41" s="3258"/>
      <c r="AA41" s="3259"/>
      <c r="AB41" s="3258"/>
      <c r="AC41" s="3259"/>
      <c r="AD41" s="3258"/>
      <c r="AE41" s="3259"/>
      <c r="AF41" s="3258"/>
      <c r="AG41" s="3259"/>
      <c r="AH41" s="3258"/>
      <c r="AI41" s="3267"/>
      <c r="AJ41" s="3259"/>
      <c r="AK41" s="167"/>
      <c r="AL41" s="167"/>
      <c r="AM41" s="168"/>
    </row>
    <row r="42" spans="2:39" x14ac:dyDescent="0.2">
      <c r="B42" s="111"/>
      <c r="C42" s="120"/>
      <c r="D42" s="124"/>
      <c r="E42" s="3226"/>
      <c r="F42" s="3227"/>
      <c r="G42" s="3227"/>
      <c r="H42" s="3227"/>
      <c r="I42" s="3228"/>
      <c r="J42" s="3215"/>
      <c r="K42" s="3216"/>
      <c r="L42" s="3219"/>
      <c r="M42" s="3231"/>
      <c r="N42" s="3219"/>
      <c r="O42" s="3223"/>
      <c r="P42" s="3224"/>
      <c r="Q42" s="3224"/>
      <c r="R42" s="3224"/>
      <c r="S42" s="3225"/>
      <c r="V42" s="3265"/>
      <c r="W42" s="3265"/>
      <c r="X42" s="3260"/>
      <c r="Y42" s="3261"/>
      <c r="Z42" s="3260"/>
      <c r="AA42" s="3261"/>
      <c r="AB42" s="3260"/>
      <c r="AC42" s="3261"/>
      <c r="AD42" s="3260"/>
      <c r="AE42" s="3261"/>
      <c r="AF42" s="3260"/>
      <c r="AG42" s="3261"/>
      <c r="AH42" s="3260"/>
      <c r="AI42" s="3268"/>
      <c r="AJ42" s="3261"/>
      <c r="AK42" s="167"/>
      <c r="AL42" s="167"/>
      <c r="AM42" s="168"/>
    </row>
    <row r="43" spans="2:39" x14ac:dyDescent="0.2">
      <c r="B43" s="133" t="s">
        <v>123</v>
      </c>
      <c r="C43" s="121"/>
      <c r="D43" s="122"/>
      <c r="E43" s="3312" t="s">
        <v>435</v>
      </c>
      <c r="F43" s="3313"/>
      <c r="G43" s="3313"/>
      <c r="H43" s="3313"/>
      <c r="I43" s="3314"/>
      <c r="J43" s="3229"/>
      <c r="K43" s="3262"/>
      <c r="L43" s="3217" t="s">
        <v>406</v>
      </c>
      <c r="M43" s="3229"/>
      <c r="N43" s="3285" t="s">
        <v>89</v>
      </c>
      <c r="O43" s="3304" t="s">
        <v>457</v>
      </c>
      <c r="P43" s="3305"/>
      <c r="Q43" s="3310"/>
      <c r="R43" s="3310"/>
      <c r="S43" s="3311"/>
      <c r="V43" s="174"/>
      <c r="W43" s="174"/>
      <c r="X43" s="174"/>
      <c r="Y43" s="175"/>
      <c r="Z43" s="175"/>
      <c r="AA43" s="175"/>
      <c r="AB43" s="175"/>
      <c r="AC43" s="175"/>
      <c r="AD43" s="176"/>
      <c r="AE43" s="176"/>
      <c r="AF43" s="174"/>
      <c r="AG43" s="176"/>
      <c r="AH43" s="174"/>
      <c r="AI43" s="167"/>
      <c r="AJ43" s="167"/>
      <c r="AK43" s="167"/>
      <c r="AL43" s="167"/>
      <c r="AM43" s="168"/>
    </row>
    <row r="44" spans="2:39" x14ac:dyDescent="0.2">
      <c r="B44" s="119"/>
      <c r="C44" s="90"/>
      <c r="D44" s="123"/>
      <c r="E44" s="3315"/>
      <c r="F44" s="3316"/>
      <c r="G44" s="3316"/>
      <c r="H44" s="3316"/>
      <c r="I44" s="3317"/>
      <c r="J44" s="3230"/>
      <c r="K44" s="3263"/>
      <c r="L44" s="3218"/>
      <c r="M44" s="3230"/>
      <c r="N44" s="3286"/>
      <c r="O44" s="3306" t="s">
        <v>458</v>
      </c>
      <c r="P44" s="3307"/>
      <c r="Q44" s="3308"/>
      <c r="R44" s="3308"/>
      <c r="S44" s="3309"/>
      <c r="V44" s="174" t="s">
        <v>439</v>
      </c>
      <c r="W44" s="174"/>
      <c r="X44" s="174"/>
      <c r="Y44" s="177"/>
      <c r="Z44" s="177"/>
      <c r="AA44" s="177"/>
      <c r="AB44" s="177"/>
      <c r="AC44" s="177"/>
      <c r="AD44" s="176"/>
      <c r="AE44" s="176"/>
      <c r="AF44" s="174"/>
      <c r="AG44" s="176"/>
      <c r="AH44" s="174"/>
      <c r="AI44" s="174"/>
      <c r="AJ44" s="174"/>
      <c r="AK44" s="174"/>
      <c r="AL44" s="174"/>
      <c r="AM44" s="168"/>
    </row>
    <row r="45" spans="2:39" x14ac:dyDescent="0.2">
      <c r="B45" s="119"/>
      <c r="C45" s="90"/>
      <c r="D45" s="123"/>
      <c r="E45" s="3315"/>
      <c r="F45" s="3316"/>
      <c r="G45" s="3316"/>
      <c r="H45" s="3316"/>
      <c r="I45" s="3317"/>
      <c r="J45" s="3230"/>
      <c r="K45" s="3263"/>
      <c r="L45" s="3218"/>
      <c r="M45" s="3230"/>
      <c r="N45" s="3286"/>
      <c r="O45" s="3306" t="s">
        <v>457</v>
      </c>
      <c r="P45" s="3307"/>
      <c r="Q45" s="3308"/>
      <c r="R45" s="3308"/>
      <c r="S45" s="3309"/>
      <c r="V45" s="174"/>
      <c r="W45" s="174"/>
      <c r="X45" s="178"/>
      <c r="Y45" s="177"/>
      <c r="Z45" s="174"/>
      <c r="AA45" s="174"/>
      <c r="AB45" s="174"/>
      <c r="AC45" s="179"/>
      <c r="AD45" s="174"/>
      <c r="AE45" s="174"/>
      <c r="AF45" s="174"/>
      <c r="AG45" s="174"/>
      <c r="AH45" s="174"/>
      <c r="AI45" s="174"/>
      <c r="AJ45" s="174"/>
      <c r="AK45" s="174"/>
      <c r="AL45" s="174"/>
      <c r="AM45" s="168"/>
    </row>
    <row r="46" spans="2:39" x14ac:dyDescent="0.2">
      <c r="B46" s="119"/>
      <c r="C46" s="90"/>
      <c r="D46" s="123"/>
      <c r="E46" s="3318"/>
      <c r="F46" s="3319"/>
      <c r="G46" s="3319"/>
      <c r="H46" s="3319"/>
      <c r="I46" s="3320"/>
      <c r="J46" s="3230"/>
      <c r="K46" s="3263"/>
      <c r="L46" s="3218"/>
      <c r="M46" s="3231"/>
      <c r="N46" s="3287"/>
      <c r="O46" s="3282" t="s">
        <v>458</v>
      </c>
      <c r="P46" s="3283"/>
      <c r="Q46" s="3288"/>
      <c r="R46" s="3288"/>
      <c r="S46" s="3289"/>
      <c r="V46" s="3281" t="s">
        <v>440</v>
      </c>
      <c r="W46" s="3281"/>
      <c r="X46" s="3281"/>
      <c r="Y46" s="3281"/>
      <c r="Z46" s="3281"/>
      <c r="AA46" s="3284" t="s">
        <v>441</v>
      </c>
      <c r="AB46" s="3284"/>
      <c r="AC46" s="177" t="s">
        <v>442</v>
      </c>
      <c r="AD46" s="3284" t="s">
        <v>443</v>
      </c>
      <c r="AE46" s="3284"/>
      <c r="AF46" s="174" t="s">
        <v>444</v>
      </c>
      <c r="AG46" s="174"/>
      <c r="AH46" s="174"/>
      <c r="AI46" s="174"/>
      <c r="AJ46" s="174"/>
      <c r="AK46" s="174"/>
      <c r="AL46" s="174"/>
      <c r="AM46" s="168"/>
    </row>
    <row r="47" spans="2:39" x14ac:dyDescent="0.2">
      <c r="B47" s="133" t="s">
        <v>370</v>
      </c>
      <c r="C47" s="121"/>
      <c r="D47" s="122"/>
      <c r="E47" s="3207" t="s">
        <v>1062</v>
      </c>
      <c r="F47" s="3207"/>
      <c r="G47" s="3207"/>
      <c r="H47" s="3207"/>
      <c r="I47" s="3208"/>
      <c r="J47" s="3211" t="str">
        <f>IF(F49="","",ROUNDDOWN(F49/H49,1))</f>
        <v/>
      </c>
      <c r="K47" s="3212"/>
      <c r="L47" s="3217" t="s">
        <v>406</v>
      </c>
      <c r="M47" s="3229"/>
      <c r="N47" s="3217" t="s">
        <v>89</v>
      </c>
      <c r="O47" s="3223"/>
      <c r="P47" s="3224"/>
      <c r="Q47" s="3224"/>
      <c r="R47" s="3224"/>
      <c r="S47" s="3225"/>
      <c r="V47" s="174"/>
      <c r="W47" s="174"/>
      <c r="X47" s="174"/>
      <c r="Y47" s="174"/>
      <c r="Z47" s="174"/>
      <c r="AA47" s="179"/>
      <c r="AB47" s="179"/>
      <c r="AC47" s="177"/>
      <c r="AD47" s="179"/>
      <c r="AE47" s="179"/>
      <c r="AF47" s="174"/>
      <c r="AG47" s="174"/>
      <c r="AH47" s="174"/>
      <c r="AI47" s="174"/>
      <c r="AJ47" s="174"/>
      <c r="AK47" s="174"/>
      <c r="AL47" s="174"/>
      <c r="AM47" s="168"/>
    </row>
    <row r="48" spans="2:39" x14ac:dyDescent="0.2">
      <c r="B48" s="119"/>
      <c r="C48" s="90"/>
      <c r="D48" s="123"/>
      <c r="E48" s="3209"/>
      <c r="F48" s="3209"/>
      <c r="G48" s="3209"/>
      <c r="H48" s="3209"/>
      <c r="I48" s="3210"/>
      <c r="J48" s="3213"/>
      <c r="K48" s="3214"/>
      <c r="L48" s="3218"/>
      <c r="M48" s="3230"/>
      <c r="N48" s="3218"/>
      <c r="O48" s="3223"/>
      <c r="P48" s="3224"/>
      <c r="Q48" s="3224"/>
      <c r="R48" s="3224"/>
      <c r="S48" s="3225"/>
      <c r="V48" s="3281" t="s">
        <v>445</v>
      </c>
      <c r="W48" s="3281"/>
      <c r="X48" s="3281"/>
      <c r="Y48" s="3281"/>
      <c r="Z48" s="3281"/>
      <c r="AA48" s="3284" t="s">
        <v>446</v>
      </c>
      <c r="AB48" s="3284"/>
      <c r="AC48" s="174" t="s">
        <v>447</v>
      </c>
      <c r="AD48" s="3278" t="s">
        <v>446</v>
      </c>
      <c r="AE48" s="3278"/>
      <c r="AF48" s="174" t="s">
        <v>448</v>
      </c>
      <c r="AG48" s="176"/>
      <c r="AH48" s="174"/>
      <c r="AI48" s="174"/>
      <c r="AJ48" s="174"/>
      <c r="AK48" s="174"/>
      <c r="AL48" s="174"/>
      <c r="AM48" s="168"/>
    </row>
    <row r="49" spans="2:39" x14ac:dyDescent="0.2">
      <c r="B49" s="119"/>
      <c r="C49" s="90"/>
      <c r="D49" s="123"/>
      <c r="E49" s="148" t="s">
        <v>387</v>
      </c>
      <c r="F49" s="147" t="str">
        <f>IF(E7="","",E7)</f>
        <v/>
      </c>
      <c r="G49" s="148" t="s">
        <v>410</v>
      </c>
      <c r="H49" s="1262">
        <v>150</v>
      </c>
      <c r="I49" s="149" t="s">
        <v>411</v>
      </c>
      <c r="J49" s="3215"/>
      <c r="K49" s="3216"/>
      <c r="L49" s="3219"/>
      <c r="M49" s="3230"/>
      <c r="N49" s="3218"/>
      <c r="O49" s="3223"/>
      <c r="P49" s="3224"/>
      <c r="Q49" s="3224"/>
      <c r="R49" s="3224"/>
      <c r="S49" s="3225"/>
      <c r="AI49" s="174"/>
      <c r="AJ49" s="174"/>
      <c r="AK49" s="178"/>
      <c r="AL49" s="174"/>
      <c r="AM49" s="168"/>
    </row>
    <row r="50" spans="2:39" x14ac:dyDescent="0.2">
      <c r="B50" s="119"/>
      <c r="C50" s="90"/>
      <c r="D50" s="123"/>
      <c r="E50" s="3207" t="s">
        <v>1063</v>
      </c>
      <c r="F50" s="3207"/>
      <c r="G50" s="3207"/>
      <c r="H50" s="3207"/>
      <c r="I50" s="3208"/>
      <c r="J50" s="3211" t="str">
        <f>IF(F52="","",ROUNDDOWN(F52/H52,1))</f>
        <v/>
      </c>
      <c r="K50" s="3212"/>
      <c r="L50" s="3217" t="s">
        <v>406</v>
      </c>
      <c r="M50" s="3230"/>
      <c r="N50" s="3218"/>
      <c r="O50" s="3223"/>
      <c r="P50" s="3224"/>
      <c r="Q50" s="3224"/>
      <c r="R50" s="3224"/>
      <c r="S50" s="3225"/>
      <c r="V50" s="3281" t="s">
        <v>449</v>
      </c>
      <c r="W50" s="3281"/>
      <c r="X50" s="3281"/>
      <c r="Y50" s="3281"/>
      <c r="Z50" s="3281"/>
      <c r="AA50" s="3281"/>
      <c r="AB50" s="3281"/>
      <c r="AC50" s="3284" t="s">
        <v>446</v>
      </c>
      <c r="AD50" s="3284"/>
      <c r="AE50" s="174" t="s">
        <v>447</v>
      </c>
      <c r="AF50" s="3278" t="s">
        <v>446</v>
      </c>
      <c r="AG50" s="3278"/>
      <c r="AH50" s="174" t="s">
        <v>448</v>
      </c>
      <c r="AI50" s="174"/>
      <c r="AJ50" s="174"/>
      <c r="AK50" s="174"/>
      <c r="AL50" s="179"/>
      <c r="AM50" s="168"/>
    </row>
    <row r="51" spans="2:39" x14ac:dyDescent="0.2">
      <c r="B51" s="119"/>
      <c r="C51" s="90"/>
      <c r="D51" s="123"/>
      <c r="E51" s="3209"/>
      <c r="F51" s="3209"/>
      <c r="G51" s="3209"/>
      <c r="H51" s="3209"/>
      <c r="I51" s="3210"/>
      <c r="J51" s="3213"/>
      <c r="K51" s="3214"/>
      <c r="L51" s="3218"/>
      <c r="M51" s="3230"/>
      <c r="N51" s="3218"/>
      <c r="O51" s="3223"/>
      <c r="P51" s="3224"/>
      <c r="Q51" s="3224"/>
      <c r="R51" s="3224"/>
      <c r="S51" s="3225"/>
      <c r="W51" s="174"/>
      <c r="X51" s="174"/>
      <c r="Y51" s="178"/>
      <c r="Z51" s="179"/>
      <c r="AA51" s="174"/>
      <c r="AB51" s="174"/>
      <c r="AC51" s="180"/>
      <c r="AD51" s="176"/>
      <c r="AE51" s="176"/>
      <c r="AF51" s="174"/>
      <c r="AG51" s="176"/>
      <c r="AH51" s="174"/>
      <c r="AI51" s="178"/>
      <c r="AJ51" s="178"/>
      <c r="AK51" s="178"/>
      <c r="AL51" s="174"/>
      <c r="AM51" s="168"/>
    </row>
    <row r="52" spans="2:39" x14ac:dyDescent="0.2">
      <c r="B52" s="111"/>
      <c r="C52" s="120"/>
      <c r="D52" s="124"/>
      <c r="E52" s="148" t="s">
        <v>387</v>
      </c>
      <c r="F52" s="147" t="str">
        <f>IF(E7="","",E7)</f>
        <v/>
      </c>
      <c r="G52" s="148" t="s">
        <v>410</v>
      </c>
      <c r="H52" s="1262">
        <v>300</v>
      </c>
      <c r="I52" s="149" t="s">
        <v>411</v>
      </c>
      <c r="J52" s="3215"/>
      <c r="K52" s="3216"/>
      <c r="L52" s="3219"/>
      <c r="M52" s="3231"/>
      <c r="N52" s="3219"/>
      <c r="O52" s="3226"/>
      <c r="P52" s="3227"/>
      <c r="Q52" s="3227"/>
      <c r="R52" s="3227"/>
      <c r="S52" s="3228"/>
      <c r="V52" s="174" t="s">
        <v>450</v>
      </c>
      <c r="W52" s="174"/>
      <c r="X52" s="174"/>
      <c r="Y52" s="174"/>
      <c r="Z52" s="174"/>
      <c r="AA52" s="174"/>
      <c r="AB52" s="174"/>
      <c r="AC52" s="3284" t="s">
        <v>446</v>
      </c>
      <c r="AD52" s="3284"/>
      <c r="AE52" s="174" t="s">
        <v>447</v>
      </c>
      <c r="AF52" s="3278" t="s">
        <v>446</v>
      </c>
      <c r="AG52" s="3278"/>
      <c r="AH52" s="174" t="s">
        <v>448</v>
      </c>
      <c r="AI52" s="181"/>
      <c r="AJ52" s="181"/>
      <c r="AK52" s="181"/>
      <c r="AL52" s="181"/>
      <c r="AM52" s="143"/>
    </row>
    <row r="53" spans="2:39" ht="15" customHeight="1" x14ac:dyDescent="0.2">
      <c r="B53" s="87" t="s">
        <v>459</v>
      </c>
      <c r="V53" s="145"/>
      <c r="W53" s="145"/>
      <c r="X53" s="145"/>
      <c r="Y53" s="182"/>
      <c r="Z53" s="141"/>
      <c r="AA53" s="145"/>
      <c r="AB53" s="145"/>
      <c r="AC53" s="145"/>
      <c r="AD53" s="144"/>
      <c r="AE53" s="144"/>
      <c r="AF53" s="145"/>
      <c r="AG53" s="144"/>
      <c r="AH53" s="145"/>
    </row>
    <row r="54" spans="2:39" ht="15" customHeight="1" x14ac:dyDescent="0.2"/>
    <row r="55" spans="2:39" ht="25.05" customHeight="1" x14ac:dyDescent="0.2">
      <c r="B55" s="3169" t="s">
        <v>460</v>
      </c>
      <c r="C55" s="3170"/>
      <c r="D55" s="3302" t="s">
        <v>461</v>
      </c>
      <c r="E55" s="3303"/>
      <c r="F55" s="3303"/>
      <c r="G55" s="3303"/>
      <c r="H55" s="3303"/>
      <c r="I55" s="3303"/>
      <c r="J55" s="3303"/>
      <c r="K55" s="3332" t="s">
        <v>460</v>
      </c>
      <c r="L55" s="3170"/>
      <c r="M55" s="3321" t="s">
        <v>462</v>
      </c>
      <c r="N55" s="3322"/>
      <c r="O55" s="3322"/>
      <c r="P55" s="3303"/>
      <c r="Q55" s="3303"/>
      <c r="R55" s="3301" t="s">
        <v>463</v>
      </c>
      <c r="S55" s="3170"/>
    </row>
    <row r="56" spans="2:39" ht="25.05" customHeight="1" x14ac:dyDescent="0.2">
      <c r="B56" s="3241" t="s">
        <v>124</v>
      </c>
      <c r="C56" s="3242"/>
      <c r="D56" s="3302"/>
      <c r="E56" s="3303"/>
      <c r="F56" s="137" t="s">
        <v>368</v>
      </c>
      <c r="G56" s="3336" t="s">
        <v>376</v>
      </c>
      <c r="H56" s="3338"/>
      <c r="I56" s="3339"/>
      <c r="J56" s="3285" t="s">
        <v>89</v>
      </c>
      <c r="K56" s="3342" t="s">
        <v>124</v>
      </c>
      <c r="L56" s="3244"/>
      <c r="M56" s="3302"/>
      <c r="N56" s="3303"/>
      <c r="O56" s="137" t="s">
        <v>368</v>
      </c>
      <c r="P56" s="3336" t="s">
        <v>376</v>
      </c>
      <c r="Q56" s="3338"/>
      <c r="R56" s="3339"/>
      <c r="S56" s="3217" t="s">
        <v>89</v>
      </c>
    </row>
    <row r="57" spans="2:39" ht="25.05" customHeight="1" x14ac:dyDescent="0.2">
      <c r="B57" s="3169" t="s">
        <v>125</v>
      </c>
      <c r="C57" s="3301"/>
      <c r="D57" s="3302"/>
      <c r="E57" s="3303"/>
      <c r="F57" s="137" t="s">
        <v>368</v>
      </c>
      <c r="G57" s="3337"/>
      <c r="H57" s="3340"/>
      <c r="I57" s="3341"/>
      <c r="J57" s="3287"/>
      <c r="K57" s="3332" t="s">
        <v>125</v>
      </c>
      <c r="L57" s="3170"/>
      <c r="M57" s="3302"/>
      <c r="N57" s="3303"/>
      <c r="O57" s="137" t="s">
        <v>368</v>
      </c>
      <c r="P57" s="3337"/>
      <c r="Q57" s="3340"/>
      <c r="R57" s="3341"/>
      <c r="S57" s="3219"/>
    </row>
    <row r="58" spans="2:39" ht="15" customHeight="1" x14ac:dyDescent="0.2">
      <c r="B58" s="3333" t="s">
        <v>465</v>
      </c>
      <c r="C58" s="3324"/>
      <c r="D58" s="3324"/>
      <c r="E58" s="3324"/>
      <c r="F58" s="3324"/>
      <c r="G58" s="3324"/>
      <c r="H58" s="3324"/>
      <c r="I58" s="3324"/>
      <c r="J58" s="3324"/>
      <c r="K58" s="3323" t="s">
        <v>464</v>
      </c>
      <c r="L58" s="3324"/>
      <c r="M58" s="3324"/>
      <c r="N58" s="3324"/>
      <c r="O58" s="3324"/>
      <c r="P58" s="3324"/>
      <c r="Q58" s="3324"/>
      <c r="R58" s="3324"/>
      <c r="S58" s="3325"/>
    </row>
    <row r="59" spans="2:39" x14ac:dyDescent="0.2">
      <c r="B59" s="3334"/>
      <c r="C59" s="3327"/>
      <c r="D59" s="3327"/>
      <c r="E59" s="3327"/>
      <c r="F59" s="3327"/>
      <c r="G59" s="3327"/>
      <c r="H59" s="3327"/>
      <c r="I59" s="3327"/>
      <c r="J59" s="3327"/>
      <c r="K59" s="3326"/>
      <c r="L59" s="3327"/>
      <c r="M59" s="3327"/>
      <c r="N59" s="3327"/>
      <c r="O59" s="3327"/>
      <c r="P59" s="3327"/>
      <c r="Q59" s="3327"/>
      <c r="R59" s="3327"/>
      <c r="S59" s="3328"/>
    </row>
    <row r="60" spans="2:39" x14ac:dyDescent="0.2">
      <c r="B60" s="3334"/>
      <c r="C60" s="3327"/>
      <c r="D60" s="3327"/>
      <c r="E60" s="3327"/>
      <c r="F60" s="3327"/>
      <c r="G60" s="3327"/>
      <c r="H60" s="3327"/>
      <c r="I60" s="3327"/>
      <c r="J60" s="3327"/>
      <c r="K60" s="3326"/>
      <c r="L60" s="3327"/>
      <c r="M60" s="3327"/>
      <c r="N60" s="3327"/>
      <c r="O60" s="3327"/>
      <c r="P60" s="3327"/>
      <c r="Q60" s="3327"/>
      <c r="R60" s="3327"/>
      <c r="S60" s="3328"/>
    </row>
    <row r="61" spans="2:39" x14ac:dyDescent="0.2">
      <c r="B61" s="3335"/>
      <c r="C61" s="3330"/>
      <c r="D61" s="3330"/>
      <c r="E61" s="3330"/>
      <c r="F61" s="3330"/>
      <c r="G61" s="3330"/>
      <c r="H61" s="3330"/>
      <c r="I61" s="3330"/>
      <c r="J61" s="3330"/>
      <c r="K61" s="3329"/>
      <c r="L61" s="3330"/>
      <c r="M61" s="3330"/>
      <c r="N61" s="3330"/>
      <c r="O61" s="3330"/>
      <c r="P61" s="3330"/>
      <c r="Q61" s="3330"/>
      <c r="R61" s="3330"/>
      <c r="S61" s="3331"/>
    </row>
  </sheetData>
  <mergeCells count="167">
    <mergeCell ref="R55:S55"/>
    <mergeCell ref="M55:O55"/>
    <mergeCell ref="P55:Q55"/>
    <mergeCell ref="K58:S61"/>
    <mergeCell ref="L50:L52"/>
    <mergeCell ref="J50:K52"/>
    <mergeCell ref="AC50:AD50"/>
    <mergeCell ref="K55:L55"/>
    <mergeCell ref="B58:J61"/>
    <mergeCell ref="M56:N56"/>
    <mergeCell ref="P56:P57"/>
    <mergeCell ref="Q56:R57"/>
    <mergeCell ref="S56:S57"/>
    <mergeCell ref="K57:L57"/>
    <mergeCell ref="M57:N57"/>
    <mergeCell ref="D56:E56"/>
    <mergeCell ref="K56:L56"/>
    <mergeCell ref="B55:C55"/>
    <mergeCell ref="D55:J55"/>
    <mergeCell ref="G56:G57"/>
    <mergeCell ref="H56:I57"/>
    <mergeCell ref="J56:J57"/>
    <mergeCell ref="E39:I42"/>
    <mergeCell ref="J39:K42"/>
    <mergeCell ref="L39:L42"/>
    <mergeCell ref="M39:M42"/>
    <mergeCell ref="N39:N42"/>
    <mergeCell ref="O39:S42"/>
    <mergeCell ref="B57:C57"/>
    <mergeCell ref="B56:C56"/>
    <mergeCell ref="D57:E57"/>
    <mergeCell ref="O43:P43"/>
    <mergeCell ref="O44:P44"/>
    <mergeCell ref="Q44:S44"/>
    <mergeCell ref="Q43:S43"/>
    <mergeCell ref="O45:P45"/>
    <mergeCell ref="Q45:S45"/>
    <mergeCell ref="E47:I48"/>
    <mergeCell ref="J47:K49"/>
    <mergeCell ref="L47:L49"/>
    <mergeCell ref="M47:M52"/>
    <mergeCell ref="E43:I46"/>
    <mergeCell ref="J43:K46"/>
    <mergeCell ref="L43:L46"/>
    <mergeCell ref="M43:M46"/>
    <mergeCell ref="E50:I51"/>
    <mergeCell ref="W25:AM27"/>
    <mergeCell ref="O24:S29"/>
    <mergeCell ref="W20:AM24"/>
    <mergeCell ref="E33:I35"/>
    <mergeCell ref="J33:K35"/>
    <mergeCell ref="L33:L35"/>
    <mergeCell ref="M33:M35"/>
    <mergeCell ref="N33:N35"/>
    <mergeCell ref="E20:I22"/>
    <mergeCell ref="J20:K20"/>
    <mergeCell ref="M20:M23"/>
    <mergeCell ref="N20:N23"/>
    <mergeCell ref="M30:M32"/>
    <mergeCell ref="V31:W32"/>
    <mergeCell ref="AF50:AG50"/>
    <mergeCell ref="N47:N52"/>
    <mergeCell ref="O47:S52"/>
    <mergeCell ref="V41:W42"/>
    <mergeCell ref="X41:Y42"/>
    <mergeCell ref="Z41:AA42"/>
    <mergeCell ref="AB41:AC42"/>
    <mergeCell ref="V46:Z46"/>
    <mergeCell ref="AD41:AE42"/>
    <mergeCell ref="O46:P46"/>
    <mergeCell ref="AD46:AE46"/>
    <mergeCell ref="V48:Z48"/>
    <mergeCell ref="AA48:AB48"/>
    <mergeCell ref="AD48:AE48"/>
    <mergeCell ref="N43:N46"/>
    <mergeCell ref="Q46:S46"/>
    <mergeCell ref="AC52:AD52"/>
    <mergeCell ref="AF52:AG52"/>
    <mergeCell ref="V50:AB50"/>
    <mergeCell ref="AA46:AB46"/>
    <mergeCell ref="AF37:AG38"/>
    <mergeCell ref="AF41:AG42"/>
    <mergeCell ref="AH37:AJ38"/>
    <mergeCell ref="AH39:AJ40"/>
    <mergeCell ref="AH41:AJ42"/>
    <mergeCell ref="AD31:AE32"/>
    <mergeCell ref="AF31:AG32"/>
    <mergeCell ref="AH31:AJ32"/>
    <mergeCell ref="V33:W36"/>
    <mergeCell ref="X33:Y36"/>
    <mergeCell ref="AA34:AD34"/>
    <mergeCell ref="AH34:AI34"/>
    <mergeCell ref="AA36:AG36"/>
    <mergeCell ref="AH36:AI36"/>
    <mergeCell ref="X31:Y32"/>
    <mergeCell ref="V39:W40"/>
    <mergeCell ref="X39:Y40"/>
    <mergeCell ref="Z39:AA40"/>
    <mergeCell ref="AB39:AC40"/>
    <mergeCell ref="AD39:AE40"/>
    <mergeCell ref="AF39:AG40"/>
    <mergeCell ref="AB37:AC38"/>
    <mergeCell ref="AD37:AE38"/>
    <mergeCell ref="Z31:AA32"/>
    <mergeCell ref="O36:S38"/>
    <mergeCell ref="V37:W38"/>
    <mergeCell ref="X37:Y38"/>
    <mergeCell ref="Z37:AA38"/>
    <mergeCell ref="J36:K38"/>
    <mergeCell ref="L36:L38"/>
    <mergeCell ref="J30:K32"/>
    <mergeCell ref="L30:L32"/>
    <mergeCell ref="AB31:AC32"/>
    <mergeCell ref="N30:N32"/>
    <mergeCell ref="O30:S32"/>
    <mergeCell ref="M36:M38"/>
    <mergeCell ref="N36:N38"/>
    <mergeCell ref="B10:E10"/>
    <mergeCell ref="V10:Y10"/>
    <mergeCell ref="B12:D13"/>
    <mergeCell ref="E12:I13"/>
    <mergeCell ref="J12:L13"/>
    <mergeCell ref="M12:N12"/>
    <mergeCell ref="O12:S13"/>
    <mergeCell ref="M13:N13"/>
    <mergeCell ref="B9:S9"/>
    <mergeCell ref="E14:I15"/>
    <mergeCell ref="E27:I28"/>
    <mergeCell ref="E24:I25"/>
    <mergeCell ref="J17:K19"/>
    <mergeCell ref="L17:L19"/>
    <mergeCell ref="E17:I18"/>
    <mergeCell ref="O14:S19"/>
    <mergeCell ref="J14:K16"/>
    <mergeCell ref="L14:L16"/>
    <mergeCell ref="J27:K29"/>
    <mergeCell ref="M14:M19"/>
    <mergeCell ref="N14:N19"/>
    <mergeCell ref="J24:K26"/>
    <mergeCell ref="L24:L26"/>
    <mergeCell ref="M24:M29"/>
    <mergeCell ref="N24:N29"/>
    <mergeCell ref="O20:S23"/>
    <mergeCell ref="J21:K21"/>
    <mergeCell ref="J22:K23"/>
    <mergeCell ref="L22:L23"/>
    <mergeCell ref="L27:L29"/>
    <mergeCell ref="B7:C7"/>
    <mergeCell ref="V7:W7"/>
    <mergeCell ref="B8:C8"/>
    <mergeCell ref="K8:L8"/>
    <mergeCell ref="M8:N8"/>
    <mergeCell ref="O8:P8"/>
    <mergeCell ref="V8:W8"/>
    <mergeCell ref="B2:S2"/>
    <mergeCell ref="V2:AM2"/>
    <mergeCell ref="B4:C5"/>
    <mergeCell ref="D4:L5"/>
    <mergeCell ref="M4:N5"/>
    <mergeCell ref="O4:S5"/>
    <mergeCell ref="V4:W5"/>
    <mergeCell ref="X4:AF5"/>
    <mergeCell ref="AG4:AH5"/>
    <mergeCell ref="AI4:AM5"/>
    <mergeCell ref="AE8:AF8"/>
    <mergeCell ref="AG8:AH8"/>
    <mergeCell ref="AI8:AJ8"/>
  </mergeCells>
  <phoneticPr fontId="2"/>
  <dataValidations count="1">
    <dataValidation type="list" allowBlank="1" showInputMessage="1" showErrorMessage="1" sqref="K8:L8 O8:P8" xr:uid="{00000000-0002-0000-0A00-000000000000}">
      <formula1>$AP$2:$AP$9</formula1>
    </dataValidation>
  </dataValidations>
  <printOptions horizontalCentered="1"/>
  <pageMargins left="0.19685039370078741" right="0.19685039370078741" top="0.19685039370078741" bottom="0.19685039370078741" header="0.31496062992125984" footer="0.31496062992125984"/>
  <pageSetup paperSize="9" scale="98" orientation="portrait" r:id="rId1"/>
  <colBreaks count="1" manualBreakCount="1">
    <brk id="20" max="63"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9EB2-18A3-4BAA-AA46-4FFAA14AC911}">
  <sheetPr>
    <pageSetUpPr fitToPage="1"/>
  </sheetPr>
  <dimension ref="B1:AC51"/>
  <sheetViews>
    <sheetView view="pageBreakPreview" zoomScaleNormal="100" zoomScaleSheetLayoutView="100" workbookViewId="0">
      <selection activeCell="U9" sqref="U9"/>
    </sheetView>
  </sheetViews>
  <sheetFormatPr defaultColWidth="9" defaultRowHeight="13.2" x14ac:dyDescent="0.2"/>
  <cols>
    <col min="1" max="1" width="0.88671875" style="580" customWidth="1"/>
    <col min="2" max="13" width="6.6640625" style="580" customWidth="1"/>
    <col min="14" max="15" width="7.109375" style="580" customWidth="1"/>
    <col min="16" max="16" width="1" style="580" customWidth="1"/>
    <col min="17" max="17" width="2" style="580" customWidth="1"/>
    <col min="18" max="16384" width="9" style="580"/>
  </cols>
  <sheetData>
    <row r="1" spans="2:29" x14ac:dyDescent="0.2">
      <c r="B1" s="580" t="s">
        <v>1856</v>
      </c>
    </row>
    <row r="2" spans="2:29" ht="24" customHeight="1" x14ac:dyDescent="0.2">
      <c r="B2" s="3343" t="s">
        <v>1064</v>
      </c>
      <c r="C2" s="3344"/>
      <c r="D2" s="3344"/>
      <c r="E2" s="3344"/>
      <c r="F2" s="3344"/>
      <c r="G2" s="3344"/>
      <c r="H2" s="3344"/>
      <c r="I2" s="3344"/>
      <c r="J2" s="3344"/>
      <c r="K2" s="3344"/>
      <c r="L2" s="3344"/>
      <c r="M2" s="3345"/>
      <c r="N2" s="3345"/>
      <c r="O2" s="3345"/>
      <c r="R2" s="1131">
        <v>28</v>
      </c>
    </row>
    <row r="3" spans="2:29" ht="11.25" customHeight="1" x14ac:dyDescent="0.2">
      <c r="R3" s="1131">
        <v>29</v>
      </c>
    </row>
    <row r="4" spans="2:29" ht="30" customHeight="1" x14ac:dyDescent="0.2">
      <c r="B4" s="3346" t="s">
        <v>1065</v>
      </c>
      <c r="C4" s="3346"/>
      <c r="D4" s="3346"/>
      <c r="E4" s="3346"/>
      <c r="F4" s="3346"/>
      <c r="G4" s="3346"/>
      <c r="H4" s="3346"/>
      <c r="I4" s="3346"/>
      <c r="J4" s="3346"/>
      <c r="K4" s="3346"/>
      <c r="L4" s="3346"/>
      <c r="M4" s="3346"/>
      <c r="N4" s="3346"/>
      <c r="O4" s="3346"/>
      <c r="P4" s="1132"/>
      <c r="Q4" s="1132"/>
      <c r="R4" s="1131">
        <v>30</v>
      </c>
      <c r="S4" s="1132"/>
      <c r="T4" s="1132"/>
      <c r="U4" s="1132"/>
      <c r="V4" s="1132"/>
      <c r="W4" s="1132"/>
      <c r="X4" s="1132"/>
      <c r="Y4" s="1132"/>
      <c r="Z4" s="1132"/>
      <c r="AA4" s="1132"/>
      <c r="AB4" s="1132"/>
      <c r="AC4" s="1132"/>
    </row>
    <row r="5" spans="2:29" ht="16.5" customHeight="1" x14ac:dyDescent="0.2">
      <c r="B5" s="669"/>
      <c r="C5" s="669"/>
      <c r="D5" s="669"/>
      <c r="E5" s="669"/>
      <c r="F5" s="669"/>
      <c r="G5" s="669"/>
      <c r="H5" s="669"/>
      <c r="I5" s="669"/>
      <c r="J5" s="669"/>
      <c r="K5" s="669"/>
      <c r="L5" s="669"/>
      <c r="M5" s="669"/>
      <c r="N5" s="669"/>
      <c r="O5" s="669"/>
      <c r="P5" s="1132"/>
      <c r="Q5" s="1132"/>
      <c r="R5" s="1131">
        <v>31</v>
      </c>
      <c r="S5" s="1132"/>
      <c r="T5" s="1132"/>
      <c r="U5" s="1132"/>
      <c r="V5" s="1132"/>
      <c r="W5" s="1132"/>
      <c r="X5" s="1132"/>
      <c r="Y5" s="1132"/>
      <c r="Z5" s="1132"/>
      <c r="AA5" s="1132"/>
      <c r="AB5" s="1132"/>
      <c r="AC5" s="1132"/>
    </row>
    <row r="6" spans="2:29" ht="24" customHeight="1" x14ac:dyDescent="0.2">
      <c r="B6" s="3347" t="s">
        <v>1066</v>
      </c>
      <c r="C6" s="3347"/>
      <c r="D6" s="3347"/>
      <c r="E6" s="3347"/>
      <c r="F6" s="3347"/>
      <c r="G6" s="3347"/>
      <c r="H6" s="3347"/>
      <c r="I6" s="3347"/>
      <c r="J6" s="3347"/>
      <c r="K6" s="3347"/>
      <c r="L6" s="3347"/>
      <c r="M6" s="3347"/>
      <c r="N6" s="3347"/>
      <c r="O6" s="3347"/>
      <c r="R6" s="1131"/>
    </row>
    <row r="7" spans="2:29" x14ac:dyDescent="0.2">
      <c r="B7" s="2069" t="s">
        <v>1067</v>
      </c>
      <c r="C7" s="2069"/>
      <c r="D7" s="2069"/>
      <c r="E7" s="2069"/>
      <c r="F7" s="2069"/>
      <c r="G7" s="2069"/>
      <c r="H7" s="2069"/>
      <c r="I7" s="2069"/>
      <c r="J7" s="2069"/>
      <c r="K7" s="2069"/>
      <c r="L7" s="2069"/>
      <c r="M7" s="2069"/>
      <c r="N7" s="2069"/>
      <c r="O7" s="2069"/>
    </row>
    <row r="8" spans="2:29" ht="20.25" customHeight="1" x14ac:dyDescent="0.2">
      <c r="B8" s="580" t="s">
        <v>1068</v>
      </c>
    </row>
    <row r="9" spans="2:29" ht="23.25" customHeight="1" x14ac:dyDescent="0.2">
      <c r="B9" s="674"/>
      <c r="C9" s="675"/>
      <c r="D9" s="675"/>
      <c r="E9" s="675"/>
      <c r="F9" s="581" t="str">
        <f>IF(L9="","",L9-1)</f>
        <v/>
      </c>
      <c r="G9" s="582" t="s">
        <v>34</v>
      </c>
      <c r="H9" s="675"/>
      <c r="I9" s="671"/>
      <c r="J9" s="672"/>
      <c r="K9" s="583"/>
      <c r="L9" s="584"/>
      <c r="M9" s="585" t="s">
        <v>34</v>
      </c>
      <c r="N9" s="3348" t="s">
        <v>1069</v>
      </c>
      <c r="O9" s="3348" t="s">
        <v>1070</v>
      </c>
    </row>
    <row r="10" spans="2:29" ht="26.25" customHeight="1" thickBot="1" x14ac:dyDescent="0.25">
      <c r="B10" s="586" t="s">
        <v>175</v>
      </c>
      <c r="C10" s="586" t="s">
        <v>126</v>
      </c>
      <c r="D10" s="586" t="s">
        <v>127</v>
      </c>
      <c r="E10" s="586" t="s">
        <v>128</v>
      </c>
      <c r="F10" s="586" t="s">
        <v>129</v>
      </c>
      <c r="G10" s="586" t="s">
        <v>130</v>
      </c>
      <c r="H10" s="587" t="s">
        <v>1071</v>
      </c>
      <c r="I10" s="586" t="s">
        <v>1072</v>
      </c>
      <c r="J10" s="586" t="s">
        <v>1073</v>
      </c>
      <c r="K10" s="586" t="s">
        <v>131</v>
      </c>
      <c r="L10" s="586" t="s">
        <v>132</v>
      </c>
      <c r="M10" s="663" t="s">
        <v>133</v>
      </c>
      <c r="N10" s="3349"/>
      <c r="O10" s="3350"/>
    </row>
    <row r="11" spans="2:29" ht="36" customHeight="1" thickBot="1" x14ac:dyDescent="0.25">
      <c r="B11" s="588"/>
      <c r="C11" s="589"/>
      <c r="D11" s="589"/>
      <c r="E11" s="589"/>
      <c r="F11" s="589"/>
      <c r="G11" s="589"/>
      <c r="H11" s="589"/>
      <c r="I11" s="589"/>
      <c r="J11" s="589"/>
      <c r="K11" s="589"/>
      <c r="L11" s="590"/>
      <c r="M11" s="591"/>
      <c r="N11" s="592">
        <f>SUM(B11:L11)</f>
        <v>0</v>
      </c>
      <c r="O11" s="593" t="str">
        <f>IF(N11=0,"",ROUND(N11/11,2))</f>
        <v/>
      </c>
    </row>
    <row r="12" spans="2:29" ht="14.4" x14ac:dyDescent="0.2">
      <c r="B12" s="594" t="s">
        <v>1074</v>
      </c>
      <c r="N12" s="3351" t="s">
        <v>1075</v>
      </c>
      <c r="O12" s="3351"/>
    </row>
    <row r="13" spans="2:29" x14ac:dyDescent="0.2">
      <c r="B13" s="3352" t="s">
        <v>1076</v>
      </c>
      <c r="C13" s="3352"/>
      <c r="D13" s="3352"/>
      <c r="E13" s="3352"/>
      <c r="F13" s="3352"/>
      <c r="G13" s="3352"/>
      <c r="H13" s="3352"/>
      <c r="I13" s="3352"/>
      <c r="J13" s="3352"/>
      <c r="K13" s="3352"/>
      <c r="L13" s="3352"/>
      <c r="M13" s="3352"/>
      <c r="N13" s="3352"/>
      <c r="O13" s="3352"/>
    </row>
    <row r="14" spans="2:29" ht="11.25" customHeight="1" x14ac:dyDescent="0.2"/>
    <row r="15" spans="2:29" ht="20.100000000000001" customHeight="1" x14ac:dyDescent="0.2">
      <c r="B15" s="580" t="s">
        <v>1077</v>
      </c>
    </row>
    <row r="16" spans="2:29" ht="20.100000000000001" customHeight="1" x14ac:dyDescent="0.2">
      <c r="C16" s="3353" t="s">
        <v>1078</v>
      </c>
      <c r="D16" s="3354"/>
      <c r="E16" s="3354"/>
      <c r="F16" s="3354"/>
      <c r="G16" s="3354"/>
      <c r="H16" s="3355"/>
      <c r="J16" s="3356" t="s">
        <v>1079</v>
      </c>
      <c r="K16" s="3357"/>
      <c r="L16" s="3357"/>
      <c r="M16" s="3354"/>
      <c r="N16" s="3354"/>
      <c r="O16" s="3355"/>
    </row>
    <row r="17" spans="2:18" ht="20.100000000000001" customHeight="1" x14ac:dyDescent="0.2">
      <c r="C17" s="3358" t="s">
        <v>1080</v>
      </c>
      <c r="D17" s="3359"/>
      <c r="E17" s="3360"/>
      <c r="F17" s="3361" t="s">
        <v>1081</v>
      </c>
      <c r="G17" s="3361"/>
      <c r="H17" s="3361"/>
      <c r="J17" s="3362" t="s">
        <v>1082</v>
      </c>
      <c r="K17" s="3362"/>
      <c r="L17" s="3362"/>
      <c r="M17" s="3361" t="s">
        <v>1081</v>
      </c>
      <c r="N17" s="3361"/>
      <c r="O17" s="3361"/>
    </row>
    <row r="18" spans="2:18" ht="28.5" customHeight="1" x14ac:dyDescent="0.2">
      <c r="C18" s="3363" t="s">
        <v>1083</v>
      </c>
      <c r="D18" s="3364"/>
      <c r="E18" s="3365"/>
      <c r="F18" s="3366" t="s">
        <v>1084</v>
      </c>
      <c r="G18" s="3366"/>
      <c r="H18" s="3366"/>
      <c r="J18" s="3367" t="s">
        <v>1085</v>
      </c>
      <c r="K18" s="3367"/>
      <c r="L18" s="3367"/>
      <c r="M18" s="3366" t="s">
        <v>1084</v>
      </c>
      <c r="N18" s="3366"/>
      <c r="O18" s="3366"/>
    </row>
    <row r="19" spans="2:18" ht="28.5" customHeight="1" x14ac:dyDescent="0.2">
      <c r="C19" s="3363" t="s">
        <v>1086</v>
      </c>
      <c r="D19" s="3364"/>
      <c r="E19" s="3365"/>
      <c r="F19" s="3366" t="s">
        <v>1087</v>
      </c>
      <c r="G19" s="3366"/>
      <c r="H19" s="3366"/>
      <c r="J19" s="3368" t="s">
        <v>1088</v>
      </c>
      <c r="K19" s="3369"/>
      <c r="L19" s="3370"/>
      <c r="M19" s="668" t="s">
        <v>1087</v>
      </c>
      <c r="N19" s="668"/>
      <c r="O19" s="668"/>
    </row>
    <row r="20" spans="2:18" ht="20.100000000000001" customHeight="1" x14ac:dyDescent="0.2">
      <c r="C20" s="3353" t="s">
        <v>1089</v>
      </c>
      <c r="D20" s="3354"/>
      <c r="E20" s="3355"/>
      <c r="F20" s="3366" t="s">
        <v>1090</v>
      </c>
      <c r="G20" s="3366"/>
      <c r="H20" s="3366"/>
      <c r="J20" s="3371" t="s">
        <v>1089</v>
      </c>
      <c r="K20" s="3372"/>
      <c r="L20" s="3373"/>
      <c r="M20" s="664" t="s">
        <v>1091</v>
      </c>
      <c r="N20" s="664"/>
      <c r="O20" s="664"/>
    </row>
    <row r="21" spans="2:18" ht="20.100000000000001" customHeight="1" x14ac:dyDescent="0.2"/>
    <row r="22" spans="2:18" ht="27" customHeight="1" x14ac:dyDescent="0.2">
      <c r="B22" s="3375" t="s">
        <v>1092</v>
      </c>
      <c r="C22" s="3375"/>
      <c r="D22" s="3375"/>
      <c r="E22" s="3375"/>
      <c r="F22" s="3375"/>
      <c r="G22" s="3375"/>
      <c r="H22" s="3375"/>
      <c r="I22" s="3375"/>
      <c r="J22" s="3375"/>
      <c r="K22" s="3375"/>
      <c r="L22" s="3375"/>
      <c r="M22" s="3375"/>
      <c r="N22" s="3375"/>
      <c r="O22" s="3375"/>
    </row>
    <row r="23" spans="2:18" ht="11.25" customHeight="1" x14ac:dyDescent="0.2">
      <c r="B23" s="673"/>
      <c r="C23" s="673"/>
      <c r="D23" s="673"/>
      <c r="E23" s="673"/>
      <c r="F23" s="673"/>
      <c r="G23" s="673"/>
      <c r="H23" s="673"/>
      <c r="I23" s="673"/>
      <c r="J23" s="673"/>
      <c r="K23" s="673"/>
      <c r="L23" s="673"/>
      <c r="M23" s="673"/>
      <c r="N23" s="673"/>
      <c r="O23" s="673"/>
    </row>
    <row r="24" spans="2:18" ht="27" customHeight="1" x14ac:dyDescent="0.2">
      <c r="B24" s="3375" t="s">
        <v>1093</v>
      </c>
      <c r="C24" s="3375"/>
      <c r="D24" s="3375"/>
      <c r="E24" s="3375"/>
      <c r="F24" s="3375"/>
      <c r="G24" s="3375"/>
      <c r="H24" s="3375"/>
      <c r="I24" s="3375"/>
      <c r="J24" s="3375"/>
      <c r="K24" s="3375"/>
      <c r="L24" s="3375"/>
      <c r="M24" s="3375"/>
      <c r="N24" s="3375"/>
      <c r="O24" s="3375"/>
    </row>
    <row r="25" spans="2:18" ht="11.25" customHeight="1" x14ac:dyDescent="0.2">
      <c r="B25" s="673"/>
      <c r="C25" s="673"/>
      <c r="D25" s="673"/>
      <c r="E25" s="673"/>
      <c r="F25" s="673"/>
      <c r="G25" s="673"/>
      <c r="H25" s="673"/>
      <c r="I25" s="673"/>
      <c r="J25" s="673"/>
      <c r="K25" s="673"/>
      <c r="L25" s="673"/>
      <c r="M25" s="673"/>
      <c r="N25" s="673"/>
      <c r="O25" s="673"/>
    </row>
    <row r="26" spans="2:18" ht="27" customHeight="1" x14ac:dyDescent="0.2">
      <c r="B26" s="3375" t="s">
        <v>1094</v>
      </c>
      <c r="C26" s="3375"/>
      <c r="D26" s="3375"/>
      <c r="E26" s="3375"/>
      <c r="F26" s="3375"/>
      <c r="G26" s="3375"/>
      <c r="H26" s="3375"/>
      <c r="I26" s="3375"/>
      <c r="J26" s="3375"/>
      <c r="K26" s="3375"/>
      <c r="L26" s="3375"/>
      <c r="M26" s="3375"/>
      <c r="N26" s="3375"/>
      <c r="O26" s="3375"/>
    </row>
    <row r="27" spans="2:18" ht="19.5" customHeight="1" x14ac:dyDescent="0.2"/>
    <row r="28" spans="2:18" ht="25.05" customHeight="1" x14ac:dyDescent="0.2">
      <c r="B28" s="3376" t="s">
        <v>1106</v>
      </c>
      <c r="C28" s="3377"/>
      <c r="D28" s="3377"/>
      <c r="E28" s="3377"/>
      <c r="F28" s="3377"/>
      <c r="G28" s="3377"/>
      <c r="H28" s="3377"/>
      <c r="I28" s="3377"/>
      <c r="J28" s="3377"/>
      <c r="K28" s="3377"/>
      <c r="L28" s="3377"/>
      <c r="M28" s="3377"/>
      <c r="N28" s="3377"/>
      <c r="O28" s="3377"/>
    </row>
    <row r="29" spans="2:18" ht="7.5" customHeight="1" x14ac:dyDescent="0.2"/>
    <row r="30" spans="2:18" ht="25.05" customHeight="1" x14ac:dyDescent="0.2">
      <c r="B30" s="3378" t="s">
        <v>1107</v>
      </c>
      <c r="C30" s="3378"/>
      <c r="D30" s="3378"/>
      <c r="E30" s="3378"/>
      <c r="F30" s="3378"/>
      <c r="G30" s="603" t="str">
        <f>IF($O$11&lt;=750,$R$45,$R$46)</f>
        <v>-</v>
      </c>
      <c r="H30" s="3353" t="s">
        <v>1108</v>
      </c>
      <c r="I30" s="3354"/>
      <c r="J30" s="3354"/>
      <c r="K30" s="3354"/>
      <c r="L30" s="3354"/>
      <c r="M30" s="3355"/>
      <c r="R30" s="663" t="s">
        <v>629</v>
      </c>
    </row>
    <row r="31" spans="2:18" ht="25.05" customHeight="1" x14ac:dyDescent="0.2">
      <c r="B31" s="3378" t="s">
        <v>1857</v>
      </c>
      <c r="C31" s="3378"/>
      <c r="D31" s="3378"/>
      <c r="E31" s="3378"/>
      <c r="F31" s="3378"/>
      <c r="G31" s="603" t="str">
        <f>IF($O$11&gt;750,$R$45,$R$46)</f>
        <v>〇</v>
      </c>
      <c r="H31" s="3356" t="s">
        <v>1858</v>
      </c>
      <c r="I31" s="3357"/>
      <c r="J31" s="3357"/>
      <c r="K31" s="3357"/>
      <c r="L31" s="3357"/>
      <c r="M31" s="3379"/>
      <c r="R31" s="663" t="s">
        <v>1109</v>
      </c>
    </row>
    <row r="32" spans="2:18" ht="25.05" customHeight="1" x14ac:dyDescent="0.2">
      <c r="B32" s="1133"/>
      <c r="C32" s="1133"/>
      <c r="D32" s="1133"/>
      <c r="E32" s="1133"/>
      <c r="F32" s="1133"/>
      <c r="G32" s="1134"/>
      <c r="H32" s="1135"/>
      <c r="I32" s="1135"/>
      <c r="J32" s="1135"/>
      <c r="K32" s="1135"/>
      <c r="L32" s="1135"/>
      <c r="M32" s="1135"/>
      <c r="R32" s="1133"/>
    </row>
    <row r="33" spans="2:18" ht="25.5" customHeight="1" x14ac:dyDescent="0.2">
      <c r="B33" s="3347" t="s">
        <v>1095</v>
      </c>
      <c r="C33" s="3347"/>
      <c r="D33" s="3347"/>
      <c r="E33" s="3347"/>
      <c r="F33" s="3347"/>
      <c r="G33" s="3347"/>
      <c r="H33" s="3347"/>
      <c r="I33" s="3347"/>
      <c r="J33" s="3347"/>
      <c r="K33" s="3347"/>
      <c r="L33" s="3347"/>
      <c r="M33" s="3347"/>
      <c r="N33" s="3347"/>
      <c r="O33" s="3347"/>
    </row>
    <row r="34" spans="2:18" ht="25.5" customHeight="1" x14ac:dyDescent="0.2">
      <c r="B34" s="3380" t="s">
        <v>1096</v>
      </c>
      <c r="C34" s="3380"/>
      <c r="D34" s="3380"/>
      <c r="E34" s="3380"/>
      <c r="F34" s="3380"/>
      <c r="G34" s="3380"/>
      <c r="H34" s="3380"/>
      <c r="I34" s="3380"/>
      <c r="J34" s="3380"/>
      <c r="K34" s="3380"/>
      <c r="L34" s="3380"/>
      <c r="M34" s="3380"/>
      <c r="N34" s="3380"/>
      <c r="O34" s="3380"/>
    </row>
    <row r="35" spans="2:18" x14ac:dyDescent="0.2">
      <c r="B35" s="3381" t="s">
        <v>1097</v>
      </c>
      <c r="C35" s="3381"/>
      <c r="D35" s="3381"/>
      <c r="E35" s="3381"/>
      <c r="F35" s="3381"/>
      <c r="G35" s="3381"/>
      <c r="H35" s="3381"/>
      <c r="I35" s="3381"/>
      <c r="J35" s="3381"/>
      <c r="K35" s="3381"/>
      <c r="L35" s="3381"/>
      <c r="M35" s="3381"/>
      <c r="N35" s="3381"/>
      <c r="O35" s="3381"/>
    </row>
    <row r="36" spans="2:18" ht="19.5" customHeight="1" x14ac:dyDescent="0.2">
      <c r="B36" s="580" t="s">
        <v>1098</v>
      </c>
    </row>
    <row r="37" spans="2:18" ht="30.75" customHeight="1" x14ac:dyDescent="0.2">
      <c r="B37" s="595"/>
      <c r="C37" s="3374" t="s">
        <v>1099</v>
      </c>
      <c r="D37" s="3374"/>
      <c r="E37" s="3374"/>
      <c r="F37" s="3374"/>
      <c r="G37" s="3374"/>
      <c r="H37" s="3374"/>
      <c r="I37" s="3374"/>
      <c r="J37" s="3374"/>
      <c r="K37" s="3374"/>
      <c r="L37" s="3374"/>
      <c r="M37" s="3374"/>
      <c r="N37" s="3374"/>
      <c r="O37" s="596"/>
    </row>
    <row r="38" spans="2:18" ht="14.25" customHeight="1" thickBot="1" x14ac:dyDescent="0.25">
      <c r="B38" s="597"/>
      <c r="C38" s="1136"/>
      <c r="D38" s="1136"/>
      <c r="E38" s="1136"/>
      <c r="F38" s="1136"/>
      <c r="G38" s="1136"/>
      <c r="H38" s="1136"/>
      <c r="I38" s="1136"/>
      <c r="J38" s="1136"/>
      <c r="K38" s="1136" t="s">
        <v>1100</v>
      </c>
      <c r="L38" s="1136"/>
      <c r="M38" s="1136"/>
      <c r="N38" s="1136"/>
      <c r="O38" s="598"/>
    </row>
    <row r="39" spans="2:18" ht="37.5" customHeight="1" thickBot="1" x14ac:dyDescent="0.25">
      <c r="B39" s="670"/>
      <c r="C39" s="599"/>
      <c r="D39" s="600" t="s">
        <v>1101</v>
      </c>
      <c r="E39" s="1137" t="s">
        <v>1102</v>
      </c>
      <c r="F39" s="1137">
        <v>0.9</v>
      </c>
      <c r="G39" s="1137" t="s">
        <v>1102</v>
      </c>
      <c r="H39" s="599"/>
      <c r="I39" s="1138" t="s">
        <v>1103</v>
      </c>
      <c r="J39" s="1139" t="s">
        <v>411</v>
      </c>
      <c r="K39" s="3382" t="str">
        <f>IF(C39="","",ROUND(C39*F39*H39,2))</f>
        <v/>
      </c>
      <c r="L39" s="3383"/>
      <c r="M39" s="1138" t="s">
        <v>1104</v>
      </c>
      <c r="N39" s="1140"/>
      <c r="O39" s="598"/>
    </row>
    <row r="40" spans="2:18" ht="17.25" customHeight="1" x14ac:dyDescent="0.2">
      <c r="B40" s="670"/>
      <c r="C40" s="3384" t="s">
        <v>1105</v>
      </c>
      <c r="D40" s="3384"/>
      <c r="E40" s="3384"/>
      <c r="F40" s="3384"/>
      <c r="G40" s="3384"/>
      <c r="H40" s="3384"/>
      <c r="I40" s="3384"/>
      <c r="J40" s="3384"/>
      <c r="K40" s="3384"/>
      <c r="L40" s="3384"/>
      <c r="M40" s="3384"/>
      <c r="N40" s="3384"/>
      <c r="O40" s="3385"/>
    </row>
    <row r="41" spans="2:18" ht="17.25" customHeight="1" x14ac:dyDescent="0.2">
      <c r="B41" s="601"/>
      <c r="C41" s="667"/>
      <c r="D41" s="667"/>
      <c r="E41" s="667"/>
      <c r="F41" s="667"/>
      <c r="G41" s="667"/>
      <c r="H41" s="667"/>
      <c r="I41" s="667"/>
      <c r="J41" s="602"/>
      <c r="K41" s="667"/>
      <c r="L41" s="667"/>
      <c r="M41" s="667"/>
      <c r="N41" s="665"/>
      <c r="O41" s="666"/>
      <c r="P41" s="1141"/>
    </row>
    <row r="42" spans="2:18" ht="13.5" customHeight="1" x14ac:dyDescent="0.2">
      <c r="B42" s="673"/>
      <c r="E42" s="1132"/>
      <c r="F42" s="673"/>
      <c r="G42" s="673"/>
      <c r="H42" s="673"/>
      <c r="I42" s="673"/>
      <c r="J42" s="673"/>
      <c r="K42" s="673"/>
    </row>
    <row r="43" spans="2:18" ht="25.05" customHeight="1" x14ac:dyDescent="0.2">
      <c r="B43" s="3376" t="s">
        <v>1106</v>
      </c>
      <c r="C43" s="3377"/>
      <c r="D43" s="3377"/>
      <c r="E43" s="3377"/>
      <c r="F43" s="3377"/>
      <c r="G43" s="3377"/>
      <c r="H43" s="3377"/>
      <c r="I43" s="3377"/>
      <c r="J43" s="3377"/>
      <c r="K43" s="3377"/>
      <c r="L43" s="3377"/>
      <c r="M43" s="3377"/>
      <c r="N43" s="3377"/>
      <c r="O43" s="3377"/>
    </row>
    <row r="44" spans="2:18" ht="7.5" customHeight="1" x14ac:dyDescent="0.2"/>
    <row r="45" spans="2:18" ht="25.05" customHeight="1" x14ac:dyDescent="0.2">
      <c r="B45" s="3378" t="s">
        <v>1107</v>
      </c>
      <c r="C45" s="3378"/>
      <c r="D45" s="3378"/>
      <c r="E45" s="3378"/>
      <c r="F45" s="3378"/>
      <c r="G45" s="603" t="str">
        <f>IF($K$39&lt;=750,$R$45,$R$46)</f>
        <v>-</v>
      </c>
      <c r="H45" s="3353" t="s">
        <v>1108</v>
      </c>
      <c r="I45" s="3354"/>
      <c r="J45" s="3354"/>
      <c r="K45" s="3354"/>
      <c r="L45" s="3354"/>
      <c r="M45" s="3355"/>
      <c r="R45" s="663" t="s">
        <v>629</v>
      </c>
    </row>
    <row r="46" spans="2:18" ht="25.05" customHeight="1" x14ac:dyDescent="0.2">
      <c r="B46" s="3378" t="s">
        <v>1857</v>
      </c>
      <c r="C46" s="3378"/>
      <c r="D46" s="3378"/>
      <c r="E46" s="3378"/>
      <c r="F46" s="3378"/>
      <c r="G46" s="603" t="str">
        <f>IF($K$39&gt;750,$R$45,$R$46)</f>
        <v>〇</v>
      </c>
      <c r="H46" s="3356" t="s">
        <v>1858</v>
      </c>
      <c r="I46" s="3357"/>
      <c r="J46" s="3357"/>
      <c r="K46" s="3357"/>
      <c r="L46" s="3357"/>
      <c r="M46" s="3379"/>
      <c r="R46" s="663" t="s">
        <v>1109</v>
      </c>
    </row>
    <row r="47" spans="2:18" ht="25.05" customHeight="1" x14ac:dyDescent="0.2">
      <c r="B47" s="662"/>
      <c r="C47" s="662"/>
      <c r="D47" s="662"/>
      <c r="E47" s="662"/>
      <c r="F47" s="662"/>
      <c r="G47" s="1142"/>
      <c r="H47" s="1143"/>
      <c r="I47" s="1143"/>
      <c r="J47" s="1143"/>
      <c r="K47" s="1143"/>
      <c r="L47" s="1143"/>
      <c r="M47" s="1143"/>
      <c r="N47" s="2"/>
      <c r="O47" s="2"/>
      <c r="R47" s="1133"/>
    </row>
    <row r="48" spans="2:18" ht="25.05" customHeight="1" x14ac:dyDescent="0.2">
      <c r="B48" s="1912" t="s">
        <v>1859</v>
      </c>
      <c r="C48" s="1912"/>
      <c r="D48" s="1912"/>
      <c r="E48" s="1912"/>
      <c r="F48" s="1912"/>
      <c r="G48" s="1912"/>
      <c r="H48" s="1912"/>
      <c r="I48" s="1912"/>
      <c r="J48" s="1912"/>
      <c r="K48" s="1912"/>
      <c r="L48" s="1912"/>
      <c r="M48" s="1912"/>
      <c r="N48" s="1912"/>
      <c r="O48" s="1912"/>
      <c r="R48" s="1133"/>
    </row>
    <row r="49" spans="2:18" ht="45" customHeight="1" x14ac:dyDescent="0.2">
      <c r="B49" s="1662" t="s">
        <v>1860</v>
      </c>
      <c r="C49" s="1662"/>
      <c r="D49" s="1662"/>
      <c r="E49" s="1662"/>
      <c r="F49" s="1662"/>
      <c r="G49" s="1662"/>
      <c r="H49" s="1662"/>
      <c r="I49" s="1662"/>
      <c r="J49" s="1662"/>
      <c r="K49" s="1662"/>
      <c r="L49" s="1662"/>
      <c r="M49" s="1662"/>
      <c r="N49" s="1662"/>
      <c r="O49" s="1662"/>
      <c r="R49" s="1133"/>
    </row>
    <row r="50" spans="2:18" ht="63" customHeight="1" x14ac:dyDescent="0.2">
      <c r="B50" s="1662" t="s">
        <v>1861</v>
      </c>
      <c r="C50" s="1662"/>
      <c r="D50" s="1662"/>
      <c r="E50" s="1662"/>
      <c r="F50" s="1662"/>
      <c r="G50" s="1662"/>
      <c r="H50" s="1662"/>
      <c r="I50" s="1662"/>
      <c r="J50" s="1662"/>
      <c r="K50" s="1662"/>
      <c r="L50" s="1662"/>
      <c r="M50" s="1662"/>
      <c r="N50" s="1662"/>
      <c r="O50" s="1662"/>
      <c r="R50" s="1133"/>
    </row>
    <row r="51" spans="2:18" ht="7.5" customHeight="1" x14ac:dyDescent="0.2"/>
  </sheetData>
  <mergeCells count="48">
    <mergeCell ref="B48:O48"/>
    <mergeCell ref="B49:O49"/>
    <mergeCell ref="B50:O50"/>
    <mergeCell ref="K39:L39"/>
    <mergeCell ref="C40:O40"/>
    <mergeCell ref="B43:O43"/>
    <mergeCell ref="B45:F45"/>
    <mergeCell ref="H45:M45"/>
    <mergeCell ref="B46:F46"/>
    <mergeCell ref="H46:M46"/>
    <mergeCell ref="C37:N37"/>
    <mergeCell ref="B22:O22"/>
    <mergeCell ref="B24:O24"/>
    <mergeCell ref="B26:O26"/>
    <mergeCell ref="B28:O28"/>
    <mergeCell ref="B30:F30"/>
    <mergeCell ref="H30:M30"/>
    <mergeCell ref="B31:F31"/>
    <mergeCell ref="H31:M31"/>
    <mergeCell ref="B33:O33"/>
    <mergeCell ref="B34:O34"/>
    <mergeCell ref="B35:O35"/>
    <mergeCell ref="C19:E19"/>
    <mergeCell ref="F19:H19"/>
    <mergeCell ref="J19:L19"/>
    <mergeCell ref="C20:E20"/>
    <mergeCell ref="F20:H20"/>
    <mergeCell ref="J20:L20"/>
    <mergeCell ref="C17:E17"/>
    <mergeCell ref="F17:H17"/>
    <mergeCell ref="J17:L17"/>
    <mergeCell ref="M17:O17"/>
    <mergeCell ref="C18:E18"/>
    <mergeCell ref="F18:H18"/>
    <mergeCell ref="J18:L18"/>
    <mergeCell ref="M18:O18"/>
    <mergeCell ref="N12:O12"/>
    <mergeCell ref="B13:O13"/>
    <mergeCell ref="C16:E16"/>
    <mergeCell ref="F16:H16"/>
    <mergeCell ref="J16:L16"/>
    <mergeCell ref="M16:O16"/>
    <mergeCell ref="B2:O2"/>
    <mergeCell ref="B4:O4"/>
    <mergeCell ref="B6:O6"/>
    <mergeCell ref="B7:O7"/>
    <mergeCell ref="N9:N10"/>
    <mergeCell ref="O9:O10"/>
  </mergeCells>
  <phoneticPr fontId="2"/>
  <pageMargins left="0.7" right="0.7" top="0.75" bottom="0.75" header="0.3" footer="0.3"/>
  <pageSetup paperSize="9" scale="70" orientation="portrait" r:id="rId1"/>
  <colBreaks count="1" manualBreakCount="1">
    <brk id="16"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45" t="s">
        <v>77</v>
      </c>
      <c r="AA3" s="1646"/>
      <c r="AB3" s="1646"/>
      <c r="AC3" s="1646"/>
      <c r="AD3" s="1647"/>
      <c r="AE3" s="1588"/>
      <c r="AF3" s="1589"/>
      <c r="AG3" s="1589"/>
      <c r="AH3" s="1589"/>
      <c r="AI3" s="1589"/>
      <c r="AJ3" s="1589"/>
      <c r="AK3" s="1589"/>
      <c r="AL3" s="1590"/>
      <c r="AM3" s="20"/>
      <c r="AN3" s="1"/>
    </row>
    <row r="4" spans="2:40" s="2" customFormat="1" x14ac:dyDescent="0.2">
      <c r="AN4" s="21"/>
    </row>
    <row r="5" spans="2:40" s="2" customFormat="1" x14ac:dyDescent="0.2">
      <c r="B5" s="1643" t="s">
        <v>41</v>
      </c>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row>
    <row r="6" spans="2:40" s="2" customFormat="1" ht="13.5" customHeight="1" x14ac:dyDescent="0.2">
      <c r="AC6" s="1"/>
      <c r="AD6" s="45"/>
      <c r="AE6" s="45" t="s">
        <v>28</v>
      </c>
      <c r="AH6" s="2" t="s">
        <v>34</v>
      </c>
      <c r="AJ6" s="2" t="s">
        <v>30</v>
      </c>
      <c r="AL6" s="2" t="s">
        <v>29</v>
      </c>
    </row>
    <row r="7" spans="2:40" s="2" customFormat="1" x14ac:dyDescent="0.2">
      <c r="B7" s="1643" t="s">
        <v>78</v>
      </c>
      <c r="C7" s="1643"/>
      <c r="D7" s="1643"/>
      <c r="E7" s="1643"/>
      <c r="F7" s="1643"/>
      <c r="G7" s="1643"/>
      <c r="H7" s="1643"/>
      <c r="I7" s="1643"/>
      <c r="J7" s="1643"/>
      <c r="K7" s="12"/>
      <c r="L7" s="12"/>
      <c r="M7" s="12"/>
      <c r="N7" s="12"/>
      <c r="O7" s="12"/>
      <c r="P7" s="12"/>
      <c r="Q7" s="12"/>
      <c r="R7" s="12"/>
      <c r="S7" s="12"/>
      <c r="T7" s="12"/>
    </row>
    <row r="8" spans="2:40" s="2" customFormat="1" x14ac:dyDescent="0.2">
      <c r="AC8" s="1" t="s">
        <v>70</v>
      </c>
    </row>
    <row r="9" spans="2:40" s="2" customFormat="1" x14ac:dyDescent="0.2">
      <c r="C9" s="1" t="s">
        <v>42</v>
      </c>
      <c r="D9" s="1"/>
    </row>
    <row r="10" spans="2:40" s="2" customFormat="1" ht="6.75" customHeight="1" x14ac:dyDescent="0.2">
      <c r="C10" s="1"/>
      <c r="D10" s="1"/>
    </row>
    <row r="11" spans="2:40" s="2" customFormat="1" ht="14.25" customHeight="1" x14ac:dyDescent="0.2">
      <c r="B11" s="1652" t="s">
        <v>79</v>
      </c>
      <c r="C11" s="1655" t="s">
        <v>7</v>
      </c>
      <c r="D11" s="1656"/>
      <c r="E11" s="1656"/>
      <c r="F11" s="1656"/>
      <c r="G11" s="1656"/>
      <c r="H11" s="1656"/>
      <c r="I11" s="1656"/>
      <c r="J11" s="1656"/>
      <c r="K11" s="3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53"/>
      <c r="C12" s="1661" t="s">
        <v>80</v>
      </c>
      <c r="D12" s="3433"/>
      <c r="E12" s="3433"/>
      <c r="F12" s="3433"/>
      <c r="G12" s="3433"/>
      <c r="H12" s="3433"/>
      <c r="I12" s="3433"/>
      <c r="J12" s="3433"/>
      <c r="K12" s="34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53"/>
      <c r="C13" s="1655" t="s">
        <v>8</v>
      </c>
      <c r="D13" s="1656"/>
      <c r="E13" s="1656"/>
      <c r="F13" s="1656"/>
      <c r="G13" s="1656"/>
      <c r="H13" s="1656"/>
      <c r="I13" s="1656"/>
      <c r="J13" s="1656"/>
      <c r="K13" s="1666"/>
      <c r="L13" s="3422" t="s">
        <v>81</v>
      </c>
      <c r="M13" s="3423"/>
      <c r="N13" s="3423"/>
      <c r="O13" s="3423"/>
      <c r="P13" s="3423"/>
      <c r="Q13" s="3423"/>
      <c r="R13" s="3423"/>
      <c r="S13" s="3423"/>
      <c r="T13" s="3423"/>
      <c r="U13" s="3423"/>
      <c r="V13" s="3423"/>
      <c r="W13" s="3423"/>
      <c r="X13" s="3423"/>
      <c r="Y13" s="3423"/>
      <c r="Z13" s="3423"/>
      <c r="AA13" s="3423"/>
      <c r="AB13" s="3423"/>
      <c r="AC13" s="3423"/>
      <c r="AD13" s="3423"/>
      <c r="AE13" s="3423"/>
      <c r="AF13" s="3423"/>
      <c r="AG13" s="3423"/>
      <c r="AH13" s="3423"/>
      <c r="AI13" s="3423"/>
      <c r="AJ13" s="3423"/>
      <c r="AK13" s="3423"/>
      <c r="AL13" s="3424"/>
    </row>
    <row r="14" spans="2:40" s="2" customFormat="1" x14ac:dyDescent="0.2">
      <c r="B14" s="1653"/>
      <c r="C14" s="1661"/>
      <c r="D14" s="3433"/>
      <c r="E14" s="3433"/>
      <c r="F14" s="3433"/>
      <c r="G14" s="3433"/>
      <c r="H14" s="3433"/>
      <c r="I14" s="3433"/>
      <c r="J14" s="3433"/>
      <c r="K14" s="1667"/>
      <c r="L14" s="3425" t="s">
        <v>82</v>
      </c>
      <c r="M14" s="3426"/>
      <c r="N14" s="3426"/>
      <c r="O14" s="3426"/>
      <c r="P14" s="3426"/>
      <c r="Q14" s="3426"/>
      <c r="R14" s="3426"/>
      <c r="S14" s="3426"/>
      <c r="T14" s="3426"/>
      <c r="U14" s="3426"/>
      <c r="V14" s="3426"/>
      <c r="W14" s="3426"/>
      <c r="X14" s="3426"/>
      <c r="Y14" s="3426"/>
      <c r="Z14" s="3426"/>
      <c r="AA14" s="3426"/>
      <c r="AB14" s="3426"/>
      <c r="AC14" s="3426"/>
      <c r="AD14" s="3426"/>
      <c r="AE14" s="3426"/>
      <c r="AF14" s="3426"/>
      <c r="AG14" s="3426"/>
      <c r="AH14" s="3426"/>
      <c r="AI14" s="3426"/>
      <c r="AJ14" s="3426"/>
      <c r="AK14" s="3426"/>
      <c r="AL14" s="3427"/>
    </row>
    <row r="15" spans="2:40" s="2" customFormat="1" x14ac:dyDescent="0.2">
      <c r="B15" s="1653"/>
      <c r="C15" s="1668"/>
      <c r="D15" s="1669"/>
      <c r="E15" s="1669"/>
      <c r="F15" s="1669"/>
      <c r="G15" s="1669"/>
      <c r="H15" s="1669"/>
      <c r="I15" s="1669"/>
      <c r="J15" s="1669"/>
      <c r="K15" s="1670"/>
      <c r="L15" s="1671" t="s">
        <v>83</v>
      </c>
      <c r="M15" s="1672"/>
      <c r="N15" s="1672"/>
      <c r="O15" s="1672"/>
      <c r="P15" s="1672"/>
      <c r="Q15" s="1672"/>
      <c r="R15" s="1672"/>
      <c r="S15" s="1672"/>
      <c r="T15" s="1672"/>
      <c r="U15" s="1672"/>
      <c r="V15" s="1672"/>
      <c r="W15" s="1672"/>
      <c r="X15" s="1672"/>
      <c r="Y15" s="1672"/>
      <c r="Z15" s="1672"/>
      <c r="AA15" s="1672"/>
      <c r="AB15" s="1672"/>
      <c r="AC15" s="1672"/>
      <c r="AD15" s="1672"/>
      <c r="AE15" s="1672"/>
      <c r="AF15" s="1672"/>
      <c r="AG15" s="1672"/>
      <c r="AH15" s="1672"/>
      <c r="AI15" s="1672"/>
      <c r="AJ15" s="1672"/>
      <c r="AK15" s="1672"/>
      <c r="AL15" s="1673"/>
    </row>
    <row r="16" spans="2:40" s="2" customFormat="1" ht="14.25" customHeight="1" x14ac:dyDescent="0.2">
      <c r="B16" s="1653"/>
      <c r="C16" s="1674" t="s">
        <v>84</v>
      </c>
      <c r="D16" s="1675"/>
      <c r="E16" s="1675"/>
      <c r="F16" s="1675"/>
      <c r="G16" s="1675"/>
      <c r="H16" s="1675"/>
      <c r="I16" s="1675"/>
      <c r="J16" s="1675"/>
      <c r="K16" s="1676"/>
      <c r="L16" s="1645" t="s">
        <v>9</v>
      </c>
      <c r="M16" s="1646"/>
      <c r="N16" s="1646"/>
      <c r="O16" s="1646"/>
      <c r="P16" s="1647"/>
      <c r="Q16" s="24"/>
      <c r="R16" s="25"/>
      <c r="S16" s="25"/>
      <c r="T16" s="25"/>
      <c r="U16" s="25"/>
      <c r="V16" s="25"/>
      <c r="W16" s="25"/>
      <c r="X16" s="25"/>
      <c r="Y16" s="26"/>
      <c r="Z16" s="1649" t="s">
        <v>10</v>
      </c>
      <c r="AA16" s="1650"/>
      <c r="AB16" s="1650"/>
      <c r="AC16" s="1650"/>
      <c r="AD16" s="1651"/>
      <c r="AE16" s="28"/>
      <c r="AF16" s="32"/>
      <c r="AG16" s="22"/>
      <c r="AH16" s="22"/>
      <c r="AI16" s="22"/>
      <c r="AJ16" s="3423"/>
      <c r="AK16" s="3423"/>
      <c r="AL16" s="3424"/>
    </row>
    <row r="17" spans="2:40" ht="14.25" customHeight="1" x14ac:dyDescent="0.2">
      <c r="B17" s="1653"/>
      <c r="C17" s="3438" t="s">
        <v>53</v>
      </c>
      <c r="D17" s="1755"/>
      <c r="E17" s="1755"/>
      <c r="F17" s="1755"/>
      <c r="G17" s="1755"/>
      <c r="H17" s="1755"/>
      <c r="I17" s="1755"/>
      <c r="J17" s="1755"/>
      <c r="K17" s="3439"/>
      <c r="L17" s="27"/>
      <c r="M17" s="27"/>
      <c r="N17" s="27"/>
      <c r="O17" s="27"/>
      <c r="P17" s="27"/>
      <c r="Q17" s="27"/>
      <c r="R17" s="27"/>
      <c r="S17" s="27"/>
      <c r="U17" s="1645" t="s">
        <v>11</v>
      </c>
      <c r="V17" s="1646"/>
      <c r="W17" s="1646"/>
      <c r="X17" s="1646"/>
      <c r="Y17" s="1647"/>
      <c r="Z17" s="18"/>
      <c r="AA17" s="19"/>
      <c r="AB17" s="19"/>
      <c r="AC17" s="19"/>
      <c r="AD17" s="19"/>
      <c r="AE17" s="3434"/>
      <c r="AF17" s="3434"/>
      <c r="AG17" s="3434"/>
      <c r="AH17" s="3434"/>
      <c r="AI17" s="3434"/>
      <c r="AJ17" s="3434"/>
      <c r="AK17" s="3434"/>
      <c r="AL17" s="17"/>
      <c r="AN17" s="3"/>
    </row>
    <row r="18" spans="2:40" ht="14.25" customHeight="1" x14ac:dyDescent="0.2">
      <c r="B18" s="1653"/>
      <c r="C18" s="1681" t="s">
        <v>12</v>
      </c>
      <c r="D18" s="1681"/>
      <c r="E18" s="1681"/>
      <c r="F18" s="1681"/>
      <c r="G18" s="1681"/>
      <c r="H18" s="3435"/>
      <c r="I18" s="3435"/>
      <c r="J18" s="3435"/>
      <c r="K18" s="3436"/>
      <c r="L18" s="1645" t="s">
        <v>13</v>
      </c>
      <c r="M18" s="1646"/>
      <c r="N18" s="1646"/>
      <c r="O18" s="1646"/>
      <c r="P18" s="1647"/>
      <c r="Q18" s="29"/>
      <c r="R18" s="30"/>
      <c r="S18" s="30"/>
      <c r="T18" s="30"/>
      <c r="U18" s="30"/>
      <c r="V18" s="30"/>
      <c r="W18" s="30"/>
      <c r="X18" s="30"/>
      <c r="Y18" s="31"/>
      <c r="Z18" s="1683" t="s">
        <v>14</v>
      </c>
      <c r="AA18" s="1683"/>
      <c r="AB18" s="1683"/>
      <c r="AC18" s="1683"/>
      <c r="AD18" s="1684"/>
      <c r="AE18" s="15"/>
      <c r="AF18" s="16"/>
      <c r="AG18" s="16"/>
      <c r="AH18" s="16"/>
      <c r="AI18" s="16"/>
      <c r="AJ18" s="16"/>
      <c r="AK18" s="16"/>
      <c r="AL18" s="17"/>
      <c r="AN18" s="3"/>
    </row>
    <row r="19" spans="2:40" ht="13.5" customHeight="1" x14ac:dyDescent="0.2">
      <c r="B19" s="1653"/>
      <c r="C19" s="1690" t="s">
        <v>15</v>
      </c>
      <c r="D19" s="1690"/>
      <c r="E19" s="1690"/>
      <c r="F19" s="1690"/>
      <c r="G19" s="1690"/>
      <c r="H19" s="3431"/>
      <c r="I19" s="3431"/>
      <c r="J19" s="3431"/>
      <c r="K19" s="3431"/>
      <c r="L19" s="3422" t="s">
        <v>81</v>
      </c>
      <c r="M19" s="3423"/>
      <c r="N19" s="3423"/>
      <c r="O19" s="3423"/>
      <c r="P19" s="3423"/>
      <c r="Q19" s="3423"/>
      <c r="R19" s="3423"/>
      <c r="S19" s="3423"/>
      <c r="T19" s="3423"/>
      <c r="U19" s="3423"/>
      <c r="V19" s="3423"/>
      <c r="W19" s="3423"/>
      <c r="X19" s="3423"/>
      <c r="Y19" s="3423"/>
      <c r="Z19" s="3423"/>
      <c r="AA19" s="3423"/>
      <c r="AB19" s="3423"/>
      <c r="AC19" s="3423"/>
      <c r="AD19" s="3423"/>
      <c r="AE19" s="3423"/>
      <c r="AF19" s="3423"/>
      <c r="AG19" s="3423"/>
      <c r="AH19" s="3423"/>
      <c r="AI19" s="3423"/>
      <c r="AJ19" s="3423"/>
      <c r="AK19" s="3423"/>
      <c r="AL19" s="3424"/>
      <c r="AN19" s="3"/>
    </row>
    <row r="20" spans="2:40" ht="14.25" customHeight="1" x14ac:dyDescent="0.2">
      <c r="B20" s="1653"/>
      <c r="C20" s="1690"/>
      <c r="D20" s="1690"/>
      <c r="E20" s="1690"/>
      <c r="F20" s="1690"/>
      <c r="G20" s="1690"/>
      <c r="H20" s="3431"/>
      <c r="I20" s="3431"/>
      <c r="J20" s="3431"/>
      <c r="K20" s="3431"/>
      <c r="L20" s="3425" t="s">
        <v>82</v>
      </c>
      <c r="M20" s="3426"/>
      <c r="N20" s="3426"/>
      <c r="O20" s="3426"/>
      <c r="P20" s="3426"/>
      <c r="Q20" s="3426"/>
      <c r="R20" s="3426"/>
      <c r="S20" s="3426"/>
      <c r="T20" s="3426"/>
      <c r="U20" s="3426"/>
      <c r="V20" s="3426"/>
      <c r="W20" s="3426"/>
      <c r="X20" s="3426"/>
      <c r="Y20" s="3426"/>
      <c r="Z20" s="3426"/>
      <c r="AA20" s="3426"/>
      <c r="AB20" s="3426"/>
      <c r="AC20" s="3426"/>
      <c r="AD20" s="3426"/>
      <c r="AE20" s="3426"/>
      <c r="AF20" s="3426"/>
      <c r="AG20" s="3426"/>
      <c r="AH20" s="3426"/>
      <c r="AI20" s="3426"/>
      <c r="AJ20" s="3426"/>
      <c r="AK20" s="3426"/>
      <c r="AL20" s="3427"/>
      <c r="AN20" s="3"/>
    </row>
    <row r="21" spans="2:40" x14ac:dyDescent="0.2">
      <c r="B21" s="1654"/>
      <c r="C21" s="1692"/>
      <c r="D21" s="1692"/>
      <c r="E21" s="1692"/>
      <c r="F21" s="1692"/>
      <c r="G21" s="1692"/>
      <c r="H21" s="3432"/>
      <c r="I21" s="3432"/>
      <c r="J21" s="3432"/>
      <c r="K21" s="3432"/>
      <c r="L21" s="3428"/>
      <c r="M21" s="3429"/>
      <c r="N21" s="3429"/>
      <c r="O21" s="3429"/>
      <c r="P21" s="3429"/>
      <c r="Q21" s="3429"/>
      <c r="R21" s="3429"/>
      <c r="S21" s="3429"/>
      <c r="T21" s="3429"/>
      <c r="U21" s="3429"/>
      <c r="V21" s="3429"/>
      <c r="W21" s="3429"/>
      <c r="X21" s="3429"/>
      <c r="Y21" s="3429"/>
      <c r="Z21" s="3429"/>
      <c r="AA21" s="3429"/>
      <c r="AB21" s="3429"/>
      <c r="AC21" s="3429"/>
      <c r="AD21" s="3429"/>
      <c r="AE21" s="3429"/>
      <c r="AF21" s="3429"/>
      <c r="AG21" s="3429"/>
      <c r="AH21" s="3429"/>
      <c r="AI21" s="3429"/>
      <c r="AJ21" s="3429"/>
      <c r="AK21" s="3429"/>
      <c r="AL21" s="3430"/>
      <c r="AN21" s="3"/>
    </row>
    <row r="22" spans="2:40" ht="13.5" customHeight="1" x14ac:dyDescent="0.2">
      <c r="B22" s="1697" t="s">
        <v>85</v>
      </c>
      <c r="C22" s="1655" t="s">
        <v>100</v>
      </c>
      <c r="D22" s="1656"/>
      <c r="E22" s="1656"/>
      <c r="F22" s="1656"/>
      <c r="G22" s="1656"/>
      <c r="H22" s="1656"/>
      <c r="I22" s="1656"/>
      <c r="J22" s="1656"/>
      <c r="K22" s="1666"/>
      <c r="L22" s="3422" t="s">
        <v>81</v>
      </c>
      <c r="M22" s="3423"/>
      <c r="N22" s="3423"/>
      <c r="O22" s="3423"/>
      <c r="P22" s="3423"/>
      <c r="Q22" s="3423"/>
      <c r="R22" s="3423"/>
      <c r="S22" s="3423"/>
      <c r="T22" s="3423"/>
      <c r="U22" s="3423"/>
      <c r="V22" s="3423"/>
      <c r="W22" s="3423"/>
      <c r="X22" s="3423"/>
      <c r="Y22" s="3423"/>
      <c r="Z22" s="3423"/>
      <c r="AA22" s="3423"/>
      <c r="AB22" s="3423"/>
      <c r="AC22" s="3423"/>
      <c r="AD22" s="3423"/>
      <c r="AE22" s="3423"/>
      <c r="AF22" s="3423"/>
      <c r="AG22" s="3423"/>
      <c r="AH22" s="3423"/>
      <c r="AI22" s="3423"/>
      <c r="AJ22" s="3423"/>
      <c r="AK22" s="3423"/>
      <c r="AL22" s="3424"/>
      <c r="AN22" s="3"/>
    </row>
    <row r="23" spans="2:40" ht="14.25" customHeight="1" x14ac:dyDescent="0.2">
      <c r="B23" s="1698"/>
      <c r="C23" s="1661"/>
      <c r="D23" s="3433"/>
      <c r="E23" s="3433"/>
      <c r="F23" s="3433"/>
      <c r="G23" s="3433"/>
      <c r="H23" s="3433"/>
      <c r="I23" s="3433"/>
      <c r="J23" s="3433"/>
      <c r="K23" s="1667"/>
      <c r="L23" s="3425" t="s">
        <v>82</v>
      </c>
      <c r="M23" s="3426"/>
      <c r="N23" s="3426"/>
      <c r="O23" s="3426"/>
      <c r="P23" s="3426"/>
      <c r="Q23" s="3426"/>
      <c r="R23" s="3426"/>
      <c r="S23" s="3426"/>
      <c r="T23" s="3426"/>
      <c r="U23" s="3426"/>
      <c r="V23" s="3426"/>
      <c r="W23" s="3426"/>
      <c r="X23" s="3426"/>
      <c r="Y23" s="3426"/>
      <c r="Z23" s="3426"/>
      <c r="AA23" s="3426"/>
      <c r="AB23" s="3426"/>
      <c r="AC23" s="3426"/>
      <c r="AD23" s="3426"/>
      <c r="AE23" s="3426"/>
      <c r="AF23" s="3426"/>
      <c r="AG23" s="3426"/>
      <c r="AH23" s="3426"/>
      <c r="AI23" s="3426"/>
      <c r="AJ23" s="3426"/>
      <c r="AK23" s="3426"/>
      <c r="AL23" s="3427"/>
      <c r="AN23" s="3"/>
    </row>
    <row r="24" spans="2:40" x14ac:dyDescent="0.2">
      <c r="B24" s="1698"/>
      <c r="C24" s="1668"/>
      <c r="D24" s="1669"/>
      <c r="E24" s="1669"/>
      <c r="F24" s="1669"/>
      <c r="G24" s="1669"/>
      <c r="H24" s="1669"/>
      <c r="I24" s="1669"/>
      <c r="J24" s="1669"/>
      <c r="K24" s="1670"/>
      <c r="L24" s="3428"/>
      <c r="M24" s="3429"/>
      <c r="N24" s="3429"/>
      <c r="O24" s="3429"/>
      <c r="P24" s="3429"/>
      <c r="Q24" s="3429"/>
      <c r="R24" s="3429"/>
      <c r="S24" s="3429"/>
      <c r="T24" s="3429"/>
      <c r="U24" s="3429"/>
      <c r="V24" s="3429"/>
      <c r="W24" s="3429"/>
      <c r="X24" s="3429"/>
      <c r="Y24" s="3429"/>
      <c r="Z24" s="3429"/>
      <c r="AA24" s="3429"/>
      <c r="AB24" s="3429"/>
      <c r="AC24" s="3429"/>
      <c r="AD24" s="3429"/>
      <c r="AE24" s="3429"/>
      <c r="AF24" s="3429"/>
      <c r="AG24" s="3429"/>
      <c r="AH24" s="3429"/>
      <c r="AI24" s="3429"/>
      <c r="AJ24" s="3429"/>
      <c r="AK24" s="3429"/>
      <c r="AL24" s="3430"/>
      <c r="AN24" s="3"/>
    </row>
    <row r="25" spans="2:40" ht="14.25" customHeight="1" x14ac:dyDescent="0.2">
      <c r="B25" s="1698"/>
      <c r="C25" s="1690" t="s">
        <v>84</v>
      </c>
      <c r="D25" s="1690"/>
      <c r="E25" s="1690"/>
      <c r="F25" s="1690"/>
      <c r="G25" s="1690"/>
      <c r="H25" s="1690"/>
      <c r="I25" s="1690"/>
      <c r="J25" s="1690"/>
      <c r="K25" s="1690"/>
      <c r="L25" s="1645" t="s">
        <v>9</v>
      </c>
      <c r="M25" s="1646"/>
      <c r="N25" s="1646"/>
      <c r="O25" s="1646"/>
      <c r="P25" s="1647"/>
      <c r="Q25" s="24"/>
      <c r="R25" s="25"/>
      <c r="S25" s="25"/>
      <c r="T25" s="25"/>
      <c r="U25" s="25"/>
      <c r="V25" s="25"/>
      <c r="W25" s="25"/>
      <c r="X25" s="25"/>
      <c r="Y25" s="26"/>
      <c r="Z25" s="1649" t="s">
        <v>10</v>
      </c>
      <c r="AA25" s="1650"/>
      <c r="AB25" s="1650"/>
      <c r="AC25" s="1650"/>
      <c r="AD25" s="1651"/>
      <c r="AE25" s="28"/>
      <c r="AF25" s="32"/>
      <c r="AG25" s="22"/>
      <c r="AH25" s="22"/>
      <c r="AI25" s="22"/>
      <c r="AJ25" s="3423"/>
      <c r="AK25" s="3423"/>
      <c r="AL25" s="3424"/>
      <c r="AN25" s="3"/>
    </row>
    <row r="26" spans="2:40" ht="13.5" customHeight="1" x14ac:dyDescent="0.2">
      <c r="B26" s="1698"/>
      <c r="C26" s="1703" t="s">
        <v>16</v>
      </c>
      <c r="D26" s="1703"/>
      <c r="E26" s="1703"/>
      <c r="F26" s="1703"/>
      <c r="G26" s="1703"/>
      <c r="H26" s="1703"/>
      <c r="I26" s="1703"/>
      <c r="J26" s="1703"/>
      <c r="K26" s="1703"/>
      <c r="L26" s="3422" t="s">
        <v>81</v>
      </c>
      <c r="M26" s="3423"/>
      <c r="N26" s="3423"/>
      <c r="O26" s="3423"/>
      <c r="P26" s="3423"/>
      <c r="Q26" s="3423"/>
      <c r="R26" s="3423"/>
      <c r="S26" s="3423"/>
      <c r="T26" s="3423"/>
      <c r="U26" s="3423"/>
      <c r="V26" s="3423"/>
      <c r="W26" s="3423"/>
      <c r="X26" s="3423"/>
      <c r="Y26" s="3423"/>
      <c r="Z26" s="3423"/>
      <c r="AA26" s="3423"/>
      <c r="AB26" s="3423"/>
      <c r="AC26" s="3423"/>
      <c r="AD26" s="3423"/>
      <c r="AE26" s="3423"/>
      <c r="AF26" s="3423"/>
      <c r="AG26" s="3423"/>
      <c r="AH26" s="3423"/>
      <c r="AI26" s="3423"/>
      <c r="AJ26" s="3423"/>
      <c r="AK26" s="3423"/>
      <c r="AL26" s="3424"/>
      <c r="AN26" s="3"/>
    </row>
    <row r="27" spans="2:40" ht="14.25" customHeight="1" x14ac:dyDescent="0.2">
      <c r="B27" s="1698"/>
      <c r="C27" s="1703"/>
      <c r="D27" s="1703"/>
      <c r="E27" s="1703"/>
      <c r="F27" s="1703"/>
      <c r="G27" s="1703"/>
      <c r="H27" s="1703"/>
      <c r="I27" s="1703"/>
      <c r="J27" s="1703"/>
      <c r="K27" s="1703"/>
      <c r="L27" s="3425" t="s">
        <v>82</v>
      </c>
      <c r="M27" s="3426"/>
      <c r="N27" s="3426"/>
      <c r="O27" s="3426"/>
      <c r="P27" s="3426"/>
      <c r="Q27" s="3426"/>
      <c r="R27" s="3426"/>
      <c r="S27" s="3426"/>
      <c r="T27" s="3426"/>
      <c r="U27" s="3426"/>
      <c r="V27" s="3426"/>
      <c r="W27" s="3426"/>
      <c r="X27" s="3426"/>
      <c r="Y27" s="3426"/>
      <c r="Z27" s="3426"/>
      <c r="AA27" s="3426"/>
      <c r="AB27" s="3426"/>
      <c r="AC27" s="3426"/>
      <c r="AD27" s="3426"/>
      <c r="AE27" s="3426"/>
      <c r="AF27" s="3426"/>
      <c r="AG27" s="3426"/>
      <c r="AH27" s="3426"/>
      <c r="AI27" s="3426"/>
      <c r="AJ27" s="3426"/>
      <c r="AK27" s="3426"/>
      <c r="AL27" s="3427"/>
      <c r="AN27" s="3"/>
    </row>
    <row r="28" spans="2:40" x14ac:dyDescent="0.2">
      <c r="B28" s="1698"/>
      <c r="C28" s="1703"/>
      <c r="D28" s="1703"/>
      <c r="E28" s="1703"/>
      <c r="F28" s="1703"/>
      <c r="G28" s="1703"/>
      <c r="H28" s="1703"/>
      <c r="I28" s="1703"/>
      <c r="J28" s="1703"/>
      <c r="K28" s="1703"/>
      <c r="L28" s="3428"/>
      <c r="M28" s="3429"/>
      <c r="N28" s="3429"/>
      <c r="O28" s="3429"/>
      <c r="P28" s="3429"/>
      <c r="Q28" s="3429"/>
      <c r="R28" s="3429"/>
      <c r="S28" s="3429"/>
      <c r="T28" s="3429"/>
      <c r="U28" s="3429"/>
      <c r="V28" s="3429"/>
      <c r="W28" s="3429"/>
      <c r="X28" s="3429"/>
      <c r="Y28" s="3429"/>
      <c r="Z28" s="3429"/>
      <c r="AA28" s="3429"/>
      <c r="AB28" s="3429"/>
      <c r="AC28" s="3429"/>
      <c r="AD28" s="3429"/>
      <c r="AE28" s="3429"/>
      <c r="AF28" s="3429"/>
      <c r="AG28" s="3429"/>
      <c r="AH28" s="3429"/>
      <c r="AI28" s="3429"/>
      <c r="AJ28" s="3429"/>
      <c r="AK28" s="3429"/>
      <c r="AL28" s="3430"/>
      <c r="AN28" s="3"/>
    </row>
    <row r="29" spans="2:40" ht="14.25" customHeight="1" x14ac:dyDescent="0.2">
      <c r="B29" s="1698"/>
      <c r="C29" s="1690" t="s">
        <v>84</v>
      </c>
      <c r="D29" s="1690"/>
      <c r="E29" s="1690"/>
      <c r="F29" s="1690"/>
      <c r="G29" s="1690"/>
      <c r="H29" s="1690"/>
      <c r="I29" s="1690"/>
      <c r="J29" s="1690"/>
      <c r="K29" s="1690"/>
      <c r="L29" s="1645" t="s">
        <v>9</v>
      </c>
      <c r="M29" s="1646"/>
      <c r="N29" s="1646"/>
      <c r="O29" s="1646"/>
      <c r="P29" s="1647"/>
      <c r="Q29" s="28"/>
      <c r="R29" s="32"/>
      <c r="S29" s="32"/>
      <c r="T29" s="32"/>
      <c r="U29" s="32"/>
      <c r="V29" s="32"/>
      <c r="W29" s="32"/>
      <c r="X29" s="32"/>
      <c r="Y29" s="33"/>
      <c r="Z29" s="1649" t="s">
        <v>10</v>
      </c>
      <c r="AA29" s="1650"/>
      <c r="AB29" s="1650"/>
      <c r="AC29" s="1650"/>
      <c r="AD29" s="1651"/>
      <c r="AE29" s="28"/>
      <c r="AF29" s="32"/>
      <c r="AG29" s="22"/>
      <c r="AH29" s="22"/>
      <c r="AI29" s="22"/>
      <c r="AJ29" s="3423"/>
      <c r="AK29" s="3423"/>
      <c r="AL29" s="3424"/>
      <c r="AN29" s="3"/>
    </row>
    <row r="30" spans="2:40" ht="14.25" customHeight="1" x14ac:dyDescent="0.2">
      <c r="B30" s="1698"/>
      <c r="C30" s="1690" t="s">
        <v>17</v>
      </c>
      <c r="D30" s="1690"/>
      <c r="E30" s="1690"/>
      <c r="F30" s="1690"/>
      <c r="G30" s="1690"/>
      <c r="H30" s="1690"/>
      <c r="I30" s="1690"/>
      <c r="J30" s="1690"/>
      <c r="K30" s="1690"/>
      <c r="L30" s="3421"/>
      <c r="M30" s="3421"/>
      <c r="N30" s="3421"/>
      <c r="O30" s="3421"/>
      <c r="P30" s="3421"/>
      <c r="Q30" s="3421"/>
      <c r="R30" s="3421"/>
      <c r="S30" s="3421"/>
      <c r="T30" s="3421"/>
      <c r="U30" s="3421"/>
      <c r="V30" s="3421"/>
      <c r="W30" s="3421"/>
      <c r="X30" s="3421"/>
      <c r="Y30" s="3421"/>
      <c r="Z30" s="3421"/>
      <c r="AA30" s="3421"/>
      <c r="AB30" s="3421"/>
      <c r="AC30" s="3421"/>
      <c r="AD30" s="3421"/>
      <c r="AE30" s="3421"/>
      <c r="AF30" s="3421"/>
      <c r="AG30" s="3421"/>
      <c r="AH30" s="3421"/>
      <c r="AI30" s="3421"/>
      <c r="AJ30" s="3421"/>
      <c r="AK30" s="3421"/>
      <c r="AL30" s="3421"/>
      <c r="AN30" s="3"/>
    </row>
    <row r="31" spans="2:40" ht="13.5" customHeight="1" x14ac:dyDescent="0.2">
      <c r="B31" s="1698"/>
      <c r="C31" s="1690" t="s">
        <v>18</v>
      </c>
      <c r="D31" s="1690"/>
      <c r="E31" s="1690"/>
      <c r="F31" s="1690"/>
      <c r="G31" s="1690"/>
      <c r="H31" s="1690"/>
      <c r="I31" s="1690"/>
      <c r="J31" s="1690"/>
      <c r="K31" s="1690"/>
      <c r="L31" s="3422" t="s">
        <v>81</v>
      </c>
      <c r="M31" s="3423"/>
      <c r="N31" s="3423"/>
      <c r="O31" s="3423"/>
      <c r="P31" s="3423"/>
      <c r="Q31" s="3423"/>
      <c r="R31" s="3423"/>
      <c r="S31" s="3423"/>
      <c r="T31" s="3423"/>
      <c r="U31" s="3423"/>
      <c r="V31" s="3423"/>
      <c r="W31" s="3423"/>
      <c r="X31" s="3423"/>
      <c r="Y31" s="3423"/>
      <c r="Z31" s="3423"/>
      <c r="AA31" s="3423"/>
      <c r="AB31" s="3423"/>
      <c r="AC31" s="3423"/>
      <c r="AD31" s="3423"/>
      <c r="AE31" s="3423"/>
      <c r="AF31" s="3423"/>
      <c r="AG31" s="3423"/>
      <c r="AH31" s="3423"/>
      <c r="AI31" s="3423"/>
      <c r="AJ31" s="3423"/>
      <c r="AK31" s="3423"/>
      <c r="AL31" s="3424"/>
      <c r="AN31" s="3"/>
    </row>
    <row r="32" spans="2:40" ht="14.25" customHeight="1" x14ac:dyDescent="0.2">
      <c r="B32" s="1698"/>
      <c r="C32" s="1690"/>
      <c r="D32" s="1690"/>
      <c r="E32" s="1690"/>
      <c r="F32" s="1690"/>
      <c r="G32" s="1690"/>
      <c r="H32" s="1690"/>
      <c r="I32" s="1690"/>
      <c r="J32" s="1690"/>
      <c r="K32" s="1690"/>
      <c r="L32" s="3425" t="s">
        <v>82</v>
      </c>
      <c r="M32" s="3426"/>
      <c r="N32" s="3426"/>
      <c r="O32" s="3426"/>
      <c r="P32" s="3426"/>
      <c r="Q32" s="3426"/>
      <c r="R32" s="3426"/>
      <c r="S32" s="3426"/>
      <c r="T32" s="3426"/>
      <c r="U32" s="3426"/>
      <c r="V32" s="3426"/>
      <c r="W32" s="3426"/>
      <c r="X32" s="3426"/>
      <c r="Y32" s="3426"/>
      <c r="Z32" s="3426"/>
      <c r="AA32" s="3426"/>
      <c r="AB32" s="3426"/>
      <c r="AC32" s="3426"/>
      <c r="AD32" s="3426"/>
      <c r="AE32" s="3426"/>
      <c r="AF32" s="3426"/>
      <c r="AG32" s="3426"/>
      <c r="AH32" s="3426"/>
      <c r="AI32" s="3426"/>
      <c r="AJ32" s="3426"/>
      <c r="AK32" s="3426"/>
      <c r="AL32" s="3427"/>
      <c r="AN32" s="3"/>
    </row>
    <row r="33" spans="2:40" x14ac:dyDescent="0.2">
      <c r="B33" s="1699"/>
      <c r="C33" s="1690"/>
      <c r="D33" s="1690"/>
      <c r="E33" s="1690"/>
      <c r="F33" s="1690"/>
      <c r="G33" s="1690"/>
      <c r="H33" s="1690"/>
      <c r="I33" s="1690"/>
      <c r="J33" s="1690"/>
      <c r="K33" s="1690"/>
      <c r="L33" s="3428"/>
      <c r="M33" s="3429"/>
      <c r="N33" s="1672"/>
      <c r="O33" s="1672"/>
      <c r="P33" s="1672"/>
      <c r="Q33" s="1672"/>
      <c r="R33" s="1672"/>
      <c r="S33" s="1672"/>
      <c r="T33" s="1672"/>
      <c r="U33" s="1672"/>
      <c r="V33" s="1672"/>
      <c r="W33" s="1672"/>
      <c r="X33" s="1672"/>
      <c r="Y33" s="1672"/>
      <c r="Z33" s="1672"/>
      <c r="AA33" s="1672"/>
      <c r="AB33" s="1672"/>
      <c r="AC33" s="3429"/>
      <c r="AD33" s="3429"/>
      <c r="AE33" s="3429"/>
      <c r="AF33" s="3429"/>
      <c r="AG33" s="3429"/>
      <c r="AH33" s="1672"/>
      <c r="AI33" s="1672"/>
      <c r="AJ33" s="1672"/>
      <c r="AK33" s="1672"/>
      <c r="AL33" s="1673"/>
      <c r="AN33" s="3"/>
    </row>
    <row r="34" spans="2:40" ht="13.5" customHeight="1" x14ac:dyDescent="0.2">
      <c r="B34" s="1697" t="s">
        <v>43</v>
      </c>
      <c r="C34" s="1765" t="s">
        <v>86</v>
      </c>
      <c r="D34" s="1766"/>
      <c r="E34" s="1766"/>
      <c r="F34" s="1766"/>
      <c r="G34" s="1766"/>
      <c r="H34" s="1766"/>
      <c r="I34" s="1766"/>
      <c r="J34" s="1766"/>
      <c r="K34" s="1766"/>
      <c r="L34" s="1766"/>
      <c r="M34" s="3413" t="s">
        <v>19</v>
      </c>
      <c r="N34" s="3389"/>
      <c r="O34" s="53" t="s">
        <v>45</v>
      </c>
      <c r="P34" s="49"/>
      <c r="Q34" s="50"/>
      <c r="R34" s="1863" t="s">
        <v>20</v>
      </c>
      <c r="S34" s="1864"/>
      <c r="T34" s="1864"/>
      <c r="U34" s="1864"/>
      <c r="V34" s="1864"/>
      <c r="W34" s="1864"/>
      <c r="X34" s="1865"/>
      <c r="Y34" s="3415" t="s">
        <v>55</v>
      </c>
      <c r="Z34" s="3416"/>
      <c r="AA34" s="3416"/>
      <c r="AB34" s="3417"/>
      <c r="AC34" s="3418" t="s">
        <v>56</v>
      </c>
      <c r="AD34" s="3419"/>
      <c r="AE34" s="3419"/>
      <c r="AF34" s="3419"/>
      <c r="AG34" s="3420"/>
      <c r="AH34" s="3400" t="s">
        <v>50</v>
      </c>
      <c r="AI34" s="3401"/>
      <c r="AJ34" s="3401"/>
      <c r="AK34" s="3401"/>
      <c r="AL34" s="3402"/>
      <c r="AN34" s="3"/>
    </row>
    <row r="35" spans="2:40" ht="14.25" customHeight="1" x14ac:dyDescent="0.2">
      <c r="B35" s="1698"/>
      <c r="C35" s="1768"/>
      <c r="D35" s="3394"/>
      <c r="E35" s="3394"/>
      <c r="F35" s="3394"/>
      <c r="G35" s="3394"/>
      <c r="H35" s="3394"/>
      <c r="I35" s="3394"/>
      <c r="J35" s="3394"/>
      <c r="K35" s="3394"/>
      <c r="L35" s="3394"/>
      <c r="M35" s="3414"/>
      <c r="N35" s="3392"/>
      <c r="O35" s="54" t="s">
        <v>46</v>
      </c>
      <c r="P35" s="51"/>
      <c r="Q35" s="52"/>
      <c r="R35" s="1866"/>
      <c r="S35" s="1867"/>
      <c r="T35" s="1867"/>
      <c r="U35" s="1867"/>
      <c r="V35" s="1867"/>
      <c r="W35" s="1867"/>
      <c r="X35" s="1868"/>
      <c r="Y35" s="56" t="s">
        <v>31</v>
      </c>
      <c r="Z35" s="55"/>
      <c r="AA35" s="55"/>
      <c r="AB35" s="55"/>
      <c r="AC35" s="3403" t="s">
        <v>32</v>
      </c>
      <c r="AD35" s="3404"/>
      <c r="AE35" s="3404"/>
      <c r="AF35" s="3404"/>
      <c r="AG35" s="3405"/>
      <c r="AH35" s="3406" t="s">
        <v>51</v>
      </c>
      <c r="AI35" s="3407"/>
      <c r="AJ35" s="3407"/>
      <c r="AK35" s="3407"/>
      <c r="AL35" s="3408"/>
      <c r="AN35" s="3"/>
    </row>
    <row r="36" spans="2:40" ht="14.25" customHeight="1" x14ac:dyDescent="0.2">
      <c r="B36" s="1698"/>
      <c r="C36" s="1653"/>
      <c r="D36" s="69"/>
      <c r="E36" s="3397" t="s">
        <v>2</v>
      </c>
      <c r="F36" s="3397"/>
      <c r="G36" s="3397"/>
      <c r="H36" s="3397"/>
      <c r="I36" s="3397"/>
      <c r="J36" s="3397"/>
      <c r="K36" s="3397"/>
      <c r="L36" s="340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698"/>
      <c r="C37" s="1653"/>
      <c r="D37" s="69"/>
      <c r="E37" s="3397" t="s">
        <v>3</v>
      </c>
      <c r="F37" s="3398"/>
      <c r="G37" s="3398"/>
      <c r="H37" s="3398"/>
      <c r="I37" s="3398"/>
      <c r="J37" s="3398"/>
      <c r="K37" s="3398"/>
      <c r="L37" s="339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698"/>
      <c r="C38" s="1653"/>
      <c r="D38" s="69"/>
      <c r="E38" s="3397" t="s">
        <v>4</v>
      </c>
      <c r="F38" s="3398"/>
      <c r="G38" s="3398"/>
      <c r="H38" s="3398"/>
      <c r="I38" s="3398"/>
      <c r="J38" s="3398"/>
      <c r="K38" s="3398"/>
      <c r="L38" s="339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698"/>
      <c r="C39" s="1653"/>
      <c r="D39" s="69"/>
      <c r="E39" s="3397" t="s">
        <v>6</v>
      </c>
      <c r="F39" s="3398"/>
      <c r="G39" s="3398"/>
      <c r="H39" s="3398"/>
      <c r="I39" s="3398"/>
      <c r="J39" s="3398"/>
      <c r="K39" s="3398"/>
      <c r="L39" s="339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698"/>
      <c r="C40" s="1653"/>
      <c r="D40" s="69"/>
      <c r="E40" s="3397" t="s">
        <v>5</v>
      </c>
      <c r="F40" s="3398"/>
      <c r="G40" s="3398"/>
      <c r="H40" s="3398"/>
      <c r="I40" s="3398"/>
      <c r="J40" s="3398"/>
      <c r="K40" s="3398"/>
      <c r="L40" s="339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698"/>
      <c r="C41" s="1653"/>
      <c r="D41" s="70"/>
      <c r="E41" s="3410" t="s">
        <v>44</v>
      </c>
      <c r="F41" s="3411"/>
      <c r="G41" s="3411"/>
      <c r="H41" s="3411"/>
      <c r="I41" s="3411"/>
      <c r="J41" s="3411"/>
      <c r="K41" s="3411"/>
      <c r="L41" s="341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698"/>
      <c r="C42" s="1653"/>
      <c r="D42" s="72"/>
      <c r="E42" s="3395" t="s">
        <v>71</v>
      </c>
      <c r="F42" s="3395"/>
      <c r="G42" s="3395"/>
      <c r="H42" s="3395"/>
      <c r="I42" s="3395"/>
      <c r="J42" s="3395"/>
      <c r="K42" s="3395"/>
      <c r="L42" s="33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698"/>
      <c r="C43" s="1653"/>
      <c r="D43" s="69"/>
      <c r="E43" s="3397" t="s">
        <v>72</v>
      </c>
      <c r="F43" s="3398"/>
      <c r="G43" s="3398"/>
      <c r="H43" s="3398"/>
      <c r="I43" s="3398"/>
      <c r="J43" s="3398"/>
      <c r="K43" s="3398"/>
      <c r="L43" s="339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698"/>
      <c r="C44" s="1653"/>
      <c r="D44" s="69"/>
      <c r="E44" s="3397" t="s">
        <v>73</v>
      </c>
      <c r="F44" s="3398"/>
      <c r="G44" s="3398"/>
      <c r="H44" s="3398"/>
      <c r="I44" s="3398"/>
      <c r="J44" s="3398"/>
      <c r="K44" s="3398"/>
      <c r="L44" s="339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698"/>
      <c r="C45" s="1653"/>
      <c r="D45" s="69"/>
      <c r="E45" s="3397" t="s">
        <v>74</v>
      </c>
      <c r="F45" s="3398"/>
      <c r="G45" s="3398"/>
      <c r="H45" s="3398"/>
      <c r="I45" s="3398"/>
      <c r="J45" s="3398"/>
      <c r="K45" s="3398"/>
      <c r="L45" s="339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698"/>
      <c r="C46" s="1653"/>
      <c r="D46" s="69"/>
      <c r="E46" s="3397" t="s">
        <v>75</v>
      </c>
      <c r="F46" s="3398"/>
      <c r="G46" s="3398"/>
      <c r="H46" s="3398"/>
      <c r="I46" s="3398"/>
      <c r="J46" s="3398"/>
      <c r="K46" s="3398"/>
      <c r="L46" s="339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699"/>
      <c r="C47" s="1653"/>
      <c r="D47" s="69"/>
      <c r="E47" s="3397" t="s">
        <v>76</v>
      </c>
      <c r="F47" s="3398"/>
      <c r="G47" s="3398"/>
      <c r="H47" s="3398"/>
      <c r="I47" s="3398"/>
      <c r="J47" s="3398"/>
      <c r="K47" s="3398"/>
      <c r="L47" s="339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926" t="s">
        <v>47</v>
      </c>
      <c r="C48" s="1926"/>
      <c r="D48" s="1926"/>
      <c r="E48" s="1926"/>
      <c r="F48" s="1926"/>
      <c r="G48" s="1926"/>
      <c r="H48" s="1926"/>
      <c r="I48" s="1926"/>
      <c r="J48" s="1926"/>
      <c r="K48" s="19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926" t="s">
        <v>48</v>
      </c>
      <c r="C49" s="1926"/>
      <c r="D49" s="1926"/>
      <c r="E49" s="1926"/>
      <c r="F49" s="1926"/>
      <c r="G49" s="1926"/>
      <c r="H49" s="1926"/>
      <c r="I49" s="1926"/>
      <c r="J49" s="1926"/>
      <c r="K49" s="18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681" t="s">
        <v>21</v>
      </c>
      <c r="C50" s="1681"/>
      <c r="D50" s="1681"/>
      <c r="E50" s="1681"/>
      <c r="F50" s="1681"/>
      <c r="G50" s="1681"/>
      <c r="H50" s="1681"/>
      <c r="I50" s="1681"/>
      <c r="J50" s="1681"/>
      <c r="K50" s="168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86" t="s">
        <v>49</v>
      </c>
      <c r="C51" s="3386"/>
      <c r="D51" s="3386"/>
      <c r="E51" s="3386"/>
      <c r="F51" s="3386"/>
      <c r="G51" s="3386"/>
      <c r="H51" s="3386"/>
      <c r="I51" s="3386"/>
      <c r="J51" s="3386"/>
      <c r="K51" s="33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762" t="s">
        <v>40</v>
      </c>
      <c r="C52" s="1763"/>
      <c r="D52" s="1763"/>
      <c r="E52" s="1763"/>
      <c r="F52" s="1763"/>
      <c r="G52" s="1763"/>
      <c r="H52" s="1763"/>
      <c r="I52" s="1763"/>
      <c r="J52" s="1763"/>
      <c r="K52" s="1763"/>
      <c r="L52" s="1763"/>
      <c r="M52" s="1763"/>
      <c r="N52" s="17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52" t="s">
        <v>22</v>
      </c>
      <c r="C53" s="1682" t="s">
        <v>87</v>
      </c>
      <c r="D53" s="1683"/>
      <c r="E53" s="1683"/>
      <c r="F53" s="1683"/>
      <c r="G53" s="1683"/>
      <c r="H53" s="1683"/>
      <c r="I53" s="1683"/>
      <c r="J53" s="1683"/>
      <c r="K53" s="1683"/>
      <c r="L53" s="1683"/>
      <c r="M53" s="1683"/>
      <c r="N53" s="1683"/>
      <c r="O53" s="1683"/>
      <c r="P53" s="1683"/>
      <c r="Q53" s="1683"/>
      <c r="R53" s="1683"/>
      <c r="S53" s="1683"/>
      <c r="T53" s="1684"/>
      <c r="U53" s="1682" t="s">
        <v>33</v>
      </c>
      <c r="V53" s="1776"/>
      <c r="W53" s="1776"/>
      <c r="X53" s="1776"/>
      <c r="Y53" s="1776"/>
      <c r="Z53" s="1776"/>
      <c r="AA53" s="1776"/>
      <c r="AB53" s="1776"/>
      <c r="AC53" s="1776"/>
      <c r="AD53" s="1776"/>
      <c r="AE53" s="1776"/>
      <c r="AF53" s="1776"/>
      <c r="AG53" s="1776"/>
      <c r="AH53" s="1776"/>
      <c r="AI53" s="1776"/>
      <c r="AJ53" s="1776"/>
      <c r="AK53" s="1776"/>
      <c r="AL53" s="3387"/>
      <c r="AN53" s="3"/>
    </row>
    <row r="54" spans="2:40" x14ac:dyDescent="0.2">
      <c r="B54" s="1653"/>
      <c r="C54" s="3388"/>
      <c r="D54" s="1774"/>
      <c r="E54" s="1774"/>
      <c r="F54" s="1774"/>
      <c r="G54" s="1774"/>
      <c r="H54" s="1774"/>
      <c r="I54" s="1774"/>
      <c r="J54" s="1774"/>
      <c r="K54" s="1774"/>
      <c r="L54" s="1774"/>
      <c r="M54" s="1774"/>
      <c r="N54" s="1774"/>
      <c r="O54" s="1774"/>
      <c r="P54" s="1774"/>
      <c r="Q54" s="1774"/>
      <c r="R54" s="1774"/>
      <c r="S54" s="1774"/>
      <c r="T54" s="3389"/>
      <c r="U54" s="3388"/>
      <c r="V54" s="1774"/>
      <c r="W54" s="1774"/>
      <c r="X54" s="1774"/>
      <c r="Y54" s="1774"/>
      <c r="Z54" s="1774"/>
      <c r="AA54" s="1774"/>
      <c r="AB54" s="1774"/>
      <c r="AC54" s="1774"/>
      <c r="AD54" s="1774"/>
      <c r="AE54" s="1774"/>
      <c r="AF54" s="1774"/>
      <c r="AG54" s="1774"/>
      <c r="AH54" s="1774"/>
      <c r="AI54" s="1774"/>
      <c r="AJ54" s="1774"/>
      <c r="AK54" s="1774"/>
      <c r="AL54" s="3389"/>
      <c r="AN54" s="3"/>
    </row>
    <row r="55" spans="2:40" x14ac:dyDescent="0.2">
      <c r="B55" s="1653"/>
      <c r="C55" s="3390"/>
      <c r="D55" s="3391"/>
      <c r="E55" s="3391"/>
      <c r="F55" s="3391"/>
      <c r="G55" s="3391"/>
      <c r="H55" s="3391"/>
      <c r="I55" s="3391"/>
      <c r="J55" s="3391"/>
      <c r="K55" s="3391"/>
      <c r="L55" s="3391"/>
      <c r="M55" s="3391"/>
      <c r="N55" s="3391"/>
      <c r="O55" s="3391"/>
      <c r="P55" s="3391"/>
      <c r="Q55" s="3391"/>
      <c r="R55" s="3391"/>
      <c r="S55" s="3391"/>
      <c r="T55" s="3392"/>
      <c r="U55" s="3390"/>
      <c r="V55" s="3391"/>
      <c r="W55" s="3391"/>
      <c r="X55" s="3391"/>
      <c r="Y55" s="3391"/>
      <c r="Z55" s="3391"/>
      <c r="AA55" s="3391"/>
      <c r="AB55" s="3391"/>
      <c r="AC55" s="3391"/>
      <c r="AD55" s="3391"/>
      <c r="AE55" s="3391"/>
      <c r="AF55" s="3391"/>
      <c r="AG55" s="3391"/>
      <c r="AH55" s="3391"/>
      <c r="AI55" s="3391"/>
      <c r="AJ55" s="3391"/>
      <c r="AK55" s="3391"/>
      <c r="AL55" s="3392"/>
      <c r="AN55" s="3"/>
    </row>
    <row r="56" spans="2:40" x14ac:dyDescent="0.2">
      <c r="B56" s="1653"/>
      <c r="C56" s="3390"/>
      <c r="D56" s="3391"/>
      <c r="E56" s="3391"/>
      <c r="F56" s="3391"/>
      <c r="G56" s="3391"/>
      <c r="H56" s="3391"/>
      <c r="I56" s="3391"/>
      <c r="J56" s="3391"/>
      <c r="K56" s="3391"/>
      <c r="L56" s="3391"/>
      <c r="M56" s="3391"/>
      <c r="N56" s="3391"/>
      <c r="O56" s="3391"/>
      <c r="P56" s="3391"/>
      <c r="Q56" s="3391"/>
      <c r="R56" s="3391"/>
      <c r="S56" s="3391"/>
      <c r="T56" s="3392"/>
      <c r="U56" s="3390"/>
      <c r="V56" s="3391"/>
      <c r="W56" s="3391"/>
      <c r="X56" s="3391"/>
      <c r="Y56" s="3391"/>
      <c r="Z56" s="3391"/>
      <c r="AA56" s="3391"/>
      <c r="AB56" s="3391"/>
      <c r="AC56" s="3391"/>
      <c r="AD56" s="3391"/>
      <c r="AE56" s="3391"/>
      <c r="AF56" s="3391"/>
      <c r="AG56" s="3391"/>
      <c r="AH56" s="3391"/>
      <c r="AI56" s="3391"/>
      <c r="AJ56" s="3391"/>
      <c r="AK56" s="3391"/>
      <c r="AL56" s="3392"/>
      <c r="AN56" s="3"/>
    </row>
    <row r="57" spans="2:40" x14ac:dyDescent="0.2">
      <c r="B57" s="1654"/>
      <c r="C57" s="3393"/>
      <c r="D57" s="1776"/>
      <c r="E57" s="1776"/>
      <c r="F57" s="1776"/>
      <c r="G57" s="1776"/>
      <c r="H57" s="1776"/>
      <c r="I57" s="1776"/>
      <c r="J57" s="1776"/>
      <c r="K57" s="1776"/>
      <c r="L57" s="1776"/>
      <c r="M57" s="1776"/>
      <c r="N57" s="1776"/>
      <c r="O57" s="1776"/>
      <c r="P57" s="1776"/>
      <c r="Q57" s="1776"/>
      <c r="R57" s="1776"/>
      <c r="S57" s="1776"/>
      <c r="T57" s="3387"/>
      <c r="U57" s="3393"/>
      <c r="V57" s="1776"/>
      <c r="W57" s="1776"/>
      <c r="X57" s="1776"/>
      <c r="Y57" s="1776"/>
      <c r="Z57" s="1776"/>
      <c r="AA57" s="1776"/>
      <c r="AB57" s="1776"/>
      <c r="AC57" s="1776"/>
      <c r="AD57" s="1776"/>
      <c r="AE57" s="1776"/>
      <c r="AF57" s="1776"/>
      <c r="AG57" s="1776"/>
      <c r="AH57" s="1776"/>
      <c r="AI57" s="1776"/>
      <c r="AJ57" s="1776"/>
      <c r="AK57" s="1776"/>
      <c r="AL57" s="3387"/>
      <c r="AN57" s="3"/>
    </row>
    <row r="58" spans="2:40" ht="14.25" customHeight="1" x14ac:dyDescent="0.2">
      <c r="B58" s="1645" t="s">
        <v>23</v>
      </c>
      <c r="C58" s="1646"/>
      <c r="D58" s="1646"/>
      <c r="E58" s="1646"/>
      <c r="F58" s="1647"/>
      <c r="G58" s="1681" t="s">
        <v>24</v>
      </c>
      <c r="H58" s="1681"/>
      <c r="I58" s="1681"/>
      <c r="J58" s="1681"/>
      <c r="K58" s="1681"/>
      <c r="L58" s="1681"/>
      <c r="M58" s="1681"/>
      <c r="N58" s="1681"/>
      <c r="O58" s="1681"/>
      <c r="P58" s="1681"/>
      <c r="Q58" s="1681"/>
      <c r="R58" s="1681"/>
      <c r="S58" s="1681"/>
      <c r="T58" s="1681"/>
      <c r="U58" s="1681"/>
      <c r="V58" s="1681"/>
      <c r="W58" s="1681"/>
      <c r="X58" s="1681"/>
      <c r="Y58" s="1681"/>
      <c r="Z58" s="1681"/>
      <c r="AA58" s="1681"/>
      <c r="AB58" s="1681"/>
      <c r="AC58" s="1681"/>
      <c r="AD58" s="1681"/>
      <c r="AE58" s="1681"/>
      <c r="AF58" s="1681"/>
      <c r="AG58" s="1681"/>
      <c r="AH58" s="1681"/>
      <c r="AI58" s="1681"/>
      <c r="AJ58" s="1681"/>
      <c r="AK58" s="1681"/>
      <c r="AL58" s="1681"/>
      <c r="AN58" s="3"/>
    </row>
    <row r="60" spans="2:40" x14ac:dyDescent="0.2">
      <c r="B60" s="14" t="s">
        <v>52</v>
      </c>
    </row>
    <row r="61" spans="2:40" x14ac:dyDescent="0.2">
      <c r="B61" s="14" t="s">
        <v>97</v>
      </c>
    </row>
    <row r="62" spans="2:40" x14ac:dyDescent="0.2">
      <c r="B62" s="14" t="s">
        <v>98</v>
      </c>
    </row>
    <row r="63" spans="2:40" x14ac:dyDescent="0.2">
      <c r="B63" s="14" t="s">
        <v>101</v>
      </c>
    </row>
    <row r="64" spans="2:40" x14ac:dyDescent="0.2">
      <c r="B64" s="14" t="s">
        <v>58</v>
      </c>
    </row>
    <row r="65" spans="2:41" x14ac:dyDescent="0.2">
      <c r="B65" s="14" t="s">
        <v>88</v>
      </c>
    </row>
    <row r="66" spans="2:41" x14ac:dyDescent="0.2">
      <c r="B66" s="14" t="s">
        <v>59</v>
      </c>
      <c r="AN66" s="3"/>
      <c r="AO66" s="14"/>
    </row>
    <row r="67" spans="2:41" x14ac:dyDescent="0.2">
      <c r="B67" s="14" t="s">
        <v>54</v>
      </c>
    </row>
    <row r="68" spans="2:41" x14ac:dyDescent="0.2">
      <c r="B68" s="14" t="s">
        <v>61</v>
      </c>
    </row>
    <row r="69" spans="2:41" x14ac:dyDescent="0.2">
      <c r="B69" s="14" t="s">
        <v>99</v>
      </c>
    </row>
    <row r="70" spans="2:41" x14ac:dyDescent="0.2">
      <c r="B70" s="14" t="s">
        <v>96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F0D716E7-E2C8-4046-84FE-99732547431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手続き</vt:lpstr>
      <vt:lpstr>一覧</vt:lpstr>
      <vt:lpstr>一覧（取り下げ）</vt:lpstr>
      <vt:lpstr>別紙１－１－２</vt:lpstr>
      <vt:lpstr>別紙2</vt:lpstr>
      <vt:lpstr>別紙6</vt:lpstr>
      <vt:lpstr>別紙7</vt:lpstr>
      <vt:lpstr>別紙7-2</vt:lpstr>
      <vt:lpstr>別紙11</vt:lpstr>
      <vt:lpstr>別紙12-2</vt:lpstr>
      <vt:lpstr>別紙14－2</vt:lpstr>
      <vt:lpstr>別紙14－3</vt:lpstr>
      <vt:lpstr>別紙14-4</vt:lpstr>
      <vt:lpstr>別紙20</vt:lpstr>
      <vt:lpstr>別紙22</vt:lpstr>
      <vt:lpstr>別紙22ー２</vt:lpstr>
      <vt:lpstr>別紙28</vt:lpstr>
      <vt:lpstr>別紙２ 成果の確認の根拠データ</vt:lpstr>
      <vt:lpstr>別紙30</vt:lpstr>
      <vt:lpstr>別紙30-2</vt:lpstr>
      <vt:lpstr>別紙31</vt:lpstr>
      <vt:lpstr>別紙35</vt:lpstr>
      <vt:lpstr>別紙38</vt:lpstr>
      <vt:lpstr>別紙40</vt:lpstr>
      <vt:lpstr>様式2</vt:lpstr>
      <vt:lpstr>様式5</vt:lpstr>
      <vt:lpstr>様式6</vt:lpstr>
      <vt:lpstr>様式8</vt:lpstr>
      <vt:lpstr>様式9</vt:lpstr>
      <vt:lpstr>届出様式</vt:lpstr>
      <vt:lpstr>（参考）計算シート</vt:lpstr>
      <vt:lpstr>付表第一号（七）</vt:lpstr>
      <vt:lpstr>付表第一号（十一）</vt:lpstr>
      <vt:lpstr>（参考）付表第一号（十一）</vt:lpstr>
      <vt:lpstr>付表第一号（十七）</vt:lpstr>
      <vt:lpstr>（参考）付表第一号（十七）</vt:lpstr>
      <vt:lpstr>夜勤</vt:lpstr>
      <vt:lpstr>夜勤別紙</vt:lpstr>
      <vt:lpstr>参考1</vt:lpstr>
      <vt:lpstr>参考2</vt:lpstr>
      <vt:lpstr>別紙●24</vt:lpstr>
      <vt:lpstr>'（参考）計算シート'!Print_Area</vt:lpstr>
      <vt:lpstr>'（参考）付表第一号（十一）'!Print_Area</vt:lpstr>
      <vt:lpstr>'（参考）付表第一号（十七）'!Print_Area</vt:lpstr>
      <vt:lpstr>一覧!Print_Area</vt:lpstr>
      <vt:lpstr>'一覧（取り下げ）'!Print_Area</vt:lpstr>
      <vt:lpstr>参考1!Print_Area</vt:lpstr>
      <vt:lpstr>参考2!Print_Area</vt:lpstr>
      <vt:lpstr>手続き!Print_Area</vt:lpstr>
      <vt:lpstr>届出様式!Print_Area</vt:lpstr>
      <vt:lpstr>'付表第一号（七）'!Print_Area</vt:lpstr>
      <vt:lpstr>'付表第一号（十一）'!Print_Area</vt:lpstr>
      <vt:lpstr>'付表第一号（十七）'!Print_Area</vt:lpstr>
      <vt:lpstr>別紙●24!Print_Area</vt:lpstr>
      <vt:lpstr>'別紙１－１－２'!Print_Area</vt:lpstr>
      <vt:lpstr>'別紙12-2'!Print_Area</vt:lpstr>
      <vt:lpstr>'別紙14－2'!Print_Area</vt:lpstr>
      <vt:lpstr>'別紙14－3'!Print_Area</vt:lpstr>
      <vt:lpstr>'別紙14-4'!Print_Area</vt:lpstr>
      <vt:lpstr>'別紙２ 成果の確認の根拠データ'!Print_Area</vt:lpstr>
      <vt:lpstr>別紙20!Print_Area</vt:lpstr>
      <vt:lpstr>別紙22!Print_Area</vt:lpstr>
      <vt:lpstr>別紙22ー２!Print_Area</vt:lpstr>
      <vt:lpstr>別紙30!Print_Area</vt:lpstr>
      <vt:lpstr>'別紙30-2'!Print_Area</vt:lpstr>
      <vt:lpstr>別紙31!Print_Area</vt:lpstr>
      <vt:lpstr>別紙35!Print_Area</vt:lpstr>
      <vt:lpstr>別紙38!Print_Area</vt:lpstr>
      <vt:lpstr>別紙40!Print_Area</vt:lpstr>
      <vt:lpstr>別紙6!Print_Area</vt:lpstr>
      <vt:lpstr>別紙7!Print_Area</vt:lpstr>
      <vt:lpstr>'別紙7-2'!Print_Area</vt:lpstr>
      <vt:lpstr>夜勤!Print_Area</vt:lpstr>
      <vt:lpstr>夜勤別紙!Print_Area</vt:lpstr>
      <vt:lpstr>様式2!Print_Area</vt:lpstr>
      <vt:lpstr>様式5!Print_Area</vt:lpstr>
      <vt:lpstr>様式6!Print_Area</vt:lpstr>
      <vt:lpstr>様式8!Print_Area</vt:lpstr>
      <vt:lpstr>様式9!Print_Area</vt:lpstr>
      <vt:lpstr>一覧!Print_Titles</vt:lpstr>
      <vt:lpstr>'一覧（取り下げ）'!Print_Titles</vt:lpstr>
      <vt:lpstr>'別紙１－１－２'!Print_Titles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2024-12-16T06:39:20Z</cp:lastPrinted>
  <dcterms:created xsi:type="dcterms:W3CDTF">1997-01-08T22:48:59Z</dcterms:created>
  <dcterms:modified xsi:type="dcterms:W3CDTF">2024-12-25T08:56:45Z</dcterms:modified>
</cp:coreProperties>
</file>