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0A202B0-A82E-4249-A865-FFC0CC4654C1}" xr6:coauthVersionLast="47" xr6:coauthVersionMax="47" xr10:uidLastSave="{00000000-0000-0000-0000-000000000000}"/>
  <bookViews>
    <workbookView xWindow="-108" yWindow="-108" windowWidth="23256" windowHeight="14160" xr2:uid="{BB102309-C7F0-41E6-B402-497724C8B9B8}"/>
  </bookViews>
  <sheets>
    <sheet name="HP②利用児童数R6-R5" sheetId="1" r:id="rId1"/>
  </sheets>
  <externalReferences>
    <externalReference r:id="rId2"/>
  </externalReferences>
  <definedNames>
    <definedName name="ken" localSheetId="0">[1]行マスター!#REF!</definedName>
    <definedName name="_xlnm.Print_Area" localSheetId="0">'HP②利用児童数R6-R5'!$A$1:$S$49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L49" i="1"/>
  <c r="E49" i="1"/>
  <c r="D49" i="1"/>
  <c r="Q48" i="1"/>
  <c r="P48" i="1"/>
  <c r="O48" i="1"/>
  <c r="M48" i="1"/>
  <c r="L48" i="1"/>
  <c r="K48" i="1"/>
  <c r="J48" i="1"/>
  <c r="I48" i="1"/>
  <c r="H48" i="1"/>
  <c r="G48" i="1"/>
  <c r="S48" i="1" s="1"/>
  <c r="F48" i="1"/>
  <c r="F49" i="1" s="1"/>
  <c r="R49" i="1" s="1"/>
  <c r="E48" i="1"/>
  <c r="D48" i="1"/>
  <c r="C48" i="1"/>
  <c r="S47" i="1"/>
  <c r="R47" i="1"/>
  <c r="Q47" i="1"/>
  <c r="P47" i="1"/>
  <c r="O47" i="1"/>
  <c r="H47" i="1"/>
  <c r="B47" i="1"/>
  <c r="N47" i="1" s="1"/>
  <c r="S46" i="1"/>
  <c r="R46" i="1"/>
  <c r="Q46" i="1"/>
  <c r="P46" i="1"/>
  <c r="O46" i="1"/>
  <c r="H46" i="1"/>
  <c r="B46" i="1"/>
  <c r="N46" i="1" s="1"/>
  <c r="S45" i="1"/>
  <c r="R45" i="1"/>
  <c r="Q45" i="1"/>
  <c r="P45" i="1"/>
  <c r="O45" i="1"/>
  <c r="H45" i="1"/>
  <c r="B45" i="1"/>
  <c r="N45" i="1" s="1"/>
  <c r="S44" i="1"/>
  <c r="R44" i="1"/>
  <c r="Q44" i="1"/>
  <c r="P44" i="1"/>
  <c r="O44" i="1"/>
  <c r="H44" i="1"/>
  <c r="B44" i="1"/>
  <c r="N44" i="1" s="1"/>
  <c r="S43" i="1"/>
  <c r="R43" i="1"/>
  <c r="Q43" i="1"/>
  <c r="P43" i="1"/>
  <c r="O43" i="1"/>
  <c r="H43" i="1"/>
  <c r="B43" i="1"/>
  <c r="N43" i="1" s="1"/>
  <c r="S42" i="1"/>
  <c r="R42" i="1"/>
  <c r="Q42" i="1"/>
  <c r="P42" i="1"/>
  <c r="O42" i="1"/>
  <c r="H42" i="1"/>
  <c r="B42" i="1"/>
  <c r="N42" i="1" s="1"/>
  <c r="S41" i="1"/>
  <c r="R41" i="1"/>
  <c r="Q41" i="1"/>
  <c r="P41" i="1"/>
  <c r="O41" i="1"/>
  <c r="H41" i="1"/>
  <c r="B41" i="1"/>
  <c r="N41" i="1" s="1"/>
  <c r="S40" i="1"/>
  <c r="R40" i="1"/>
  <c r="Q40" i="1"/>
  <c r="P40" i="1"/>
  <c r="O40" i="1"/>
  <c r="H40" i="1"/>
  <c r="B40" i="1"/>
  <c r="N40" i="1" s="1"/>
  <c r="S39" i="1"/>
  <c r="R39" i="1"/>
  <c r="Q39" i="1"/>
  <c r="P39" i="1"/>
  <c r="O39" i="1"/>
  <c r="H39" i="1"/>
  <c r="B39" i="1"/>
  <c r="N39" i="1" s="1"/>
  <c r="S38" i="1"/>
  <c r="R38" i="1"/>
  <c r="Q38" i="1"/>
  <c r="P38" i="1"/>
  <c r="M38" i="1"/>
  <c r="L38" i="1"/>
  <c r="K38" i="1"/>
  <c r="K49" i="1" s="1"/>
  <c r="J38" i="1"/>
  <c r="J49" i="1" s="1"/>
  <c r="I38" i="1"/>
  <c r="I49" i="1" s="1"/>
  <c r="H38" i="1"/>
  <c r="H49" i="1" s="1"/>
  <c r="G38" i="1"/>
  <c r="F38" i="1"/>
  <c r="E38" i="1"/>
  <c r="D38" i="1"/>
  <c r="C38" i="1"/>
  <c r="C49" i="1" s="1"/>
  <c r="O49" i="1" s="1"/>
  <c r="S37" i="1"/>
  <c r="R37" i="1"/>
  <c r="Q37" i="1"/>
  <c r="P37" i="1"/>
  <c r="O37" i="1"/>
  <c r="H37" i="1"/>
  <c r="B37" i="1"/>
  <c r="N37" i="1" s="1"/>
  <c r="S36" i="1"/>
  <c r="R36" i="1"/>
  <c r="Q36" i="1"/>
  <c r="P36" i="1"/>
  <c r="O36" i="1"/>
  <c r="H36" i="1"/>
  <c r="B36" i="1"/>
  <c r="N36" i="1" s="1"/>
  <c r="S35" i="1"/>
  <c r="R35" i="1"/>
  <c r="Q35" i="1"/>
  <c r="P35" i="1"/>
  <c r="O35" i="1"/>
  <c r="H35" i="1"/>
  <c r="B35" i="1"/>
  <c r="N35" i="1" s="1"/>
  <c r="S34" i="1"/>
  <c r="R34" i="1"/>
  <c r="Q34" i="1"/>
  <c r="P34" i="1"/>
  <c r="O34" i="1"/>
  <c r="H34" i="1"/>
  <c r="B34" i="1"/>
  <c r="N34" i="1" s="1"/>
  <c r="S33" i="1"/>
  <c r="R33" i="1"/>
  <c r="Q33" i="1"/>
  <c r="P33" i="1"/>
  <c r="O33" i="1"/>
  <c r="H33" i="1"/>
  <c r="B33" i="1"/>
  <c r="N33" i="1" s="1"/>
  <c r="S32" i="1"/>
  <c r="R32" i="1"/>
  <c r="Q32" i="1"/>
  <c r="P32" i="1"/>
  <c r="O32" i="1"/>
  <c r="H32" i="1"/>
  <c r="B32" i="1"/>
  <c r="N32" i="1" s="1"/>
  <c r="S31" i="1"/>
  <c r="R31" i="1"/>
  <c r="Q31" i="1"/>
  <c r="P31" i="1"/>
  <c r="O31" i="1"/>
  <c r="H31" i="1"/>
  <c r="B31" i="1"/>
  <c r="N31" i="1" s="1"/>
  <c r="S30" i="1"/>
  <c r="R30" i="1"/>
  <c r="Q30" i="1"/>
  <c r="P30" i="1"/>
  <c r="O30" i="1"/>
  <c r="H30" i="1"/>
  <c r="B30" i="1"/>
  <c r="N30" i="1" s="1"/>
  <c r="S29" i="1"/>
  <c r="R29" i="1"/>
  <c r="Q29" i="1"/>
  <c r="P29" i="1"/>
  <c r="O29" i="1"/>
  <c r="H29" i="1"/>
  <c r="B29" i="1"/>
  <c r="N29" i="1" s="1"/>
  <c r="S28" i="1"/>
  <c r="R28" i="1"/>
  <c r="Q28" i="1"/>
  <c r="P28" i="1"/>
  <c r="O28" i="1"/>
  <c r="H28" i="1"/>
  <c r="B28" i="1"/>
  <c r="N28" i="1" s="1"/>
  <c r="S27" i="1"/>
  <c r="R27" i="1"/>
  <c r="Q27" i="1"/>
  <c r="P27" i="1"/>
  <c r="O27" i="1"/>
  <c r="H27" i="1"/>
  <c r="B27" i="1"/>
  <c r="N27" i="1" s="1"/>
  <c r="S26" i="1"/>
  <c r="R26" i="1"/>
  <c r="Q26" i="1"/>
  <c r="P26" i="1"/>
  <c r="O26" i="1"/>
  <c r="H26" i="1"/>
  <c r="B26" i="1"/>
  <c r="N26" i="1" s="1"/>
  <c r="S25" i="1"/>
  <c r="R25" i="1"/>
  <c r="Q25" i="1"/>
  <c r="P25" i="1"/>
  <c r="O25" i="1"/>
  <c r="H25" i="1"/>
  <c r="B25" i="1"/>
  <c r="N25" i="1" s="1"/>
  <c r="S24" i="1"/>
  <c r="R24" i="1"/>
  <c r="Q24" i="1"/>
  <c r="P24" i="1"/>
  <c r="O24" i="1"/>
  <c r="H24" i="1"/>
  <c r="B24" i="1"/>
  <c r="N24" i="1" s="1"/>
  <c r="S23" i="1"/>
  <c r="R23" i="1"/>
  <c r="Q23" i="1"/>
  <c r="P23" i="1"/>
  <c r="O23" i="1"/>
  <c r="H23" i="1"/>
  <c r="B23" i="1"/>
  <c r="N23" i="1" s="1"/>
  <c r="S22" i="1"/>
  <c r="R22" i="1"/>
  <c r="Q22" i="1"/>
  <c r="P22" i="1"/>
  <c r="O22" i="1"/>
  <c r="H22" i="1"/>
  <c r="B22" i="1"/>
  <c r="N22" i="1" s="1"/>
  <c r="S21" i="1"/>
  <c r="R21" i="1"/>
  <c r="Q21" i="1"/>
  <c r="P21" i="1"/>
  <c r="O21" i="1"/>
  <c r="H21" i="1"/>
  <c r="B21" i="1"/>
  <c r="N21" i="1" s="1"/>
  <c r="S20" i="1"/>
  <c r="R20" i="1"/>
  <c r="Q20" i="1"/>
  <c r="P20" i="1"/>
  <c r="O20" i="1"/>
  <c r="H20" i="1"/>
  <c r="B20" i="1"/>
  <c r="N20" i="1" s="1"/>
  <c r="S19" i="1"/>
  <c r="R19" i="1"/>
  <c r="Q19" i="1"/>
  <c r="P19" i="1"/>
  <c r="O19" i="1"/>
  <c r="H19" i="1"/>
  <c r="B19" i="1"/>
  <c r="N19" i="1" s="1"/>
  <c r="S18" i="1"/>
  <c r="R18" i="1"/>
  <c r="Q18" i="1"/>
  <c r="P18" i="1"/>
  <c r="O18" i="1"/>
  <c r="H18" i="1"/>
  <c r="B18" i="1"/>
  <c r="N18" i="1" s="1"/>
  <c r="S17" i="1"/>
  <c r="R17" i="1"/>
  <c r="Q17" i="1"/>
  <c r="P17" i="1"/>
  <c r="O17" i="1"/>
  <c r="H17" i="1"/>
  <c r="B17" i="1"/>
  <c r="N17" i="1" s="1"/>
  <c r="S16" i="1"/>
  <c r="R16" i="1"/>
  <c r="Q16" i="1"/>
  <c r="P16" i="1"/>
  <c r="O16" i="1"/>
  <c r="H16" i="1"/>
  <c r="B16" i="1"/>
  <c r="N16" i="1" s="1"/>
  <c r="S15" i="1"/>
  <c r="R15" i="1"/>
  <c r="Q15" i="1"/>
  <c r="P15" i="1"/>
  <c r="O15" i="1"/>
  <c r="H15" i="1"/>
  <c r="B15" i="1"/>
  <c r="N15" i="1" s="1"/>
  <c r="S14" i="1"/>
  <c r="R14" i="1"/>
  <c r="Q14" i="1"/>
  <c r="P14" i="1"/>
  <c r="O14" i="1"/>
  <c r="H14" i="1"/>
  <c r="B14" i="1"/>
  <c r="N14" i="1" s="1"/>
  <c r="S13" i="1"/>
  <c r="R13" i="1"/>
  <c r="Q13" i="1"/>
  <c r="P13" i="1"/>
  <c r="O13" i="1"/>
  <c r="H13" i="1"/>
  <c r="B13" i="1"/>
  <c r="N13" i="1" s="1"/>
  <c r="S12" i="1"/>
  <c r="R12" i="1"/>
  <c r="Q12" i="1"/>
  <c r="P12" i="1"/>
  <c r="O12" i="1"/>
  <c r="H12" i="1"/>
  <c r="B12" i="1"/>
  <c r="N12" i="1" s="1"/>
  <c r="S11" i="1"/>
  <c r="R11" i="1"/>
  <c r="Q11" i="1"/>
  <c r="P11" i="1"/>
  <c r="O11" i="1"/>
  <c r="H11" i="1"/>
  <c r="B11" i="1"/>
  <c r="N11" i="1" s="1"/>
  <c r="S10" i="1"/>
  <c r="R10" i="1"/>
  <c r="Q10" i="1"/>
  <c r="P10" i="1"/>
  <c r="O10" i="1"/>
  <c r="H10" i="1"/>
  <c r="B10" i="1"/>
  <c r="N10" i="1" s="1"/>
  <c r="S9" i="1"/>
  <c r="R9" i="1"/>
  <c r="Q9" i="1"/>
  <c r="P9" i="1"/>
  <c r="O9" i="1"/>
  <c r="H9" i="1"/>
  <c r="B9" i="1"/>
  <c r="N9" i="1" s="1"/>
  <c r="S8" i="1"/>
  <c r="R8" i="1"/>
  <c r="Q8" i="1"/>
  <c r="P8" i="1"/>
  <c r="O8" i="1"/>
  <c r="H8" i="1"/>
  <c r="B8" i="1"/>
  <c r="N8" i="1" s="1"/>
  <c r="S7" i="1"/>
  <c r="R7" i="1"/>
  <c r="Q7" i="1"/>
  <c r="P7" i="1"/>
  <c r="O7" i="1"/>
  <c r="H7" i="1"/>
  <c r="B7" i="1"/>
  <c r="N7" i="1" s="1"/>
  <c r="S6" i="1"/>
  <c r="R6" i="1"/>
  <c r="Q6" i="1"/>
  <c r="P6" i="1"/>
  <c r="O6" i="1"/>
  <c r="H6" i="1"/>
  <c r="B6" i="1"/>
  <c r="N6" i="1" s="1"/>
  <c r="S5" i="1"/>
  <c r="R5" i="1"/>
  <c r="Q5" i="1"/>
  <c r="P5" i="1"/>
  <c r="O5" i="1"/>
  <c r="H5" i="1"/>
  <c r="B5" i="1"/>
  <c r="N5" i="1" s="1"/>
  <c r="S4" i="1"/>
  <c r="R4" i="1"/>
  <c r="Q4" i="1"/>
  <c r="P4" i="1"/>
  <c r="O4" i="1"/>
  <c r="H4" i="1"/>
  <c r="B4" i="1"/>
  <c r="N4" i="1" s="1"/>
  <c r="P49" i="1" l="1"/>
  <c r="Q49" i="1"/>
  <c r="B38" i="1"/>
  <c r="B48" i="1"/>
  <c r="N48" i="1" s="1"/>
  <c r="R48" i="1"/>
  <c r="G49" i="1"/>
  <c r="S49" i="1" s="1"/>
  <c r="O38" i="1"/>
  <c r="B49" i="1" l="1"/>
  <c r="N49" i="1" s="1"/>
  <c r="N38" i="1"/>
</calcChain>
</file>

<file path=xl/sharedStrings.xml><?xml version="1.0" encoding="utf-8"?>
<sst xmlns="http://schemas.openxmlformats.org/spreadsheetml/2006/main" count="66" uniqueCount="56">
  <si>
    <t>保育所等利用児童数の状況</t>
    <rPh sb="0" eb="2">
      <t>ホイク</t>
    </rPh>
    <rPh sb="2" eb="3">
      <t>ショ</t>
    </rPh>
    <rPh sb="3" eb="4">
      <t>トウ</t>
    </rPh>
    <rPh sb="4" eb="6">
      <t>リヨウ</t>
    </rPh>
    <rPh sb="6" eb="8">
      <t>ジドウ</t>
    </rPh>
    <rPh sb="8" eb="9">
      <t>スウ</t>
    </rPh>
    <rPh sb="10" eb="12">
      <t>ジョウキョウ</t>
    </rPh>
    <phoneticPr fontId="4"/>
  </si>
  <si>
    <t>市町村名</t>
    <rPh sb="0" eb="3">
      <t>シチョウソン</t>
    </rPh>
    <rPh sb="3" eb="4">
      <t>ナ</t>
    </rPh>
    <phoneticPr fontId="4"/>
  </si>
  <si>
    <t>利用児童数（令和6年4月1日時点）〔A〕</t>
    <rPh sb="0" eb="2">
      <t>リヨウ</t>
    </rPh>
    <rPh sb="2" eb="4">
      <t>ジドウ</t>
    </rPh>
    <rPh sb="4" eb="5">
      <t>スウ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4"/>
  </si>
  <si>
    <t>利用児童数（令和5年4月1日時点）〔B〕</t>
    <rPh sb="0" eb="2">
      <t>リヨウ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ジテン</t>
    </rPh>
    <phoneticPr fontId="4"/>
  </si>
  <si>
    <t>（増減数　〔A〕-〔B〕　▲は前年比減）</t>
    <rPh sb="1" eb="3">
      <t>ゾウゲン</t>
    </rPh>
    <rPh sb="3" eb="4">
      <t>スウ</t>
    </rPh>
    <rPh sb="15" eb="18">
      <t>ゼンネンヒ</t>
    </rPh>
    <rPh sb="18" eb="19">
      <t>ゲン</t>
    </rPh>
    <phoneticPr fontId="4"/>
  </si>
  <si>
    <t>0歳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</si>
  <si>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</si>
  <si>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</si>
  <si>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</si>
  <si>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４歳以上</t>
    <rPh sb="1" eb="4">
      <t>サイイジョウ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</si>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</sst>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1" applyFill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distributed" vertical="center"/>
    </xf>
    <xf numFmtId="176" fontId="5" fillId="2" borderId="10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5" fillId="2" borderId="13" xfId="1" applyNumberFormat="1" applyFont="1" applyFill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3" xfId="0" applyNumberFormat="1" applyFont="1" applyBorder="1" applyProtection="1">
      <alignment vertical="center"/>
      <protection locked="0"/>
    </xf>
    <xf numFmtId="176" fontId="5" fillId="2" borderId="14" xfId="1" applyNumberFormat="1" applyFont="1" applyFill="1" applyBorder="1">
      <alignment vertical="center"/>
    </xf>
    <xf numFmtId="0" fontId="5" fillId="2" borderId="15" xfId="1" applyFont="1" applyFill="1" applyBorder="1" applyAlignment="1">
      <alignment horizontal="distributed" vertical="center"/>
    </xf>
    <xf numFmtId="176" fontId="5" fillId="2" borderId="16" xfId="1" applyNumberFormat="1" applyFont="1" applyFill="1" applyBorder="1">
      <alignment vertical="center"/>
    </xf>
    <xf numFmtId="176" fontId="5" fillId="2" borderId="17" xfId="1" applyNumberFormat="1" applyFont="1" applyFill="1" applyBorder="1">
      <alignment vertical="center"/>
    </xf>
    <xf numFmtId="176" fontId="5" fillId="2" borderId="18" xfId="1" applyNumberFormat="1" applyFont="1" applyFill="1" applyBorder="1">
      <alignment vertical="center"/>
    </xf>
    <xf numFmtId="176" fontId="5" fillId="0" borderId="16" xfId="0" applyNumberFormat="1" applyFont="1" applyBorder="1" applyProtection="1">
      <alignment vertical="center"/>
      <protection locked="0"/>
    </xf>
    <xf numFmtId="176" fontId="5" fillId="0" borderId="17" xfId="0" applyNumberFormat="1" applyFont="1" applyBorder="1" applyProtection="1">
      <alignment vertical="center"/>
      <protection locked="0"/>
    </xf>
    <xf numFmtId="176" fontId="5" fillId="0" borderId="18" xfId="0" applyNumberFormat="1" applyFont="1" applyBorder="1" applyProtection="1">
      <alignment vertical="center"/>
      <protection locked="0"/>
    </xf>
    <xf numFmtId="0" fontId="5" fillId="2" borderId="19" xfId="1" applyFont="1" applyFill="1" applyBorder="1" applyAlignment="1">
      <alignment horizontal="distributed" vertical="center"/>
    </xf>
    <xf numFmtId="0" fontId="5" fillId="2" borderId="20" xfId="1" applyFont="1" applyFill="1" applyBorder="1" applyAlignment="1">
      <alignment horizontal="distributed" vertical="center"/>
    </xf>
    <xf numFmtId="176" fontId="5" fillId="2" borderId="21" xfId="1" applyNumberFormat="1" applyFont="1" applyFill="1" applyBorder="1">
      <alignment vertical="center"/>
    </xf>
    <xf numFmtId="176" fontId="5" fillId="2" borderId="22" xfId="1" applyNumberFormat="1" applyFont="1" applyFill="1" applyBorder="1">
      <alignment vertical="center"/>
    </xf>
    <xf numFmtId="176" fontId="5" fillId="2" borderId="23" xfId="1" applyNumberFormat="1" applyFont="1" applyFill="1" applyBorder="1">
      <alignment vertical="center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176" fontId="5" fillId="0" borderId="23" xfId="0" applyNumberFormat="1" applyFont="1" applyBorder="1" applyProtection="1">
      <alignment vertical="center"/>
      <protection locked="0"/>
    </xf>
    <xf numFmtId="176" fontId="5" fillId="2" borderId="24" xfId="1" applyNumberFormat="1" applyFont="1" applyFill="1" applyBorder="1">
      <alignment vertical="center"/>
    </xf>
    <xf numFmtId="176" fontId="5" fillId="2" borderId="25" xfId="1" applyNumberFormat="1" applyFont="1" applyFill="1" applyBorder="1">
      <alignment vertical="center"/>
    </xf>
    <xf numFmtId="176" fontId="5" fillId="2" borderId="26" xfId="1" applyNumberFormat="1" applyFont="1" applyFill="1" applyBorder="1">
      <alignment vertical="center"/>
    </xf>
    <xf numFmtId="0" fontId="5" fillId="2" borderId="27" xfId="1" applyFont="1" applyFill="1" applyBorder="1" applyAlignment="1">
      <alignment horizontal="center" vertical="center" shrinkToFit="1"/>
    </xf>
    <xf numFmtId="176" fontId="5" fillId="2" borderId="28" xfId="1" applyNumberFormat="1" applyFont="1" applyFill="1" applyBorder="1">
      <alignment vertical="center"/>
    </xf>
    <xf numFmtId="176" fontId="5" fillId="2" borderId="29" xfId="1" applyNumberFormat="1" applyFont="1" applyFill="1" applyBorder="1">
      <alignment vertical="center"/>
    </xf>
    <xf numFmtId="176" fontId="5" fillId="2" borderId="30" xfId="1" applyNumberFormat="1" applyFont="1" applyFill="1" applyBorder="1">
      <alignment vertical="center"/>
    </xf>
    <xf numFmtId="176" fontId="5" fillId="2" borderId="31" xfId="1" applyNumberFormat="1" applyFont="1" applyFill="1" applyBorder="1">
      <alignment vertical="center"/>
    </xf>
    <xf numFmtId="176" fontId="5" fillId="0" borderId="28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2" borderId="34" xfId="1" applyNumberFormat="1" applyFont="1" applyFill="1" applyBorder="1">
      <alignment vertical="center"/>
    </xf>
    <xf numFmtId="176" fontId="5" fillId="2" borderId="35" xfId="1" applyNumberFormat="1" applyFont="1" applyFill="1" applyBorder="1">
      <alignment vertical="center"/>
    </xf>
    <xf numFmtId="0" fontId="6" fillId="2" borderId="0" xfId="1" applyFont="1" applyFill="1">
      <alignment vertical="center"/>
    </xf>
    <xf numFmtId="176" fontId="5" fillId="2" borderId="36" xfId="1" applyNumberFormat="1" applyFont="1" applyFill="1" applyBorder="1">
      <alignment vertical="center"/>
    </xf>
    <xf numFmtId="176" fontId="5" fillId="2" borderId="37" xfId="1" applyNumberFormat="1" applyFont="1" applyFill="1" applyBorder="1">
      <alignment vertical="center"/>
    </xf>
    <xf numFmtId="176" fontId="5" fillId="2" borderId="38" xfId="1" applyNumberFormat="1" applyFont="1" applyFill="1" applyBorder="1">
      <alignment vertical="center"/>
    </xf>
    <xf numFmtId="176" fontId="5" fillId="2" borderId="39" xfId="1" applyNumberFormat="1" applyFont="1" applyFill="1" applyBorder="1">
      <alignment vertical="center"/>
    </xf>
    <xf numFmtId="176" fontId="5" fillId="2" borderId="40" xfId="1" applyNumberFormat="1" applyFont="1" applyFill="1" applyBorder="1">
      <alignment vertical="center"/>
    </xf>
    <xf numFmtId="176" fontId="5" fillId="2" borderId="41" xfId="1" applyNumberFormat="1" applyFont="1" applyFill="1" applyBorder="1">
      <alignment vertical="center"/>
    </xf>
    <xf numFmtId="176" fontId="5" fillId="2" borderId="42" xfId="1" applyNumberFormat="1" applyFont="1" applyFill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42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>
      <alignment vertical="center"/>
    </xf>
    <xf numFmtId="176" fontId="5" fillId="2" borderId="43" xfId="1" applyNumberFormat="1" applyFont="1" applyFill="1" applyBorder="1">
      <alignment vertical="center"/>
    </xf>
    <xf numFmtId="176" fontId="5" fillId="0" borderId="44" xfId="0" applyNumberFormat="1" applyFont="1" applyBorder="1" applyProtection="1">
      <alignment vertical="center"/>
      <protection locked="0"/>
    </xf>
    <xf numFmtId="176" fontId="5" fillId="0" borderId="45" xfId="0" applyNumberFormat="1" applyFont="1" applyBorder="1" applyProtection="1">
      <alignment vertical="center"/>
      <protection locked="0"/>
    </xf>
    <xf numFmtId="176" fontId="5" fillId="0" borderId="46" xfId="0" applyNumberFormat="1" applyFont="1" applyBorder="1" applyProtection="1">
      <alignment vertical="center"/>
      <protection locked="0"/>
    </xf>
    <xf numFmtId="176" fontId="5" fillId="2" borderId="47" xfId="1" applyNumberFormat="1" applyFont="1" applyFill="1" applyBorder="1">
      <alignment vertical="center"/>
    </xf>
    <xf numFmtId="176" fontId="5" fillId="2" borderId="45" xfId="1" applyNumberFormat="1" applyFont="1" applyFill="1" applyBorder="1">
      <alignment vertical="center"/>
    </xf>
    <xf numFmtId="176" fontId="5" fillId="2" borderId="46" xfId="1" applyNumberFormat="1" applyFont="1" applyFill="1" applyBorder="1">
      <alignment vertical="center"/>
    </xf>
    <xf numFmtId="176" fontId="5" fillId="2" borderId="48" xfId="1" applyNumberFormat="1" applyFont="1" applyFill="1" applyBorder="1">
      <alignment vertical="center"/>
    </xf>
    <xf numFmtId="176" fontId="5" fillId="2" borderId="49" xfId="1" applyNumberFormat="1" applyFont="1" applyFill="1" applyBorder="1">
      <alignment vertical="center"/>
    </xf>
    <xf numFmtId="176" fontId="5" fillId="2" borderId="50" xfId="1" applyNumberFormat="1" applyFont="1" applyFill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2" borderId="51" xfId="1" applyNumberFormat="1" applyFont="1" applyFill="1" applyBorder="1">
      <alignment vertical="center"/>
    </xf>
    <xf numFmtId="176" fontId="5" fillId="2" borderId="52" xfId="1" applyNumberFormat="1" applyFont="1" applyFill="1" applyBorder="1">
      <alignment vertical="center"/>
    </xf>
    <xf numFmtId="176" fontId="5" fillId="2" borderId="53" xfId="1" applyNumberFormat="1" applyFont="1" applyFill="1" applyBorder="1">
      <alignment vertical="center"/>
    </xf>
    <xf numFmtId="176" fontId="5" fillId="2" borderId="54" xfId="1" applyNumberFormat="1" applyFont="1" applyFill="1" applyBorder="1">
      <alignment vertical="center"/>
    </xf>
    <xf numFmtId="176" fontId="5" fillId="2" borderId="55" xfId="1" applyNumberFormat="1" applyFont="1" applyFill="1" applyBorder="1">
      <alignment vertical="center"/>
    </xf>
    <xf numFmtId="176" fontId="5" fillId="2" borderId="56" xfId="1" applyNumberFormat="1" applyFont="1" applyFill="1" applyBorder="1">
      <alignment vertical="center"/>
    </xf>
    <xf numFmtId="176" fontId="5" fillId="2" borderId="57" xfId="1" applyNumberFormat="1" applyFont="1" applyFill="1" applyBorder="1">
      <alignment vertical="center"/>
    </xf>
    <xf numFmtId="176" fontId="5" fillId="2" borderId="58" xfId="1" applyNumberFormat="1" applyFont="1" applyFill="1" applyBorder="1">
      <alignment vertical="center"/>
    </xf>
    <xf numFmtId="176" fontId="5" fillId="2" borderId="59" xfId="1" applyNumberFormat="1" applyFont="1" applyFill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60" xfId="0" applyNumberFormat="1" applyFont="1" applyBorder="1">
      <alignment vertical="center"/>
    </xf>
    <xf numFmtId="0" fontId="5" fillId="2" borderId="61" xfId="1" applyFont="1" applyFill="1" applyBorder="1" applyAlignment="1">
      <alignment horizontal="distributed" vertical="center"/>
    </xf>
    <xf numFmtId="176" fontId="5" fillId="2" borderId="5" xfId="1" applyNumberFormat="1" applyFont="1" applyFill="1" applyBorder="1">
      <alignment vertical="center"/>
    </xf>
    <xf numFmtId="176" fontId="5" fillId="2" borderId="62" xfId="1" applyNumberFormat="1" applyFont="1" applyFill="1" applyBorder="1">
      <alignment vertical="center"/>
    </xf>
    <xf numFmtId="176" fontId="5" fillId="2" borderId="63" xfId="1" applyNumberFormat="1" applyFont="1" applyFill="1" applyBorder="1">
      <alignment vertical="center"/>
    </xf>
    <xf numFmtId="176" fontId="5" fillId="2" borderId="64" xfId="1" applyNumberFormat="1" applyFont="1" applyFill="1" applyBorder="1">
      <alignment vertical="center"/>
    </xf>
    <xf numFmtId="176" fontId="5" fillId="0" borderId="65" xfId="0" applyNumberFormat="1" applyFont="1" applyBorder="1">
      <alignment vertical="center"/>
    </xf>
    <xf numFmtId="176" fontId="5" fillId="0" borderId="62" xfId="0" applyNumberFormat="1" applyFont="1" applyBorder="1">
      <alignment vertical="center"/>
    </xf>
    <xf numFmtId="176" fontId="5" fillId="0" borderId="6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2" borderId="66" xfId="1" applyNumberFormat="1" applyFont="1" applyFill="1" applyBorder="1">
      <alignment vertical="center"/>
    </xf>
    <xf numFmtId="176" fontId="5" fillId="2" borderId="67" xfId="1" applyNumberFormat="1" applyFont="1" applyFill="1" applyBorder="1">
      <alignment vertical="center"/>
    </xf>
    <xf numFmtId="176" fontId="5" fillId="2" borderId="68" xfId="1" applyNumberFormat="1" applyFont="1" applyFill="1" applyBorder="1">
      <alignment vertical="center"/>
    </xf>
    <xf numFmtId="176" fontId="5" fillId="2" borderId="69" xfId="1" applyNumberFormat="1" applyFont="1" applyFill="1" applyBorder="1">
      <alignment vertical="center"/>
    </xf>
    <xf numFmtId="0" fontId="5" fillId="2" borderId="0" xfId="1" applyFont="1" applyFill="1" applyAlignment="1">
      <alignment horizontal="distributed" vertical="center"/>
    </xf>
    <xf numFmtId="0" fontId="1" fillId="3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4" xfId="1" xr:uid="{178F4B66-33B3-435C-B2FC-A4005433C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84C7-AF0C-4134-995A-952C3911BBC5}">
  <dimension ref="A1:S55"/>
  <sheetViews>
    <sheetView tabSelected="1" view="pageBreakPreview" zoomScaleNormal="100" zoomScaleSheetLayoutView="100" workbookViewId="0">
      <selection sqref="A1:S1"/>
    </sheetView>
  </sheetViews>
  <sheetFormatPr defaultColWidth="8.09765625" defaultRowHeight="13.2" x14ac:dyDescent="0.45"/>
  <cols>
    <col min="1" max="1" width="11.19921875" style="96" customWidth="1"/>
    <col min="2" max="2" width="8.09765625" style="95" customWidth="1"/>
    <col min="3" max="7" width="6.796875" style="95" customWidth="1"/>
    <col min="8" max="8" width="8.09765625" style="1" customWidth="1"/>
    <col min="9" max="13" width="6.796875" style="1" customWidth="1"/>
    <col min="14" max="14" width="8.09765625" style="1" customWidth="1"/>
    <col min="15" max="15" width="7.59765625" style="1" bestFit="1" customWidth="1"/>
    <col min="16" max="19" width="8.3984375" style="1" bestFit="1" customWidth="1"/>
    <col min="20" max="20" width="4.59765625" style="1" customWidth="1"/>
    <col min="21" max="16384" width="8.09765625" style="1"/>
  </cols>
  <sheetData>
    <row r="1" spans="1:19" ht="20.25" customHeight="1" thickBot="1" x14ac:dyDescent="0.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2" customHeight="1" x14ac:dyDescent="0.45">
      <c r="A2" s="99" t="s">
        <v>1</v>
      </c>
      <c r="B2" s="99" t="s">
        <v>2</v>
      </c>
      <c r="C2" s="101"/>
      <c r="D2" s="101"/>
      <c r="E2" s="101"/>
      <c r="F2" s="101"/>
      <c r="G2" s="102"/>
      <c r="H2" s="99" t="s">
        <v>3</v>
      </c>
      <c r="I2" s="101"/>
      <c r="J2" s="101"/>
      <c r="K2" s="101"/>
      <c r="L2" s="101"/>
      <c r="M2" s="102"/>
      <c r="N2" s="99" t="s">
        <v>4</v>
      </c>
      <c r="O2" s="101"/>
      <c r="P2" s="101"/>
      <c r="Q2" s="101"/>
      <c r="R2" s="101"/>
      <c r="S2" s="102"/>
    </row>
    <row r="3" spans="1:19" ht="12" customHeight="1" thickBot="1" x14ac:dyDescent="0.5">
      <c r="A3" s="100"/>
      <c r="B3" s="2"/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2"/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  <c r="N3" s="5"/>
      <c r="O3" s="3" t="s">
        <v>5</v>
      </c>
      <c r="P3" s="3" t="s">
        <v>6</v>
      </c>
      <c r="Q3" s="3" t="s">
        <v>7</v>
      </c>
      <c r="R3" s="3" t="s">
        <v>8</v>
      </c>
      <c r="S3" s="4" t="s">
        <v>9</v>
      </c>
    </row>
    <row r="4" spans="1:19" ht="12" customHeight="1" x14ac:dyDescent="0.45">
      <c r="A4" s="6" t="s">
        <v>10</v>
      </c>
      <c r="B4" s="7">
        <f>SUM(C4:G4)</f>
        <v>4230</v>
      </c>
      <c r="C4" s="8">
        <v>254</v>
      </c>
      <c r="D4" s="9">
        <v>684</v>
      </c>
      <c r="E4" s="9">
        <v>811</v>
      </c>
      <c r="F4" s="9">
        <v>856</v>
      </c>
      <c r="G4" s="10">
        <v>1625</v>
      </c>
      <c r="H4" s="11">
        <f>SUM(I4:M4)</f>
        <v>4145</v>
      </c>
      <c r="I4" s="12">
        <v>233</v>
      </c>
      <c r="J4" s="13">
        <v>670</v>
      </c>
      <c r="K4" s="13">
        <v>805</v>
      </c>
      <c r="L4" s="13">
        <v>815</v>
      </c>
      <c r="M4" s="14">
        <v>1622</v>
      </c>
      <c r="N4" s="7">
        <f>B4-H4</f>
        <v>85</v>
      </c>
      <c r="O4" s="8">
        <f>C4-I4</f>
        <v>21</v>
      </c>
      <c r="P4" s="8">
        <f t="shared" ref="N4:S44" si="0">D4-J4</f>
        <v>14</v>
      </c>
      <c r="Q4" s="8">
        <f t="shared" si="0"/>
        <v>6</v>
      </c>
      <c r="R4" s="8">
        <f t="shared" si="0"/>
        <v>41</v>
      </c>
      <c r="S4" s="15">
        <f t="shared" si="0"/>
        <v>3</v>
      </c>
    </row>
    <row r="5" spans="1:19" ht="12" customHeight="1" x14ac:dyDescent="0.45">
      <c r="A5" s="16" t="s">
        <v>11</v>
      </c>
      <c r="B5" s="7">
        <f t="shared" ref="B5:B37" si="1">SUM(C5:G5)</f>
        <v>2241</v>
      </c>
      <c r="C5" s="17">
        <v>117</v>
      </c>
      <c r="D5" s="18">
        <v>356</v>
      </c>
      <c r="E5" s="18">
        <v>424</v>
      </c>
      <c r="F5" s="18">
        <v>444</v>
      </c>
      <c r="G5" s="19">
        <v>900</v>
      </c>
      <c r="H5" s="11">
        <f>SUM(I5:M5)</f>
        <v>2222</v>
      </c>
      <c r="I5" s="20">
        <v>133</v>
      </c>
      <c r="J5" s="21">
        <v>366</v>
      </c>
      <c r="K5" s="21">
        <v>421</v>
      </c>
      <c r="L5" s="21">
        <v>418</v>
      </c>
      <c r="M5" s="22">
        <v>884</v>
      </c>
      <c r="N5" s="7">
        <f t="shared" si="0"/>
        <v>19</v>
      </c>
      <c r="O5" s="8">
        <f t="shared" si="0"/>
        <v>-16</v>
      </c>
      <c r="P5" s="8">
        <f t="shared" si="0"/>
        <v>-10</v>
      </c>
      <c r="Q5" s="8">
        <f t="shared" si="0"/>
        <v>3</v>
      </c>
      <c r="R5" s="8">
        <f t="shared" si="0"/>
        <v>26</v>
      </c>
      <c r="S5" s="15">
        <f t="shared" si="0"/>
        <v>16</v>
      </c>
    </row>
    <row r="6" spans="1:19" ht="12" customHeight="1" x14ac:dyDescent="0.45">
      <c r="A6" s="16" t="s">
        <v>12</v>
      </c>
      <c r="B6" s="7">
        <f t="shared" si="1"/>
        <v>1553</v>
      </c>
      <c r="C6" s="17">
        <v>94</v>
      </c>
      <c r="D6" s="18">
        <v>252</v>
      </c>
      <c r="E6" s="18">
        <v>314</v>
      </c>
      <c r="F6" s="18">
        <v>294</v>
      </c>
      <c r="G6" s="19">
        <v>599</v>
      </c>
      <c r="H6" s="11">
        <f t="shared" ref="H6:H37" si="2">SUM(I6:M6)</f>
        <v>1507</v>
      </c>
      <c r="I6" s="20">
        <v>84</v>
      </c>
      <c r="J6" s="21">
        <v>269</v>
      </c>
      <c r="K6" s="21">
        <v>276</v>
      </c>
      <c r="L6" s="21">
        <v>282</v>
      </c>
      <c r="M6" s="22">
        <v>596</v>
      </c>
      <c r="N6" s="7">
        <f t="shared" si="0"/>
        <v>46</v>
      </c>
      <c r="O6" s="8">
        <f t="shared" si="0"/>
        <v>10</v>
      </c>
      <c r="P6" s="8">
        <f t="shared" si="0"/>
        <v>-17</v>
      </c>
      <c r="Q6" s="8">
        <f t="shared" si="0"/>
        <v>38</v>
      </c>
      <c r="R6" s="8">
        <f t="shared" si="0"/>
        <v>12</v>
      </c>
      <c r="S6" s="15">
        <f t="shared" si="0"/>
        <v>3</v>
      </c>
    </row>
    <row r="7" spans="1:19" ht="12" customHeight="1" x14ac:dyDescent="0.45">
      <c r="A7" s="16" t="s">
        <v>13</v>
      </c>
      <c r="B7" s="7">
        <f t="shared" si="1"/>
        <v>1788</v>
      </c>
      <c r="C7" s="17">
        <v>57</v>
      </c>
      <c r="D7" s="18">
        <v>281</v>
      </c>
      <c r="E7" s="18">
        <v>330</v>
      </c>
      <c r="F7" s="18">
        <v>341</v>
      </c>
      <c r="G7" s="19">
        <v>779</v>
      </c>
      <c r="H7" s="11">
        <f t="shared" si="2"/>
        <v>1880</v>
      </c>
      <c r="I7" s="20">
        <v>96</v>
      </c>
      <c r="J7" s="21">
        <v>287</v>
      </c>
      <c r="K7" s="21">
        <v>322</v>
      </c>
      <c r="L7" s="21">
        <v>366</v>
      </c>
      <c r="M7" s="22">
        <v>809</v>
      </c>
      <c r="N7" s="7">
        <f t="shared" si="0"/>
        <v>-92</v>
      </c>
      <c r="O7" s="8">
        <f t="shared" si="0"/>
        <v>-39</v>
      </c>
      <c r="P7" s="8">
        <f t="shared" si="0"/>
        <v>-6</v>
      </c>
      <c r="Q7" s="8">
        <f t="shared" si="0"/>
        <v>8</v>
      </c>
      <c r="R7" s="8">
        <f t="shared" si="0"/>
        <v>-25</v>
      </c>
      <c r="S7" s="15">
        <f t="shared" si="0"/>
        <v>-30</v>
      </c>
    </row>
    <row r="8" spans="1:19" ht="12" customHeight="1" x14ac:dyDescent="0.45">
      <c r="A8" s="16" t="s">
        <v>14</v>
      </c>
      <c r="B8" s="7">
        <f t="shared" si="1"/>
        <v>3998</v>
      </c>
      <c r="C8" s="17">
        <v>310</v>
      </c>
      <c r="D8" s="18">
        <v>723</v>
      </c>
      <c r="E8" s="18">
        <v>805</v>
      </c>
      <c r="F8" s="18">
        <v>715</v>
      </c>
      <c r="G8" s="19">
        <v>1445</v>
      </c>
      <c r="H8" s="11">
        <f t="shared" si="2"/>
        <v>3862</v>
      </c>
      <c r="I8" s="20">
        <v>327</v>
      </c>
      <c r="J8" s="21">
        <v>685</v>
      </c>
      <c r="K8" s="21">
        <v>781</v>
      </c>
      <c r="L8" s="21">
        <v>701</v>
      </c>
      <c r="M8" s="22">
        <v>1368</v>
      </c>
      <c r="N8" s="7">
        <f t="shared" si="0"/>
        <v>136</v>
      </c>
      <c r="O8" s="8">
        <f t="shared" si="0"/>
        <v>-17</v>
      </c>
      <c r="P8" s="8">
        <f t="shared" si="0"/>
        <v>38</v>
      </c>
      <c r="Q8" s="8">
        <f t="shared" si="0"/>
        <v>24</v>
      </c>
      <c r="R8" s="8">
        <f t="shared" si="0"/>
        <v>14</v>
      </c>
      <c r="S8" s="15">
        <f t="shared" si="0"/>
        <v>77</v>
      </c>
    </row>
    <row r="9" spans="1:19" ht="12" customHeight="1" x14ac:dyDescent="0.45">
      <c r="A9" s="16" t="s">
        <v>15</v>
      </c>
      <c r="B9" s="7">
        <f t="shared" si="1"/>
        <v>6763</v>
      </c>
      <c r="C9" s="17">
        <v>472</v>
      </c>
      <c r="D9" s="18">
        <v>1194</v>
      </c>
      <c r="E9" s="18">
        <v>1351</v>
      </c>
      <c r="F9" s="18">
        <v>1280</v>
      </c>
      <c r="G9" s="19">
        <v>2466</v>
      </c>
      <c r="H9" s="11">
        <f t="shared" si="2"/>
        <v>6614</v>
      </c>
      <c r="I9" s="20">
        <v>460</v>
      </c>
      <c r="J9" s="21">
        <v>1195</v>
      </c>
      <c r="K9" s="21">
        <v>1292</v>
      </c>
      <c r="L9" s="21">
        <v>1227</v>
      </c>
      <c r="M9" s="22">
        <v>2440</v>
      </c>
      <c r="N9" s="7">
        <f t="shared" si="0"/>
        <v>149</v>
      </c>
      <c r="O9" s="8">
        <f t="shared" si="0"/>
        <v>12</v>
      </c>
      <c r="P9" s="8">
        <f t="shared" si="0"/>
        <v>-1</v>
      </c>
      <c r="Q9" s="8">
        <f t="shared" si="0"/>
        <v>59</v>
      </c>
      <c r="R9" s="8">
        <f t="shared" si="0"/>
        <v>53</v>
      </c>
      <c r="S9" s="15">
        <f t="shared" si="0"/>
        <v>26</v>
      </c>
    </row>
    <row r="10" spans="1:19" ht="12" customHeight="1" x14ac:dyDescent="0.45">
      <c r="A10" s="16" t="s">
        <v>16</v>
      </c>
      <c r="B10" s="7">
        <f t="shared" si="1"/>
        <v>2332</v>
      </c>
      <c r="C10" s="17">
        <v>97</v>
      </c>
      <c r="D10" s="18">
        <v>348</v>
      </c>
      <c r="E10" s="18">
        <v>443</v>
      </c>
      <c r="F10" s="18">
        <v>482</v>
      </c>
      <c r="G10" s="19">
        <v>962</v>
      </c>
      <c r="H10" s="11">
        <f t="shared" si="2"/>
        <v>2298</v>
      </c>
      <c r="I10" s="20">
        <v>103</v>
      </c>
      <c r="J10" s="21">
        <v>331</v>
      </c>
      <c r="K10" s="21">
        <v>447</v>
      </c>
      <c r="L10" s="21">
        <v>451</v>
      </c>
      <c r="M10" s="22">
        <v>966</v>
      </c>
      <c r="N10" s="7">
        <f t="shared" si="0"/>
        <v>34</v>
      </c>
      <c r="O10" s="8">
        <f t="shared" si="0"/>
        <v>-6</v>
      </c>
      <c r="P10" s="8">
        <f t="shared" si="0"/>
        <v>17</v>
      </c>
      <c r="Q10" s="8">
        <f t="shared" si="0"/>
        <v>-4</v>
      </c>
      <c r="R10" s="8">
        <f t="shared" si="0"/>
        <v>31</v>
      </c>
      <c r="S10" s="15">
        <f t="shared" si="0"/>
        <v>-4</v>
      </c>
    </row>
    <row r="11" spans="1:19" ht="12" customHeight="1" x14ac:dyDescent="0.45">
      <c r="A11" s="16" t="s">
        <v>17</v>
      </c>
      <c r="B11" s="7">
        <f t="shared" si="1"/>
        <v>2075</v>
      </c>
      <c r="C11" s="17">
        <v>111</v>
      </c>
      <c r="D11" s="18">
        <v>354</v>
      </c>
      <c r="E11" s="18">
        <v>382</v>
      </c>
      <c r="F11" s="18">
        <v>398</v>
      </c>
      <c r="G11" s="19">
        <v>830</v>
      </c>
      <c r="H11" s="11">
        <f t="shared" si="2"/>
        <v>2075</v>
      </c>
      <c r="I11" s="20">
        <v>136</v>
      </c>
      <c r="J11" s="21">
        <v>337</v>
      </c>
      <c r="K11" s="21">
        <v>401</v>
      </c>
      <c r="L11" s="21">
        <v>412</v>
      </c>
      <c r="M11" s="22">
        <v>789</v>
      </c>
      <c r="N11" s="7">
        <f t="shared" si="0"/>
        <v>0</v>
      </c>
      <c r="O11" s="8">
        <f t="shared" si="0"/>
        <v>-25</v>
      </c>
      <c r="P11" s="8">
        <f t="shared" si="0"/>
        <v>17</v>
      </c>
      <c r="Q11" s="8">
        <f t="shared" si="0"/>
        <v>-19</v>
      </c>
      <c r="R11" s="8">
        <f t="shared" si="0"/>
        <v>-14</v>
      </c>
      <c r="S11" s="15">
        <f t="shared" si="0"/>
        <v>41</v>
      </c>
    </row>
    <row r="12" spans="1:19" ht="12" customHeight="1" x14ac:dyDescent="0.45">
      <c r="A12" s="16" t="s">
        <v>18</v>
      </c>
      <c r="B12" s="7">
        <f t="shared" si="1"/>
        <v>1826</v>
      </c>
      <c r="C12" s="17">
        <v>80</v>
      </c>
      <c r="D12" s="18">
        <v>285</v>
      </c>
      <c r="E12" s="18">
        <v>348</v>
      </c>
      <c r="F12" s="18">
        <v>332</v>
      </c>
      <c r="G12" s="19">
        <v>781</v>
      </c>
      <c r="H12" s="11">
        <f t="shared" si="2"/>
        <v>1774</v>
      </c>
      <c r="I12" s="20">
        <v>79</v>
      </c>
      <c r="J12" s="21">
        <v>287</v>
      </c>
      <c r="K12" s="21">
        <v>299</v>
      </c>
      <c r="L12" s="21">
        <v>344</v>
      </c>
      <c r="M12" s="22">
        <v>765</v>
      </c>
      <c r="N12" s="7">
        <f t="shared" si="0"/>
        <v>52</v>
      </c>
      <c r="O12" s="8">
        <f t="shared" si="0"/>
        <v>1</v>
      </c>
      <c r="P12" s="8">
        <f t="shared" si="0"/>
        <v>-2</v>
      </c>
      <c r="Q12" s="8">
        <f t="shared" si="0"/>
        <v>49</v>
      </c>
      <c r="R12" s="8">
        <f t="shared" si="0"/>
        <v>-12</v>
      </c>
      <c r="S12" s="15">
        <f t="shared" si="0"/>
        <v>16</v>
      </c>
    </row>
    <row r="13" spans="1:19" ht="12" customHeight="1" x14ac:dyDescent="0.45">
      <c r="A13" s="16" t="s">
        <v>19</v>
      </c>
      <c r="B13" s="7">
        <f t="shared" si="1"/>
        <v>2217</v>
      </c>
      <c r="C13" s="17">
        <v>114</v>
      </c>
      <c r="D13" s="18">
        <v>370</v>
      </c>
      <c r="E13" s="18">
        <v>410</v>
      </c>
      <c r="F13" s="18">
        <v>447</v>
      </c>
      <c r="G13" s="19">
        <v>876</v>
      </c>
      <c r="H13" s="11">
        <f t="shared" si="2"/>
        <v>2158</v>
      </c>
      <c r="I13" s="20">
        <v>113</v>
      </c>
      <c r="J13" s="21">
        <v>347</v>
      </c>
      <c r="K13" s="21">
        <v>428</v>
      </c>
      <c r="L13" s="21">
        <v>441</v>
      </c>
      <c r="M13" s="22">
        <v>829</v>
      </c>
      <c r="N13" s="7">
        <f t="shared" si="0"/>
        <v>59</v>
      </c>
      <c r="O13" s="8">
        <f t="shared" si="0"/>
        <v>1</v>
      </c>
      <c r="P13" s="8">
        <f t="shared" si="0"/>
        <v>23</v>
      </c>
      <c r="Q13" s="8">
        <f t="shared" si="0"/>
        <v>-18</v>
      </c>
      <c r="R13" s="8">
        <f t="shared" si="0"/>
        <v>6</v>
      </c>
      <c r="S13" s="15">
        <f t="shared" si="0"/>
        <v>47</v>
      </c>
    </row>
    <row r="14" spans="1:19" ht="12" customHeight="1" x14ac:dyDescent="0.45">
      <c r="A14" s="16" t="s">
        <v>20</v>
      </c>
      <c r="B14" s="7">
        <f t="shared" si="1"/>
        <v>2484</v>
      </c>
      <c r="C14" s="17">
        <v>136</v>
      </c>
      <c r="D14" s="18">
        <v>416</v>
      </c>
      <c r="E14" s="18">
        <v>455</v>
      </c>
      <c r="F14" s="18">
        <v>460</v>
      </c>
      <c r="G14" s="19">
        <v>1017</v>
      </c>
      <c r="H14" s="11">
        <f t="shared" si="2"/>
        <v>2491</v>
      </c>
      <c r="I14" s="20">
        <v>132</v>
      </c>
      <c r="J14" s="21">
        <v>418</v>
      </c>
      <c r="K14" s="21">
        <v>445</v>
      </c>
      <c r="L14" s="21">
        <v>492</v>
      </c>
      <c r="M14" s="22">
        <v>1004</v>
      </c>
      <c r="N14" s="7">
        <f t="shared" si="0"/>
        <v>-7</v>
      </c>
      <c r="O14" s="8">
        <f t="shared" si="0"/>
        <v>4</v>
      </c>
      <c r="P14" s="8">
        <f t="shared" si="0"/>
        <v>-2</v>
      </c>
      <c r="Q14" s="8">
        <f t="shared" si="0"/>
        <v>10</v>
      </c>
      <c r="R14" s="8">
        <f t="shared" si="0"/>
        <v>-32</v>
      </c>
      <c r="S14" s="15">
        <f t="shared" si="0"/>
        <v>13</v>
      </c>
    </row>
    <row r="15" spans="1:19" ht="12" customHeight="1" x14ac:dyDescent="0.45">
      <c r="A15" s="16" t="s">
        <v>21</v>
      </c>
      <c r="B15" s="7">
        <f t="shared" si="1"/>
        <v>4197</v>
      </c>
      <c r="C15" s="17">
        <v>191</v>
      </c>
      <c r="D15" s="18">
        <v>606</v>
      </c>
      <c r="E15" s="18">
        <v>777</v>
      </c>
      <c r="F15" s="18">
        <v>839</v>
      </c>
      <c r="G15" s="19">
        <v>1784</v>
      </c>
      <c r="H15" s="11">
        <f t="shared" si="2"/>
        <v>4081</v>
      </c>
      <c r="I15" s="20">
        <v>187</v>
      </c>
      <c r="J15" s="21">
        <v>610</v>
      </c>
      <c r="K15" s="21">
        <v>740</v>
      </c>
      <c r="L15" s="21">
        <v>856</v>
      </c>
      <c r="M15" s="22">
        <v>1688</v>
      </c>
      <c r="N15" s="7">
        <f t="shared" si="0"/>
        <v>116</v>
      </c>
      <c r="O15" s="8">
        <f t="shared" si="0"/>
        <v>4</v>
      </c>
      <c r="P15" s="8">
        <f t="shared" si="0"/>
        <v>-4</v>
      </c>
      <c r="Q15" s="8">
        <f t="shared" si="0"/>
        <v>37</v>
      </c>
      <c r="R15" s="8">
        <f t="shared" si="0"/>
        <v>-17</v>
      </c>
      <c r="S15" s="15">
        <f t="shared" si="0"/>
        <v>96</v>
      </c>
    </row>
    <row r="16" spans="1:19" ht="12" customHeight="1" x14ac:dyDescent="0.45">
      <c r="A16" s="16" t="s">
        <v>22</v>
      </c>
      <c r="B16" s="7">
        <f t="shared" si="1"/>
        <v>2903</v>
      </c>
      <c r="C16" s="17">
        <v>148</v>
      </c>
      <c r="D16" s="18">
        <v>492</v>
      </c>
      <c r="E16" s="18">
        <v>593</v>
      </c>
      <c r="F16" s="18">
        <v>563</v>
      </c>
      <c r="G16" s="19">
        <v>1107</v>
      </c>
      <c r="H16" s="11">
        <f t="shared" si="2"/>
        <v>2842</v>
      </c>
      <c r="I16" s="20">
        <v>149</v>
      </c>
      <c r="J16" s="21">
        <v>499</v>
      </c>
      <c r="K16" s="21">
        <v>583</v>
      </c>
      <c r="L16" s="21">
        <v>534</v>
      </c>
      <c r="M16" s="22">
        <v>1077</v>
      </c>
      <c r="N16" s="7">
        <f t="shared" si="0"/>
        <v>61</v>
      </c>
      <c r="O16" s="8">
        <f t="shared" si="0"/>
        <v>-1</v>
      </c>
      <c r="P16" s="8">
        <f t="shared" si="0"/>
        <v>-7</v>
      </c>
      <c r="Q16" s="8">
        <f t="shared" si="0"/>
        <v>10</v>
      </c>
      <c r="R16" s="8">
        <f t="shared" si="0"/>
        <v>29</v>
      </c>
      <c r="S16" s="15">
        <f t="shared" si="0"/>
        <v>30</v>
      </c>
    </row>
    <row r="17" spans="1:19" ht="12" customHeight="1" x14ac:dyDescent="0.45">
      <c r="A17" s="16" t="s">
        <v>23</v>
      </c>
      <c r="B17" s="7">
        <f t="shared" si="1"/>
        <v>1409</v>
      </c>
      <c r="C17" s="17">
        <v>68</v>
      </c>
      <c r="D17" s="18">
        <v>208</v>
      </c>
      <c r="E17" s="18">
        <v>277</v>
      </c>
      <c r="F17" s="18">
        <v>297</v>
      </c>
      <c r="G17" s="19">
        <v>559</v>
      </c>
      <c r="H17" s="11">
        <f t="shared" si="2"/>
        <v>1394</v>
      </c>
      <c r="I17" s="20">
        <v>68</v>
      </c>
      <c r="J17" s="21">
        <v>224</v>
      </c>
      <c r="K17" s="21">
        <v>269</v>
      </c>
      <c r="L17" s="21">
        <v>278</v>
      </c>
      <c r="M17" s="22">
        <v>555</v>
      </c>
      <c r="N17" s="7">
        <f t="shared" si="0"/>
        <v>15</v>
      </c>
      <c r="O17" s="8">
        <f t="shared" si="0"/>
        <v>0</v>
      </c>
      <c r="P17" s="8">
        <f t="shared" si="0"/>
        <v>-16</v>
      </c>
      <c r="Q17" s="8">
        <f t="shared" si="0"/>
        <v>8</v>
      </c>
      <c r="R17" s="8">
        <f t="shared" si="0"/>
        <v>19</v>
      </c>
      <c r="S17" s="15">
        <f t="shared" si="0"/>
        <v>4</v>
      </c>
    </row>
    <row r="18" spans="1:19" ht="12" customHeight="1" x14ac:dyDescent="0.45">
      <c r="A18" s="16" t="s">
        <v>24</v>
      </c>
      <c r="B18" s="7">
        <f t="shared" si="1"/>
        <v>2109</v>
      </c>
      <c r="C18" s="17">
        <v>99</v>
      </c>
      <c r="D18" s="18">
        <v>349</v>
      </c>
      <c r="E18" s="18">
        <v>389</v>
      </c>
      <c r="F18" s="18">
        <v>418</v>
      </c>
      <c r="G18" s="19">
        <v>854</v>
      </c>
      <c r="H18" s="11">
        <f t="shared" si="2"/>
        <v>2085</v>
      </c>
      <c r="I18" s="20">
        <v>127</v>
      </c>
      <c r="J18" s="21">
        <v>316</v>
      </c>
      <c r="K18" s="21">
        <v>381</v>
      </c>
      <c r="L18" s="21">
        <v>435</v>
      </c>
      <c r="M18" s="22">
        <v>826</v>
      </c>
      <c r="N18" s="7">
        <f t="shared" si="0"/>
        <v>24</v>
      </c>
      <c r="O18" s="8">
        <f t="shared" si="0"/>
        <v>-28</v>
      </c>
      <c r="P18" s="8">
        <f t="shared" si="0"/>
        <v>33</v>
      </c>
      <c r="Q18" s="8">
        <f t="shared" si="0"/>
        <v>8</v>
      </c>
      <c r="R18" s="8">
        <f t="shared" si="0"/>
        <v>-17</v>
      </c>
      <c r="S18" s="15">
        <f t="shared" si="0"/>
        <v>28</v>
      </c>
    </row>
    <row r="19" spans="1:19" ht="12" customHeight="1" x14ac:dyDescent="0.45">
      <c r="A19" s="16" t="s">
        <v>25</v>
      </c>
      <c r="B19" s="7">
        <f t="shared" si="1"/>
        <v>2158</v>
      </c>
      <c r="C19" s="17">
        <v>131</v>
      </c>
      <c r="D19" s="18">
        <v>355</v>
      </c>
      <c r="E19" s="18">
        <v>454</v>
      </c>
      <c r="F19" s="18">
        <v>394</v>
      </c>
      <c r="G19" s="19">
        <v>824</v>
      </c>
      <c r="H19" s="11">
        <f t="shared" si="2"/>
        <v>2105</v>
      </c>
      <c r="I19" s="20">
        <v>141</v>
      </c>
      <c r="J19" s="21">
        <v>400</v>
      </c>
      <c r="K19" s="21">
        <v>400</v>
      </c>
      <c r="L19" s="21">
        <v>379</v>
      </c>
      <c r="M19" s="22">
        <v>785</v>
      </c>
      <c r="N19" s="7">
        <f t="shared" si="0"/>
        <v>53</v>
      </c>
      <c r="O19" s="8">
        <f t="shared" si="0"/>
        <v>-10</v>
      </c>
      <c r="P19" s="8">
        <f t="shared" si="0"/>
        <v>-45</v>
      </c>
      <c r="Q19" s="8">
        <f t="shared" si="0"/>
        <v>54</v>
      </c>
      <c r="R19" s="8">
        <f t="shared" si="0"/>
        <v>15</v>
      </c>
      <c r="S19" s="15">
        <f t="shared" si="0"/>
        <v>39</v>
      </c>
    </row>
    <row r="20" spans="1:19" ht="12" customHeight="1" x14ac:dyDescent="0.45">
      <c r="A20" s="16" t="s">
        <v>26</v>
      </c>
      <c r="B20" s="7">
        <f t="shared" si="1"/>
        <v>2366</v>
      </c>
      <c r="C20" s="17">
        <v>131</v>
      </c>
      <c r="D20" s="18">
        <v>412</v>
      </c>
      <c r="E20" s="18">
        <v>473</v>
      </c>
      <c r="F20" s="18">
        <v>471</v>
      </c>
      <c r="G20" s="19">
        <v>879</v>
      </c>
      <c r="H20" s="11">
        <f t="shared" si="2"/>
        <v>2310</v>
      </c>
      <c r="I20" s="20">
        <v>147</v>
      </c>
      <c r="J20" s="21">
        <v>374</v>
      </c>
      <c r="K20" s="21">
        <v>464</v>
      </c>
      <c r="L20" s="21">
        <v>448</v>
      </c>
      <c r="M20" s="22">
        <v>877</v>
      </c>
      <c r="N20" s="7">
        <f t="shared" si="0"/>
        <v>56</v>
      </c>
      <c r="O20" s="8">
        <f t="shared" si="0"/>
        <v>-16</v>
      </c>
      <c r="P20" s="8">
        <f t="shared" si="0"/>
        <v>38</v>
      </c>
      <c r="Q20" s="8">
        <f t="shared" si="0"/>
        <v>9</v>
      </c>
      <c r="R20" s="8">
        <f t="shared" si="0"/>
        <v>23</v>
      </c>
      <c r="S20" s="15">
        <f t="shared" si="0"/>
        <v>2</v>
      </c>
    </row>
    <row r="21" spans="1:19" ht="12" customHeight="1" x14ac:dyDescent="0.45">
      <c r="A21" s="16" t="s">
        <v>27</v>
      </c>
      <c r="B21" s="7">
        <f t="shared" si="1"/>
        <v>1412</v>
      </c>
      <c r="C21" s="17">
        <v>83</v>
      </c>
      <c r="D21" s="18">
        <v>226</v>
      </c>
      <c r="E21" s="18">
        <v>263</v>
      </c>
      <c r="F21" s="18">
        <v>272</v>
      </c>
      <c r="G21" s="19">
        <v>568</v>
      </c>
      <c r="H21" s="11">
        <f t="shared" si="2"/>
        <v>1420</v>
      </c>
      <c r="I21" s="20">
        <v>87</v>
      </c>
      <c r="J21" s="21">
        <v>235</v>
      </c>
      <c r="K21" s="21">
        <v>266</v>
      </c>
      <c r="L21" s="21">
        <v>285</v>
      </c>
      <c r="M21" s="22">
        <v>547</v>
      </c>
      <c r="N21" s="7">
        <f t="shared" si="0"/>
        <v>-8</v>
      </c>
      <c r="O21" s="8">
        <f t="shared" si="0"/>
        <v>-4</v>
      </c>
      <c r="P21" s="8">
        <f t="shared" si="0"/>
        <v>-9</v>
      </c>
      <c r="Q21" s="8">
        <f t="shared" si="0"/>
        <v>-3</v>
      </c>
      <c r="R21" s="8">
        <f t="shared" si="0"/>
        <v>-13</v>
      </c>
      <c r="S21" s="15">
        <f t="shared" si="0"/>
        <v>21</v>
      </c>
    </row>
    <row r="22" spans="1:19" ht="12" customHeight="1" x14ac:dyDescent="0.45">
      <c r="A22" s="16" t="s">
        <v>28</v>
      </c>
      <c r="B22" s="7">
        <f t="shared" si="1"/>
        <v>1270</v>
      </c>
      <c r="C22" s="17">
        <v>73</v>
      </c>
      <c r="D22" s="18">
        <v>193</v>
      </c>
      <c r="E22" s="18">
        <v>226</v>
      </c>
      <c r="F22" s="18">
        <v>251</v>
      </c>
      <c r="G22" s="19">
        <v>527</v>
      </c>
      <c r="H22" s="11">
        <f t="shared" si="2"/>
        <v>1292</v>
      </c>
      <c r="I22" s="20">
        <v>69</v>
      </c>
      <c r="J22" s="21">
        <v>200</v>
      </c>
      <c r="K22" s="21">
        <v>230</v>
      </c>
      <c r="L22" s="21">
        <v>266</v>
      </c>
      <c r="M22" s="22">
        <v>527</v>
      </c>
      <c r="N22" s="7">
        <f t="shared" si="0"/>
        <v>-22</v>
      </c>
      <c r="O22" s="8">
        <f t="shared" si="0"/>
        <v>4</v>
      </c>
      <c r="P22" s="8">
        <f t="shared" si="0"/>
        <v>-7</v>
      </c>
      <c r="Q22" s="8">
        <f t="shared" si="0"/>
        <v>-4</v>
      </c>
      <c r="R22" s="8">
        <f t="shared" si="0"/>
        <v>-15</v>
      </c>
      <c r="S22" s="15">
        <f t="shared" si="0"/>
        <v>0</v>
      </c>
    </row>
    <row r="23" spans="1:19" ht="12" customHeight="1" x14ac:dyDescent="0.45">
      <c r="A23" s="16" t="s">
        <v>29</v>
      </c>
      <c r="B23" s="7">
        <f t="shared" si="1"/>
        <v>912</v>
      </c>
      <c r="C23" s="17">
        <v>51</v>
      </c>
      <c r="D23" s="18">
        <v>130</v>
      </c>
      <c r="E23" s="18">
        <v>162</v>
      </c>
      <c r="F23" s="18">
        <v>181</v>
      </c>
      <c r="G23" s="19">
        <v>388</v>
      </c>
      <c r="H23" s="11">
        <f t="shared" si="2"/>
        <v>923</v>
      </c>
      <c r="I23" s="20">
        <v>46</v>
      </c>
      <c r="J23" s="21">
        <v>138</v>
      </c>
      <c r="K23" s="21">
        <v>171</v>
      </c>
      <c r="L23" s="21">
        <v>187</v>
      </c>
      <c r="M23" s="22">
        <v>381</v>
      </c>
      <c r="N23" s="7">
        <f t="shared" si="0"/>
        <v>-11</v>
      </c>
      <c r="O23" s="8">
        <f t="shared" si="0"/>
        <v>5</v>
      </c>
      <c r="P23" s="8">
        <f t="shared" si="0"/>
        <v>-8</v>
      </c>
      <c r="Q23" s="8">
        <f t="shared" si="0"/>
        <v>-9</v>
      </c>
      <c r="R23" s="8">
        <f t="shared" si="0"/>
        <v>-6</v>
      </c>
      <c r="S23" s="15">
        <f t="shared" si="0"/>
        <v>7</v>
      </c>
    </row>
    <row r="24" spans="1:19" ht="12" customHeight="1" x14ac:dyDescent="0.45">
      <c r="A24" s="16" t="s">
        <v>30</v>
      </c>
      <c r="B24" s="7">
        <f t="shared" si="1"/>
        <v>1240</v>
      </c>
      <c r="C24" s="17">
        <v>73</v>
      </c>
      <c r="D24" s="18">
        <v>203</v>
      </c>
      <c r="E24" s="18">
        <v>236</v>
      </c>
      <c r="F24" s="18">
        <v>233</v>
      </c>
      <c r="G24" s="19">
        <v>495</v>
      </c>
      <c r="H24" s="11">
        <f t="shared" si="2"/>
        <v>1206</v>
      </c>
      <c r="I24" s="20">
        <v>64</v>
      </c>
      <c r="J24" s="21">
        <v>212</v>
      </c>
      <c r="K24" s="21">
        <v>222</v>
      </c>
      <c r="L24" s="21">
        <v>248</v>
      </c>
      <c r="M24" s="22">
        <v>460</v>
      </c>
      <c r="N24" s="7">
        <f t="shared" si="0"/>
        <v>34</v>
      </c>
      <c r="O24" s="8">
        <f t="shared" si="0"/>
        <v>9</v>
      </c>
      <c r="P24" s="8">
        <f t="shared" si="0"/>
        <v>-9</v>
      </c>
      <c r="Q24" s="8">
        <f t="shared" si="0"/>
        <v>14</v>
      </c>
      <c r="R24" s="8">
        <f t="shared" si="0"/>
        <v>-15</v>
      </c>
      <c r="S24" s="15">
        <f t="shared" si="0"/>
        <v>35</v>
      </c>
    </row>
    <row r="25" spans="1:19" ht="12" customHeight="1" x14ac:dyDescent="0.45">
      <c r="A25" s="16" t="s">
        <v>31</v>
      </c>
      <c r="B25" s="7">
        <f t="shared" si="1"/>
        <v>1800</v>
      </c>
      <c r="C25" s="17">
        <v>78</v>
      </c>
      <c r="D25" s="18">
        <v>275</v>
      </c>
      <c r="E25" s="18">
        <v>375</v>
      </c>
      <c r="F25" s="18">
        <v>347</v>
      </c>
      <c r="G25" s="19">
        <v>725</v>
      </c>
      <c r="H25" s="11">
        <f t="shared" si="2"/>
        <v>1730</v>
      </c>
      <c r="I25" s="20">
        <v>91</v>
      </c>
      <c r="J25" s="21">
        <v>312</v>
      </c>
      <c r="K25" s="21">
        <v>318</v>
      </c>
      <c r="L25" s="21">
        <v>331</v>
      </c>
      <c r="M25" s="22">
        <v>678</v>
      </c>
      <c r="N25" s="7">
        <f t="shared" si="0"/>
        <v>70</v>
      </c>
      <c r="O25" s="8">
        <f t="shared" si="0"/>
        <v>-13</v>
      </c>
      <c r="P25" s="8">
        <f t="shared" si="0"/>
        <v>-37</v>
      </c>
      <c r="Q25" s="8">
        <f t="shared" si="0"/>
        <v>57</v>
      </c>
      <c r="R25" s="8">
        <f t="shared" si="0"/>
        <v>16</v>
      </c>
      <c r="S25" s="15">
        <f t="shared" si="0"/>
        <v>47</v>
      </c>
    </row>
    <row r="26" spans="1:19" ht="12" customHeight="1" x14ac:dyDescent="0.45">
      <c r="A26" s="16" t="s">
        <v>32</v>
      </c>
      <c r="B26" s="7">
        <f t="shared" si="1"/>
        <v>1514</v>
      </c>
      <c r="C26" s="17">
        <v>65</v>
      </c>
      <c r="D26" s="18">
        <v>228</v>
      </c>
      <c r="E26" s="18">
        <v>298</v>
      </c>
      <c r="F26" s="18">
        <v>287</v>
      </c>
      <c r="G26" s="19">
        <v>636</v>
      </c>
      <c r="H26" s="11">
        <f t="shared" si="2"/>
        <v>1445</v>
      </c>
      <c r="I26" s="20">
        <v>56</v>
      </c>
      <c r="J26" s="21">
        <v>227</v>
      </c>
      <c r="K26" s="21">
        <v>258</v>
      </c>
      <c r="L26" s="21">
        <v>316</v>
      </c>
      <c r="M26" s="22">
        <v>588</v>
      </c>
      <c r="N26" s="7">
        <f t="shared" si="0"/>
        <v>69</v>
      </c>
      <c r="O26" s="8">
        <f t="shared" si="0"/>
        <v>9</v>
      </c>
      <c r="P26" s="8">
        <f t="shared" si="0"/>
        <v>1</v>
      </c>
      <c r="Q26" s="8">
        <f t="shared" si="0"/>
        <v>40</v>
      </c>
      <c r="R26" s="8">
        <f t="shared" si="0"/>
        <v>-29</v>
      </c>
      <c r="S26" s="15">
        <f t="shared" si="0"/>
        <v>48</v>
      </c>
    </row>
    <row r="27" spans="1:19" ht="12" customHeight="1" x14ac:dyDescent="0.45">
      <c r="A27" s="16" t="s">
        <v>33</v>
      </c>
      <c r="B27" s="7">
        <f t="shared" si="1"/>
        <v>748</v>
      </c>
      <c r="C27" s="17">
        <v>23</v>
      </c>
      <c r="D27" s="18">
        <v>119</v>
      </c>
      <c r="E27" s="18">
        <v>152</v>
      </c>
      <c r="F27" s="18">
        <v>132</v>
      </c>
      <c r="G27" s="19">
        <v>322</v>
      </c>
      <c r="H27" s="11">
        <f t="shared" si="2"/>
        <v>747</v>
      </c>
      <c r="I27" s="20">
        <v>29</v>
      </c>
      <c r="J27" s="21">
        <v>122</v>
      </c>
      <c r="K27" s="21">
        <v>126</v>
      </c>
      <c r="L27" s="21">
        <v>150</v>
      </c>
      <c r="M27" s="22">
        <v>320</v>
      </c>
      <c r="N27" s="7">
        <f t="shared" si="0"/>
        <v>1</v>
      </c>
      <c r="O27" s="8">
        <f t="shared" si="0"/>
        <v>-6</v>
      </c>
      <c r="P27" s="8">
        <f t="shared" si="0"/>
        <v>-3</v>
      </c>
      <c r="Q27" s="8">
        <f t="shared" si="0"/>
        <v>26</v>
      </c>
      <c r="R27" s="8">
        <f t="shared" si="0"/>
        <v>-18</v>
      </c>
      <c r="S27" s="15">
        <f t="shared" si="0"/>
        <v>2</v>
      </c>
    </row>
    <row r="28" spans="1:19" ht="12" customHeight="1" x14ac:dyDescent="0.45">
      <c r="A28" s="16" t="s">
        <v>34</v>
      </c>
      <c r="B28" s="7">
        <f t="shared" si="1"/>
        <v>976</v>
      </c>
      <c r="C28" s="17">
        <v>37</v>
      </c>
      <c r="D28" s="18">
        <v>172</v>
      </c>
      <c r="E28" s="18">
        <v>177</v>
      </c>
      <c r="F28" s="18">
        <v>204</v>
      </c>
      <c r="G28" s="19">
        <v>386</v>
      </c>
      <c r="H28" s="11">
        <f t="shared" si="2"/>
        <v>942</v>
      </c>
      <c r="I28" s="20">
        <v>41</v>
      </c>
      <c r="J28" s="21">
        <v>146</v>
      </c>
      <c r="K28" s="21">
        <v>191</v>
      </c>
      <c r="L28" s="21">
        <v>190</v>
      </c>
      <c r="M28" s="22">
        <v>374</v>
      </c>
      <c r="N28" s="7">
        <f t="shared" si="0"/>
        <v>34</v>
      </c>
      <c r="O28" s="8">
        <f t="shared" si="0"/>
        <v>-4</v>
      </c>
      <c r="P28" s="8">
        <f t="shared" si="0"/>
        <v>26</v>
      </c>
      <c r="Q28" s="8">
        <f t="shared" si="0"/>
        <v>-14</v>
      </c>
      <c r="R28" s="8">
        <f t="shared" si="0"/>
        <v>14</v>
      </c>
      <c r="S28" s="15">
        <f t="shared" si="0"/>
        <v>12</v>
      </c>
    </row>
    <row r="29" spans="1:19" ht="12" customHeight="1" x14ac:dyDescent="0.45">
      <c r="A29" s="16" t="s">
        <v>35</v>
      </c>
      <c r="B29" s="7">
        <f t="shared" si="1"/>
        <v>141</v>
      </c>
      <c r="C29" s="17">
        <v>4</v>
      </c>
      <c r="D29" s="18">
        <v>20</v>
      </c>
      <c r="E29" s="18">
        <v>26</v>
      </c>
      <c r="F29" s="18">
        <v>30</v>
      </c>
      <c r="G29" s="19">
        <v>61</v>
      </c>
      <c r="H29" s="11">
        <f t="shared" si="2"/>
        <v>148</v>
      </c>
      <c r="I29" s="20">
        <v>11</v>
      </c>
      <c r="J29" s="21">
        <v>18</v>
      </c>
      <c r="K29" s="21">
        <v>24</v>
      </c>
      <c r="L29" s="21">
        <v>30</v>
      </c>
      <c r="M29" s="22">
        <v>65</v>
      </c>
      <c r="N29" s="7">
        <f t="shared" si="0"/>
        <v>-7</v>
      </c>
      <c r="O29" s="8">
        <f t="shared" si="0"/>
        <v>-7</v>
      </c>
      <c r="P29" s="8">
        <f t="shared" si="0"/>
        <v>2</v>
      </c>
      <c r="Q29" s="8">
        <f t="shared" si="0"/>
        <v>2</v>
      </c>
      <c r="R29" s="8">
        <f t="shared" si="0"/>
        <v>0</v>
      </c>
      <c r="S29" s="15">
        <f t="shared" si="0"/>
        <v>-4</v>
      </c>
    </row>
    <row r="30" spans="1:19" ht="12" customHeight="1" x14ac:dyDescent="0.45">
      <c r="A30" s="16" t="s">
        <v>36</v>
      </c>
      <c r="B30" s="7">
        <f t="shared" si="1"/>
        <v>89</v>
      </c>
      <c r="C30" s="17">
        <v>3</v>
      </c>
      <c r="D30" s="18">
        <v>13</v>
      </c>
      <c r="E30" s="18">
        <v>18</v>
      </c>
      <c r="F30" s="18">
        <v>17</v>
      </c>
      <c r="G30" s="19">
        <v>38</v>
      </c>
      <c r="H30" s="11">
        <f t="shared" si="2"/>
        <v>80</v>
      </c>
      <c r="I30" s="20">
        <v>2</v>
      </c>
      <c r="J30" s="21">
        <v>11</v>
      </c>
      <c r="K30" s="21">
        <v>14</v>
      </c>
      <c r="L30" s="21">
        <v>18</v>
      </c>
      <c r="M30" s="22">
        <v>35</v>
      </c>
      <c r="N30" s="7">
        <f t="shared" si="0"/>
        <v>9</v>
      </c>
      <c r="O30" s="8">
        <f t="shared" si="0"/>
        <v>1</v>
      </c>
      <c r="P30" s="8">
        <f t="shared" si="0"/>
        <v>2</v>
      </c>
      <c r="Q30" s="8">
        <f t="shared" si="0"/>
        <v>4</v>
      </c>
      <c r="R30" s="8">
        <f t="shared" si="0"/>
        <v>-1</v>
      </c>
      <c r="S30" s="15">
        <f t="shared" si="0"/>
        <v>3</v>
      </c>
    </row>
    <row r="31" spans="1:19" ht="12" customHeight="1" x14ac:dyDescent="0.45">
      <c r="A31" s="16" t="s">
        <v>37</v>
      </c>
      <c r="B31" s="7">
        <f t="shared" si="1"/>
        <v>429</v>
      </c>
      <c r="C31" s="17">
        <v>22</v>
      </c>
      <c r="D31" s="18">
        <v>60</v>
      </c>
      <c r="E31" s="18">
        <v>82</v>
      </c>
      <c r="F31" s="18">
        <v>83</v>
      </c>
      <c r="G31" s="19">
        <v>182</v>
      </c>
      <c r="H31" s="11">
        <f t="shared" si="2"/>
        <v>399</v>
      </c>
      <c r="I31" s="20">
        <v>15</v>
      </c>
      <c r="J31" s="21">
        <v>70</v>
      </c>
      <c r="K31" s="21">
        <v>66</v>
      </c>
      <c r="L31" s="21">
        <v>81</v>
      </c>
      <c r="M31" s="22">
        <v>167</v>
      </c>
      <c r="N31" s="7">
        <f t="shared" si="0"/>
        <v>30</v>
      </c>
      <c r="O31" s="8">
        <f t="shared" si="0"/>
        <v>7</v>
      </c>
      <c r="P31" s="8">
        <f t="shared" si="0"/>
        <v>-10</v>
      </c>
      <c r="Q31" s="8">
        <f t="shared" si="0"/>
        <v>16</v>
      </c>
      <c r="R31" s="8">
        <f t="shared" si="0"/>
        <v>2</v>
      </c>
      <c r="S31" s="15">
        <f t="shared" si="0"/>
        <v>15</v>
      </c>
    </row>
    <row r="32" spans="1:19" ht="12" customHeight="1" x14ac:dyDescent="0.45">
      <c r="A32" s="16" t="s">
        <v>38</v>
      </c>
      <c r="B32" s="7">
        <f t="shared" si="1"/>
        <v>1187</v>
      </c>
      <c r="C32" s="17">
        <v>44</v>
      </c>
      <c r="D32" s="18">
        <v>188</v>
      </c>
      <c r="E32" s="18">
        <v>207</v>
      </c>
      <c r="F32" s="18">
        <v>236</v>
      </c>
      <c r="G32" s="19">
        <v>512</v>
      </c>
      <c r="H32" s="11">
        <f t="shared" si="2"/>
        <v>1169</v>
      </c>
      <c r="I32" s="20">
        <v>45</v>
      </c>
      <c r="J32" s="21">
        <v>160</v>
      </c>
      <c r="K32" s="21">
        <v>218</v>
      </c>
      <c r="L32" s="21">
        <v>239</v>
      </c>
      <c r="M32" s="22">
        <v>507</v>
      </c>
      <c r="N32" s="7">
        <f t="shared" si="0"/>
        <v>18</v>
      </c>
      <c r="O32" s="8">
        <f t="shared" si="0"/>
        <v>-1</v>
      </c>
      <c r="P32" s="8">
        <f t="shared" si="0"/>
        <v>28</v>
      </c>
      <c r="Q32" s="8">
        <f t="shared" si="0"/>
        <v>-11</v>
      </c>
      <c r="R32" s="8">
        <f t="shared" si="0"/>
        <v>-3</v>
      </c>
      <c r="S32" s="15">
        <f t="shared" si="0"/>
        <v>5</v>
      </c>
    </row>
    <row r="33" spans="1:19" ht="12" customHeight="1" x14ac:dyDescent="0.45">
      <c r="A33" s="16" t="s">
        <v>39</v>
      </c>
      <c r="B33" s="7">
        <f t="shared" si="1"/>
        <v>206</v>
      </c>
      <c r="C33" s="17">
        <v>4</v>
      </c>
      <c r="D33" s="18">
        <v>32</v>
      </c>
      <c r="E33" s="18">
        <v>37</v>
      </c>
      <c r="F33" s="18">
        <v>44</v>
      </c>
      <c r="G33" s="19">
        <v>89</v>
      </c>
      <c r="H33" s="11">
        <f t="shared" si="2"/>
        <v>207</v>
      </c>
      <c r="I33" s="20">
        <v>10</v>
      </c>
      <c r="J33" s="21">
        <v>33</v>
      </c>
      <c r="K33" s="21">
        <v>38</v>
      </c>
      <c r="L33" s="21">
        <v>40</v>
      </c>
      <c r="M33" s="22">
        <v>86</v>
      </c>
      <c r="N33" s="7">
        <f t="shared" si="0"/>
        <v>-1</v>
      </c>
      <c r="O33" s="8">
        <f t="shared" si="0"/>
        <v>-6</v>
      </c>
      <c r="P33" s="8">
        <f t="shared" si="0"/>
        <v>-1</v>
      </c>
      <c r="Q33" s="8">
        <f t="shared" si="0"/>
        <v>-1</v>
      </c>
      <c r="R33" s="8">
        <f t="shared" si="0"/>
        <v>4</v>
      </c>
      <c r="S33" s="15">
        <f t="shared" si="0"/>
        <v>3</v>
      </c>
    </row>
    <row r="34" spans="1:19" ht="12" customHeight="1" x14ac:dyDescent="0.45">
      <c r="A34" s="16" t="s">
        <v>40</v>
      </c>
      <c r="B34" s="7">
        <f t="shared" si="1"/>
        <v>189</v>
      </c>
      <c r="C34" s="17">
        <v>7</v>
      </c>
      <c r="D34" s="18">
        <v>28</v>
      </c>
      <c r="E34" s="18">
        <v>35</v>
      </c>
      <c r="F34" s="18">
        <v>41</v>
      </c>
      <c r="G34" s="19">
        <v>78</v>
      </c>
      <c r="H34" s="11">
        <f t="shared" si="2"/>
        <v>193</v>
      </c>
      <c r="I34" s="20">
        <v>7</v>
      </c>
      <c r="J34" s="21">
        <v>27</v>
      </c>
      <c r="K34" s="21">
        <v>36</v>
      </c>
      <c r="L34" s="21">
        <v>35</v>
      </c>
      <c r="M34" s="22">
        <v>88</v>
      </c>
      <c r="N34" s="7">
        <f t="shared" si="0"/>
        <v>-4</v>
      </c>
      <c r="O34" s="8">
        <f t="shared" si="0"/>
        <v>0</v>
      </c>
      <c r="P34" s="8">
        <f t="shared" si="0"/>
        <v>1</v>
      </c>
      <c r="Q34" s="8">
        <f t="shared" si="0"/>
        <v>-1</v>
      </c>
      <c r="R34" s="8">
        <f t="shared" si="0"/>
        <v>6</v>
      </c>
      <c r="S34" s="15">
        <f t="shared" si="0"/>
        <v>-10</v>
      </c>
    </row>
    <row r="35" spans="1:19" ht="12" customHeight="1" x14ac:dyDescent="0.45">
      <c r="A35" s="16" t="s">
        <v>41</v>
      </c>
      <c r="B35" s="7">
        <f t="shared" si="1"/>
        <v>253</v>
      </c>
      <c r="C35" s="17">
        <v>9</v>
      </c>
      <c r="D35" s="18">
        <v>34</v>
      </c>
      <c r="E35" s="18">
        <v>45</v>
      </c>
      <c r="F35" s="18">
        <v>48</v>
      </c>
      <c r="G35" s="19">
        <v>117</v>
      </c>
      <c r="H35" s="11">
        <f t="shared" si="2"/>
        <v>270</v>
      </c>
      <c r="I35" s="20">
        <v>11</v>
      </c>
      <c r="J35" s="21">
        <v>35</v>
      </c>
      <c r="K35" s="21">
        <v>46</v>
      </c>
      <c r="L35" s="21">
        <v>48</v>
      </c>
      <c r="M35" s="22">
        <v>130</v>
      </c>
      <c r="N35" s="7">
        <f t="shared" si="0"/>
        <v>-17</v>
      </c>
      <c r="O35" s="8">
        <f t="shared" si="0"/>
        <v>-2</v>
      </c>
      <c r="P35" s="8">
        <f t="shared" si="0"/>
        <v>-1</v>
      </c>
      <c r="Q35" s="8">
        <f t="shared" si="0"/>
        <v>-1</v>
      </c>
      <c r="R35" s="8">
        <f t="shared" si="0"/>
        <v>0</v>
      </c>
      <c r="S35" s="15">
        <f t="shared" si="0"/>
        <v>-13</v>
      </c>
    </row>
    <row r="36" spans="1:19" ht="12" customHeight="1" x14ac:dyDescent="0.45">
      <c r="A36" s="23" t="s">
        <v>42</v>
      </c>
      <c r="B36" s="7">
        <f t="shared" si="1"/>
        <v>306</v>
      </c>
      <c r="C36" s="17">
        <v>16</v>
      </c>
      <c r="D36" s="18">
        <v>41</v>
      </c>
      <c r="E36" s="18">
        <v>55</v>
      </c>
      <c r="F36" s="18">
        <v>50</v>
      </c>
      <c r="G36" s="19">
        <v>144</v>
      </c>
      <c r="H36" s="11">
        <f t="shared" si="2"/>
        <v>299</v>
      </c>
      <c r="I36" s="20">
        <v>8</v>
      </c>
      <c r="J36" s="21">
        <v>46</v>
      </c>
      <c r="K36" s="21">
        <v>43</v>
      </c>
      <c r="L36" s="21">
        <v>72</v>
      </c>
      <c r="M36" s="22">
        <v>130</v>
      </c>
      <c r="N36" s="7">
        <f t="shared" si="0"/>
        <v>7</v>
      </c>
      <c r="O36" s="8">
        <f t="shared" si="0"/>
        <v>8</v>
      </c>
      <c r="P36" s="8">
        <f t="shared" si="0"/>
        <v>-5</v>
      </c>
      <c r="Q36" s="8">
        <f t="shared" si="0"/>
        <v>12</v>
      </c>
      <c r="R36" s="8">
        <f t="shared" si="0"/>
        <v>-22</v>
      </c>
      <c r="S36" s="15">
        <f t="shared" si="0"/>
        <v>14</v>
      </c>
    </row>
    <row r="37" spans="1:19" ht="12" customHeight="1" thickBot="1" x14ac:dyDescent="0.5">
      <c r="A37" s="24" t="s">
        <v>43</v>
      </c>
      <c r="B37" s="7">
        <f t="shared" si="1"/>
        <v>55</v>
      </c>
      <c r="C37" s="25">
        <v>1</v>
      </c>
      <c r="D37" s="26">
        <v>13</v>
      </c>
      <c r="E37" s="26">
        <v>16</v>
      </c>
      <c r="F37" s="26">
        <v>6</v>
      </c>
      <c r="G37" s="27">
        <v>19</v>
      </c>
      <c r="H37" s="11">
        <f t="shared" si="2"/>
        <v>46</v>
      </c>
      <c r="I37" s="28">
        <v>4</v>
      </c>
      <c r="J37" s="29">
        <v>8</v>
      </c>
      <c r="K37" s="29">
        <v>6</v>
      </c>
      <c r="L37" s="29">
        <v>7</v>
      </c>
      <c r="M37" s="30">
        <v>21</v>
      </c>
      <c r="N37" s="31">
        <f t="shared" si="0"/>
        <v>9</v>
      </c>
      <c r="O37" s="32">
        <f t="shared" si="0"/>
        <v>-3</v>
      </c>
      <c r="P37" s="32">
        <f t="shared" si="0"/>
        <v>5</v>
      </c>
      <c r="Q37" s="32">
        <f t="shared" si="0"/>
        <v>10</v>
      </c>
      <c r="R37" s="32">
        <f t="shared" si="0"/>
        <v>-1</v>
      </c>
      <c r="S37" s="33">
        <f t="shared" si="0"/>
        <v>-2</v>
      </c>
    </row>
    <row r="38" spans="1:19" s="46" customFormat="1" ht="12" customHeight="1" thickTop="1" thickBot="1" x14ac:dyDescent="0.5">
      <c r="A38" s="34" t="s">
        <v>44</v>
      </c>
      <c r="B38" s="35">
        <f t="shared" ref="B38:G38" si="3">SUM(B4:B37)</f>
        <v>59376</v>
      </c>
      <c r="C38" s="36">
        <f t="shared" si="3"/>
        <v>3203</v>
      </c>
      <c r="D38" s="37">
        <f t="shared" si="3"/>
        <v>9660</v>
      </c>
      <c r="E38" s="37">
        <f t="shared" si="3"/>
        <v>11446</v>
      </c>
      <c r="F38" s="37">
        <f t="shared" si="3"/>
        <v>11493</v>
      </c>
      <c r="G38" s="38">
        <f t="shared" si="3"/>
        <v>23574</v>
      </c>
      <c r="H38" s="39">
        <f>SUM(H4:H37)</f>
        <v>58359</v>
      </c>
      <c r="I38" s="40">
        <f t="shared" ref="I38:M38" si="4">SUM(I4:I37)</f>
        <v>3311</v>
      </c>
      <c r="J38" s="41">
        <f t="shared" si="4"/>
        <v>9615</v>
      </c>
      <c r="K38" s="42">
        <f t="shared" si="4"/>
        <v>11027</v>
      </c>
      <c r="L38" s="40">
        <f t="shared" si="4"/>
        <v>11422</v>
      </c>
      <c r="M38" s="43">
        <f t="shared" si="4"/>
        <v>22984</v>
      </c>
      <c r="N38" s="35">
        <f>B38-H38</f>
        <v>1017</v>
      </c>
      <c r="O38" s="44">
        <f t="shared" si="0"/>
        <v>-108</v>
      </c>
      <c r="P38" s="37">
        <f t="shared" si="0"/>
        <v>45</v>
      </c>
      <c r="Q38" s="37">
        <f t="shared" si="0"/>
        <v>419</v>
      </c>
      <c r="R38" s="37">
        <f t="shared" si="0"/>
        <v>71</v>
      </c>
      <c r="S38" s="45">
        <f t="shared" si="0"/>
        <v>590</v>
      </c>
    </row>
    <row r="39" spans="1:19" ht="12" customHeight="1" thickTop="1" x14ac:dyDescent="0.45">
      <c r="A39" s="6" t="s">
        <v>45</v>
      </c>
      <c r="B39" s="47">
        <f t="shared" ref="B39:B45" si="5">SUM(C39:G39)</f>
        <v>55583</v>
      </c>
      <c r="C39" s="48">
        <v>3005</v>
      </c>
      <c r="D39" s="49">
        <v>9464</v>
      </c>
      <c r="E39" s="49">
        <v>10944</v>
      </c>
      <c r="F39" s="49">
        <v>10643</v>
      </c>
      <c r="G39" s="50">
        <v>21527</v>
      </c>
      <c r="H39" s="47">
        <f>SUM(I39:M39)</f>
        <v>55293</v>
      </c>
      <c r="I39" s="12">
        <v>3051</v>
      </c>
      <c r="J39" s="13">
        <v>9560</v>
      </c>
      <c r="K39" s="13">
        <v>10830</v>
      </c>
      <c r="L39" s="13">
        <v>10651</v>
      </c>
      <c r="M39" s="14">
        <v>21201</v>
      </c>
      <c r="N39" s="7">
        <f t="shared" si="0"/>
        <v>290</v>
      </c>
      <c r="O39" s="51">
        <f t="shared" si="0"/>
        <v>-46</v>
      </c>
      <c r="P39" s="49">
        <f t="shared" si="0"/>
        <v>-96</v>
      </c>
      <c r="Q39" s="49">
        <f t="shared" si="0"/>
        <v>114</v>
      </c>
      <c r="R39" s="49">
        <f t="shared" si="0"/>
        <v>-8</v>
      </c>
      <c r="S39" s="50">
        <f t="shared" si="0"/>
        <v>326</v>
      </c>
    </row>
    <row r="40" spans="1:19" ht="12" customHeight="1" x14ac:dyDescent="0.45">
      <c r="A40" s="16" t="s">
        <v>46</v>
      </c>
      <c r="B40" s="52">
        <f t="shared" si="5"/>
        <v>19080</v>
      </c>
      <c r="C40" s="8">
        <v>1135</v>
      </c>
      <c r="D40" s="53">
        <v>3283</v>
      </c>
      <c r="E40" s="53">
        <v>3734</v>
      </c>
      <c r="F40" s="9">
        <v>3643</v>
      </c>
      <c r="G40" s="9">
        <v>7285</v>
      </c>
      <c r="H40" s="52">
        <f t="shared" ref="H40:H47" si="6">SUM(I40:M40)</f>
        <v>18766</v>
      </c>
      <c r="I40" s="54">
        <v>1153</v>
      </c>
      <c r="J40" s="55">
        <v>3195</v>
      </c>
      <c r="K40" s="55">
        <v>3681</v>
      </c>
      <c r="L40" s="56">
        <v>3580</v>
      </c>
      <c r="M40" s="56">
        <v>7157</v>
      </c>
      <c r="N40" s="7">
        <f t="shared" si="0"/>
        <v>314</v>
      </c>
      <c r="O40" s="57">
        <f t="shared" si="0"/>
        <v>-18</v>
      </c>
      <c r="P40" s="18">
        <f t="shared" si="0"/>
        <v>88</v>
      </c>
      <c r="Q40" s="18">
        <f t="shared" si="0"/>
        <v>53</v>
      </c>
      <c r="R40" s="18">
        <f t="shared" si="0"/>
        <v>63</v>
      </c>
      <c r="S40" s="19">
        <f t="shared" si="0"/>
        <v>128</v>
      </c>
    </row>
    <row r="41" spans="1:19" ht="12" customHeight="1" x14ac:dyDescent="0.45">
      <c r="A41" s="16" t="s">
        <v>47</v>
      </c>
      <c r="B41" s="52">
        <f t="shared" si="5"/>
        <v>7315</v>
      </c>
      <c r="C41" s="57">
        <v>489</v>
      </c>
      <c r="D41" s="18">
        <v>1269</v>
      </c>
      <c r="E41" s="18">
        <v>1434</v>
      </c>
      <c r="F41" s="18">
        <v>1354</v>
      </c>
      <c r="G41" s="19">
        <v>2769</v>
      </c>
      <c r="H41" s="52">
        <f t="shared" si="6"/>
        <v>7236</v>
      </c>
      <c r="I41" s="58">
        <v>492</v>
      </c>
      <c r="J41" s="59">
        <v>1249</v>
      </c>
      <c r="K41" s="59">
        <v>1403</v>
      </c>
      <c r="L41" s="59">
        <v>1369</v>
      </c>
      <c r="M41" s="60">
        <v>2723</v>
      </c>
      <c r="N41" s="7">
        <f t="shared" si="0"/>
        <v>79</v>
      </c>
      <c r="O41" s="57">
        <f t="shared" si="0"/>
        <v>-3</v>
      </c>
      <c r="P41" s="18">
        <f t="shared" si="0"/>
        <v>20</v>
      </c>
      <c r="Q41" s="18">
        <f t="shared" si="0"/>
        <v>31</v>
      </c>
      <c r="R41" s="18">
        <f t="shared" si="0"/>
        <v>-15</v>
      </c>
      <c r="S41" s="19">
        <f t="shared" si="0"/>
        <v>46</v>
      </c>
    </row>
    <row r="42" spans="1:19" ht="12" customHeight="1" x14ac:dyDescent="0.45">
      <c r="A42" s="16" t="s">
        <v>48</v>
      </c>
      <c r="B42" s="52">
        <f t="shared" si="5"/>
        <v>9249</v>
      </c>
      <c r="C42" s="61">
        <v>609</v>
      </c>
      <c r="D42" s="62">
        <v>1438</v>
      </c>
      <c r="E42" s="62">
        <v>1622</v>
      </c>
      <c r="F42" s="62">
        <v>1795</v>
      </c>
      <c r="G42" s="63">
        <v>3785</v>
      </c>
      <c r="H42" s="52">
        <f t="shared" si="6"/>
        <v>9219</v>
      </c>
      <c r="I42" s="20">
        <v>620</v>
      </c>
      <c r="J42" s="21">
        <v>1421</v>
      </c>
      <c r="K42" s="21">
        <v>1625</v>
      </c>
      <c r="L42" s="21">
        <v>1873</v>
      </c>
      <c r="M42" s="22">
        <v>3680</v>
      </c>
      <c r="N42" s="7">
        <f t="shared" si="0"/>
        <v>30</v>
      </c>
      <c r="O42" s="57">
        <f t="shared" si="0"/>
        <v>-11</v>
      </c>
      <c r="P42" s="18">
        <f t="shared" si="0"/>
        <v>17</v>
      </c>
      <c r="Q42" s="18">
        <f t="shared" si="0"/>
        <v>-3</v>
      </c>
      <c r="R42" s="18">
        <f t="shared" si="0"/>
        <v>-78</v>
      </c>
      <c r="S42" s="19">
        <f t="shared" si="0"/>
        <v>105</v>
      </c>
    </row>
    <row r="43" spans="1:19" ht="12" customHeight="1" x14ac:dyDescent="0.45">
      <c r="A43" s="16" t="s">
        <v>49</v>
      </c>
      <c r="B43" s="52">
        <f t="shared" si="5"/>
        <v>8961</v>
      </c>
      <c r="C43" s="64">
        <v>551</v>
      </c>
      <c r="D43" s="65">
        <v>1478</v>
      </c>
      <c r="E43" s="65">
        <v>1741</v>
      </c>
      <c r="F43" s="65">
        <v>1683</v>
      </c>
      <c r="G43" s="66">
        <v>3508</v>
      </c>
      <c r="H43" s="52">
        <f t="shared" si="6"/>
        <v>8837</v>
      </c>
      <c r="I43" s="67">
        <v>524</v>
      </c>
      <c r="J43" s="68">
        <v>1492</v>
      </c>
      <c r="K43" s="68">
        <v>1740</v>
      </c>
      <c r="L43" s="68">
        <v>1704</v>
      </c>
      <c r="M43" s="69">
        <v>3377</v>
      </c>
      <c r="N43" s="7">
        <f t="shared" si="0"/>
        <v>124</v>
      </c>
      <c r="O43" s="57">
        <f t="shared" si="0"/>
        <v>27</v>
      </c>
      <c r="P43" s="18">
        <f t="shared" si="0"/>
        <v>-14</v>
      </c>
      <c r="Q43" s="18">
        <f t="shared" si="0"/>
        <v>1</v>
      </c>
      <c r="R43" s="18">
        <f t="shared" si="0"/>
        <v>-21</v>
      </c>
      <c r="S43" s="19">
        <f t="shared" si="0"/>
        <v>131</v>
      </c>
    </row>
    <row r="44" spans="1:19" ht="12" customHeight="1" x14ac:dyDescent="0.45">
      <c r="A44" s="16" t="s">
        <v>50</v>
      </c>
      <c r="B44" s="70">
        <f t="shared" si="5"/>
        <v>8135</v>
      </c>
      <c r="C44" s="71">
        <v>521</v>
      </c>
      <c r="D44" s="72">
        <v>1423</v>
      </c>
      <c r="E44" s="72">
        <v>1647</v>
      </c>
      <c r="F44" s="72">
        <v>1483</v>
      </c>
      <c r="G44" s="73">
        <v>3061</v>
      </c>
      <c r="H44" s="70">
        <f t="shared" si="6"/>
        <v>8128</v>
      </c>
      <c r="I44" s="20">
        <v>512</v>
      </c>
      <c r="J44" s="21">
        <v>1454</v>
      </c>
      <c r="K44" s="21">
        <v>1538</v>
      </c>
      <c r="L44" s="21">
        <v>1558</v>
      </c>
      <c r="M44" s="22">
        <v>3066</v>
      </c>
      <c r="N44" s="7">
        <f t="shared" si="0"/>
        <v>7</v>
      </c>
      <c r="O44" s="57">
        <f t="shared" si="0"/>
        <v>9</v>
      </c>
      <c r="P44" s="18">
        <f t="shared" si="0"/>
        <v>-31</v>
      </c>
      <c r="Q44" s="18">
        <f t="shared" si="0"/>
        <v>109</v>
      </c>
      <c r="R44" s="18">
        <f t="shared" si="0"/>
        <v>-75</v>
      </c>
      <c r="S44" s="19">
        <f t="shared" si="0"/>
        <v>-5</v>
      </c>
    </row>
    <row r="45" spans="1:19" ht="12" customHeight="1" x14ac:dyDescent="0.45">
      <c r="A45" s="6" t="s">
        <v>51</v>
      </c>
      <c r="B45" s="7">
        <f t="shared" si="5"/>
        <v>6481</v>
      </c>
      <c r="C45" s="8">
        <v>396</v>
      </c>
      <c r="D45" s="9">
        <v>1027</v>
      </c>
      <c r="E45" s="9">
        <v>1250</v>
      </c>
      <c r="F45" s="9">
        <v>1262</v>
      </c>
      <c r="G45" s="10">
        <v>2546</v>
      </c>
      <c r="H45" s="7">
        <f t="shared" si="6"/>
        <v>6402</v>
      </c>
      <c r="I45" s="20">
        <v>417</v>
      </c>
      <c r="J45" s="21">
        <v>1029</v>
      </c>
      <c r="K45" s="21">
        <v>1210</v>
      </c>
      <c r="L45" s="21">
        <v>1257</v>
      </c>
      <c r="M45" s="22">
        <v>2489</v>
      </c>
      <c r="N45" s="7">
        <f t="shared" ref="N45:S49" si="7">B45-H45</f>
        <v>79</v>
      </c>
      <c r="O45" s="61">
        <f t="shared" si="7"/>
        <v>-21</v>
      </c>
      <c r="P45" s="62">
        <f t="shared" si="7"/>
        <v>-2</v>
      </c>
      <c r="Q45" s="62">
        <f t="shared" si="7"/>
        <v>40</v>
      </c>
      <c r="R45" s="62">
        <f t="shared" si="7"/>
        <v>5</v>
      </c>
      <c r="S45" s="63">
        <f t="shared" si="7"/>
        <v>57</v>
      </c>
    </row>
    <row r="46" spans="1:19" ht="12" customHeight="1" thickBot="1" x14ac:dyDescent="0.5">
      <c r="A46" s="16" t="s">
        <v>52</v>
      </c>
      <c r="B46" s="7">
        <f>SUM(C46:G46)</f>
        <v>4458</v>
      </c>
      <c r="C46" s="17">
        <v>220</v>
      </c>
      <c r="D46" s="18">
        <v>728</v>
      </c>
      <c r="E46" s="18">
        <v>881</v>
      </c>
      <c r="F46" s="18">
        <v>875</v>
      </c>
      <c r="G46" s="19">
        <v>1754</v>
      </c>
      <c r="H46" s="7">
        <f t="shared" si="6"/>
        <v>4393</v>
      </c>
      <c r="I46" s="20">
        <v>205</v>
      </c>
      <c r="J46" s="21">
        <v>697</v>
      </c>
      <c r="K46" s="21">
        <v>861</v>
      </c>
      <c r="L46" s="21">
        <v>858</v>
      </c>
      <c r="M46" s="22">
        <v>1772</v>
      </c>
      <c r="N46" s="7">
        <f t="shared" si="7"/>
        <v>65</v>
      </c>
      <c r="O46" s="74">
        <f t="shared" si="7"/>
        <v>15</v>
      </c>
      <c r="P46" s="75">
        <f t="shared" si="7"/>
        <v>31</v>
      </c>
      <c r="Q46" s="75">
        <f t="shared" si="7"/>
        <v>20</v>
      </c>
      <c r="R46" s="75">
        <f t="shared" si="7"/>
        <v>17</v>
      </c>
      <c r="S46" s="76">
        <f t="shared" si="7"/>
        <v>-18</v>
      </c>
    </row>
    <row r="47" spans="1:19" ht="12" customHeight="1" thickTop="1" thickBot="1" x14ac:dyDescent="0.5">
      <c r="A47" s="16" t="s">
        <v>53</v>
      </c>
      <c r="B47" s="7">
        <f>SUM(C47:G47)</f>
        <v>8097</v>
      </c>
      <c r="C47" s="17">
        <v>543</v>
      </c>
      <c r="D47" s="18">
        <v>1346</v>
      </c>
      <c r="E47" s="18">
        <v>1572</v>
      </c>
      <c r="F47" s="18">
        <v>1548</v>
      </c>
      <c r="G47" s="19">
        <v>3088</v>
      </c>
      <c r="H47" s="7">
        <f t="shared" si="6"/>
        <v>7911</v>
      </c>
      <c r="I47" s="20">
        <v>511</v>
      </c>
      <c r="J47" s="21">
        <v>1344</v>
      </c>
      <c r="K47" s="21">
        <v>1543</v>
      </c>
      <c r="L47" s="21">
        <v>1479</v>
      </c>
      <c r="M47" s="22">
        <v>3034</v>
      </c>
      <c r="N47" s="7">
        <f t="shared" si="7"/>
        <v>186</v>
      </c>
      <c r="O47" s="8">
        <f t="shared" si="7"/>
        <v>32</v>
      </c>
      <c r="P47" s="8">
        <f t="shared" si="7"/>
        <v>2</v>
      </c>
      <c r="Q47" s="8">
        <f t="shared" si="7"/>
        <v>29</v>
      </c>
      <c r="R47" s="8">
        <f t="shared" si="7"/>
        <v>69</v>
      </c>
      <c r="S47" s="15">
        <f t="shared" si="7"/>
        <v>54</v>
      </c>
    </row>
    <row r="48" spans="1:19" ht="12" customHeight="1" thickTop="1" thickBot="1" x14ac:dyDescent="0.5">
      <c r="A48" s="34" t="s">
        <v>54</v>
      </c>
      <c r="B48" s="35">
        <f t="shared" ref="B48:G48" si="8">SUM(B39:B47)</f>
        <v>127359</v>
      </c>
      <c r="C48" s="77">
        <f t="shared" si="8"/>
        <v>7469</v>
      </c>
      <c r="D48" s="77">
        <f t="shared" si="8"/>
        <v>21456</v>
      </c>
      <c r="E48" s="77">
        <f t="shared" si="8"/>
        <v>24825</v>
      </c>
      <c r="F48" s="77">
        <f t="shared" si="8"/>
        <v>24286</v>
      </c>
      <c r="G48" s="78">
        <f t="shared" si="8"/>
        <v>49323</v>
      </c>
      <c r="H48" s="39">
        <f>SUM(H39:H47)</f>
        <v>126185</v>
      </c>
      <c r="I48" s="79">
        <f t="shared" ref="I48:M48" si="9">SUM(I39:I47)</f>
        <v>7485</v>
      </c>
      <c r="J48" s="42">
        <f t="shared" si="9"/>
        <v>21441</v>
      </c>
      <c r="K48" s="42">
        <f t="shared" si="9"/>
        <v>24431</v>
      </c>
      <c r="L48" s="42">
        <f t="shared" si="9"/>
        <v>24329</v>
      </c>
      <c r="M48" s="80">
        <f t="shared" si="9"/>
        <v>48499</v>
      </c>
      <c r="N48" s="35">
        <f t="shared" si="7"/>
        <v>1174</v>
      </c>
      <c r="O48" s="44">
        <f t="shared" si="7"/>
        <v>-16</v>
      </c>
      <c r="P48" s="37">
        <f t="shared" si="7"/>
        <v>15</v>
      </c>
      <c r="Q48" s="37">
        <f t="shared" si="7"/>
        <v>394</v>
      </c>
      <c r="R48" s="37">
        <f t="shared" si="7"/>
        <v>-43</v>
      </c>
      <c r="S48" s="45">
        <f t="shared" si="7"/>
        <v>824</v>
      </c>
    </row>
    <row r="49" spans="1:19" ht="12" customHeight="1" thickTop="1" thickBot="1" x14ac:dyDescent="0.5">
      <c r="A49" s="81" t="s">
        <v>55</v>
      </c>
      <c r="B49" s="82">
        <f>B38+B48</f>
        <v>186735</v>
      </c>
      <c r="C49" s="83">
        <f t="shared" ref="C49:G49" si="10">C38+C48</f>
        <v>10672</v>
      </c>
      <c r="D49" s="84">
        <f t="shared" si="10"/>
        <v>31116</v>
      </c>
      <c r="E49" s="84">
        <f t="shared" si="10"/>
        <v>36271</v>
      </c>
      <c r="F49" s="84">
        <f t="shared" si="10"/>
        <v>35779</v>
      </c>
      <c r="G49" s="85">
        <f t="shared" si="10"/>
        <v>72897</v>
      </c>
      <c r="H49" s="86">
        <f>H38+H48</f>
        <v>184544</v>
      </c>
      <c r="I49" s="87">
        <f t="shared" ref="I49:M49" si="11">I38+I48</f>
        <v>10796</v>
      </c>
      <c r="J49" s="88">
        <f t="shared" si="11"/>
        <v>31056</v>
      </c>
      <c r="K49" s="88">
        <f t="shared" si="11"/>
        <v>35458</v>
      </c>
      <c r="L49" s="88">
        <f t="shared" si="11"/>
        <v>35751</v>
      </c>
      <c r="M49" s="89">
        <f t="shared" si="11"/>
        <v>71483</v>
      </c>
      <c r="N49" s="90">
        <f t="shared" si="7"/>
        <v>2191</v>
      </c>
      <c r="O49" s="91">
        <f t="shared" si="7"/>
        <v>-124</v>
      </c>
      <c r="P49" s="92">
        <f t="shared" si="7"/>
        <v>60</v>
      </c>
      <c r="Q49" s="92">
        <f t="shared" si="7"/>
        <v>813</v>
      </c>
      <c r="R49" s="92">
        <f t="shared" si="7"/>
        <v>28</v>
      </c>
      <c r="S49" s="93">
        <f t="shared" si="7"/>
        <v>1414</v>
      </c>
    </row>
    <row r="52" spans="1:19" x14ac:dyDescent="0.45">
      <c r="A52" s="94"/>
    </row>
    <row r="53" spans="1:19" x14ac:dyDescent="0.45">
      <c r="A53" s="94"/>
    </row>
    <row r="54" spans="1:19" x14ac:dyDescent="0.45">
      <c r="A54" s="94"/>
    </row>
    <row r="55" spans="1:19" x14ac:dyDescent="0.45">
      <c r="A55" s="94"/>
    </row>
  </sheetData>
  <mergeCells count="5">
    <mergeCell ref="A1:S1"/>
    <mergeCell ref="A2:A3"/>
    <mergeCell ref="B2:G2"/>
    <mergeCell ref="H2:M2"/>
    <mergeCell ref="N2:S2"/>
  </mergeCells>
  <phoneticPr fontId="3"/>
  <printOptions horizontalCentered="1"/>
  <pageMargins left="0.59055118110236227" right="0.59055118110236227" top="0.59055118110236227" bottom="0.19685039370078741" header="0.39370078740157483" footer="0.39370078740157483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HP②利用児童数R6-R5</vt:lpstr>
      <vt:lpstr>'HP②利用児童数R6-R5'!Print_Area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2024-08-02T10:06:27Z</dcterms:created>
  <dcterms:modified xsi:type="dcterms:W3CDTF">2024-08-07T00:45:43Z</dcterms:modified>
</cp:coreProperties>
</file>