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C526ABBB-E0EC-4437-B5C6-CDEA1D89A770}"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変更箇所!$A$1:$BC$25</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<sst xmlns="http://schemas.openxmlformats.org/spreadsheetml/2006/main" count="418" uniqueCount="247">
  <si>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</si>
  <si>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</si>
  <si>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</si>
  <si>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</si>
  <si>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</si>
  <si>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</si>
  <si>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</si>
  <si>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</si>
  <si>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</si>
  <si>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</si>
  <si>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</si>
  <si>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</si>
  <si>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</si>
  <si>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</si>
  <si>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</si>
  <si>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</si>
  <si>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</si>
  <si>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</si>
  <si>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</si>
  <si>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</si>
  <si>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</si>
  <si>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</si>
  <si>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</si>
  <si>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</si>
  <si>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</si>
  <si>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</si>
  <si>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</si>
  <si>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</si>
  <si>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</si>
  <si>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</si>
  <si>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</si>
  <si>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</si>
  <si>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</si>
  <si>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</si>
  <si>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</si>
  <si>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</si>
  <si>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</si>
  <si>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</si>
  <si>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</si>
  <si>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</si>
  <si>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</si>
  <si>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</si>
  <si>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</si>
  <si>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</si>
  <si>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</si>
  <si>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</si>
  <si>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</si>
  <si>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</si>
  <si>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</si>
  <si>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</si>
  <si>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</si>
  <si>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</si>
  <si>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</si>
  <si>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</si>
  <si>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</si>
  <si>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</si>
  <si>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</si>
  <si>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</si>
  <si>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</si>
  <si>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</si>
  <si>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</si>
  <si>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</si>
  <si>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</si>
  <si>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</si>
  <si>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</si>
  <si>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</si>
  <si>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</si>
  <si>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</si>
  <si>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</si>
  <si>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</si>
  <si>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</si>
  <si>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</si>
  <si>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</si>
  <si>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</si>
  <si>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</si>
  <si>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</si>
  <si>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</si>
  <si>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</si>
  <si>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</si>
  <si>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</si>
  <si>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</si>
  <si>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</si>
  <si>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</si>
  <si>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</si>
  <si>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</si>
  <si>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</si>
  <si>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</si>
  <si>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</si>
  <si>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</si>
  <si>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</si>
  <si>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</si>
  <si>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</si>
  <si>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</si>
  <si>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</si>
  <si>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</si>
  <si>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</si>
  <si>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</si>
  <si>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</si>
  <si>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</si>
  <si>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</si>
  <si>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</si>
  <si>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</si>
  <si>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</si>
  <si>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</si>
  <si>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</si>
  <si>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</si>
  <si>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</si>
  <si>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</si>
  <si>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</si>
  <si>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</si>
  <si>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</si>
  <si>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</si>
  <si>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</si>
  <si>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</si>
  <si>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</si>
  <si>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</si>
  <si>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</si>
  <si>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</si>
  <si>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</si>
  <si>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</si>
  <si>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</si>
  <si>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</si>
  <si>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</si>
  <si>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</si>
  <si>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</si>
  <si>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</si>
  <si>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</si>
  <si>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</si>
  <si>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</si>
  <si>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</si>
  <si>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</si>
  <si>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</si>
  <si>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</si>
  <si>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</si>
  <si>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</si>
  <si>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</si>
  <si>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</si>
  <si>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</si>
  <si>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</si>
  <si>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</si>
  <si>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</si>
  <si>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</si>
  <si>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</si>
  <si>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</si>
  <si>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</si>
  <si>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</si>
  <si>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</si>
  <si>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</si>
  <si>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</si>
  <si>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</si>
  <si>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</si>
  <si>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</si>
  <si>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</si>
  <si>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</si>
  <si>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</si>
  <si>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</si>
  <si>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</si>
  <si>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</si>
  <si>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</si>
  <si>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</si>
  <si>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</si>
  <si>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</si>
  <si>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生活保護の決定及び実施等に関する事務についての基礎項目評価書　</t>
  </si>
  <si>
    <t>大阪府は、生活保護の決定及び実施等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</si>
  <si>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本事務において用いるシステムの利用にあたっては、内部による不正利用の防止のため、システム操作者に守秘義務を課し、ＩD及びパスワードによるアクセス制限、利用可能端末の制限、システム操作者の使用記録を保存する等の対策を講じる。
・外部からの当該システムに対するアクセスを制限し、責任者の許可がある場合を除き、外部への情報資産の送付及び持ち出し並びに外部における情報処理作業を禁止する等、情報漏えいに対する対策を講じる。
・当該システムの維持管理等を外部事業者に委託する際には、当該事業者との契約において大阪府個人情報保護条例に基づく個人情報取り扱い特記事項を締結し、当該事業者に対し、個人情報の保護のための措置を講じること等を義務付ける。</t>
  </si>
  <si>
    <t>大阪府知事</t>
  </si>
  <si>
    <t>生活保護の決定及び実施等に関する事務</t>
  </si>
  <si>
    <t>生活保護システム、統合宛名システム、中間サーバー、住民基本台帳ネットワークシステム、医療保険者等向け中間サーバー等</t>
  </si>
  <si>
    <t>生活保護受給者情報ファイル</t>
  </si>
  <si>
    <t>○番号法第9条第1項　別表　23の項
○番号法別表の主務省令で定める事務を定める命令（平成26年内閣府・総務省令第5号）第15条
○大阪府行政手続における特定の個人を識別するための番号の利用に関する条例（平成27年11月2日条例85号）第3条
〇番号法第九条第１項に規定する準法定事務及び準法定事務処理者を定める命令（令和７年デジタル庁・総務省令第12号）　表一の項</t>
  </si>
  <si>
    <t>実施する</t>
  </si>
  <si>
    <t>（情報提供）
○番号法第19条第８号及び番号法第19条第８号に基づく利用特定個人情報の提供に関する命令（令和６年デジタル庁・総務省令第９号）第２条
13，14，18，20、28，37，40，42，48，49，53，59，63，69，74，75，76，86，87，89，96，108，125，132，141，144，151，155，158，161，167，168，169，170，171，172の項
（情報照会）
○番号法第19条第８号及び番号法第19条第８号に基づく利用特定個人情報の提供に関する命令（令和６年デジタル庁・総務省令第９号）第２条
42，43の項
○番号法第19条第９号</t>
  </si>
  <si>
    <t>福祉部地域福祉推進室</t>
  </si>
  <si>
    <t>地域福祉推進室長</t>
  </si>
  <si>
    <t>1,000人以上1万人未満</t>
  </si>
  <si>
    <t>500人未満</t>
  </si>
  <si>
    <t>発生なし</t>
  </si>
  <si>
    <t>基礎項目評価書</t>
  </si>
  <si>
    <t>十分である</t>
  </si>
  <si>
    <t>○</t>
  </si>
  <si>
    <t>十分に行っている</t>
  </si>
  <si>
    <t>Ⅰの５の②所属長</t>
  </si>
  <si>
    <t>地域福祉推進室長　山本　譲</t>
  </si>
  <si>
    <t>地域福祉推進室長　福本 泰延</t>
  </si>
  <si>
    <t>事後</t>
  </si>
  <si>
    <t>人事異動による所属長の変更</t>
  </si>
  <si>
    <t>Ⅰの７の請求先</t>
  </si>
  <si>
    <t xml:space="preserve">府民文化部府政情報室情報公開課　公文書総合センター（府政情報センター）
〒540-8570　大阪市中央区大手前２丁目　大阪府庁本館１階
電話番号　06-6944-6066（直通）
</t>
  </si>
  <si>
    <t xml:space="preserve">府民文化部府政情報室情報公開課　公文書総合センター（府政情報センター）
〒540-8570　大阪市中央区大手前２丁目　大阪府庁本館５階
電話番号　06-6944-8371（直通）
</t>
  </si>
  <si>
    <t>公文書総合センターの移転に伴う変更</t>
  </si>
  <si>
    <t>地域福祉推進室長　</t>
  </si>
  <si>
    <t>様式変更による氏名の削除</t>
  </si>
  <si>
    <t>Ⅳリスク対策</t>
  </si>
  <si>
    <t>―</t>
  </si>
  <si>
    <t>評価書記載のとおり</t>
  </si>
  <si>
    <t>様式改正による追加</t>
  </si>
  <si>
    <t xml:space="preserve">大阪府岸和田子ども家庭センター　生活福祉課
〒596-0043　岸和田市宮前町７番３０号
電話番号　072-441-2760（直通）
</t>
  </si>
  <si>
    <t xml:space="preserve">大阪府岸和田子ども家庭センター　生活福祉課
〒597-0072　貝塚市畠中１丁目１８番８号　貝塚市保健・福祉合同庁舎３階
電話番号　072-430-4321（直通）
</t>
  </si>
  <si>
    <t>岸和田子ども家庭センター生活福祉課の移転に伴う変更</t>
  </si>
  <si>
    <t>Ⅰの８の連絡先</t>
  </si>
  <si>
    <t>組織改編に伴う変更</t>
  </si>
  <si>
    <t xml:space="preserve">府民文化部府政情報室情報公開課　公文書総合センター（府政情報センター）
〒540-8570　大阪市中央区大手前２丁目　大阪府庁本館１階
電話番号　06-6944-8371（直通）
</t>
  </si>
  <si>
    <t>Ⅰの１の②の事務の概要</t>
  </si>
  <si>
    <t>【具体的内容】
・生活保護申請書の受理、訪問調査、資産調査及び決定（却下）通知
・生活保護費の支給
・生活保護の変更、廃止及び停止
・就労自立給付金及び進学準備給付金支給申請書の受理、審査及び決定等の事務
・就労自立給付金及び進学準備給付金の支給
・保護に要する費用の返還又は徴収金の徴収
・家庭訪問を行い、自立へ向けて受給世帯の状態に応じた様々な支援を行う。
特定個人情報ファイルは、上記事務に係る要保護者（被保護者含む）の本人確認、状況把握に用いる。
（１）要保護者（被保護者含む）の提出書類等（関係機関からの情報を含む）に記載された個人情報の確認
（２）情報提供ネットワークシステムを利用した他機関との情報連携</t>
  </si>
  <si>
    <t>【具体的内容】
①保護の実施に関する事務
②保護の開始若しくは保護の変更の申請の受理、その申請に係る事実についての審査又はその申請
に対する応答に関する事務
③職権による保護の開始又は職権による保護の変更に関する事務
④保護の停止又は廃止に関する事務
⑤生活保護法第29条第1項の資料の提供等の求めに関する事務
⑥就労自立給付金の支給の申請の受理、その申請に係る事実についての審査又はその申請に対す
る応答に関する事務
⑦進学準備給付金の支給の申請の受理、その申請に係る事実についての審査又はその申請に対す
る応答に関する事務
⑧被保護者健康管理支援事業の実施に関する事務
⑨保護に要する費用の返還に関する事務
⑩徴収金の徴収に関する事務
⑪医療扶助のオンライン資格確認に関する事務</t>
  </si>
  <si>
    <t>事前</t>
  </si>
  <si>
    <t>事務の見直し又は追加</t>
  </si>
  <si>
    <t>Ⅰの１の③のシステムの名称</t>
  </si>
  <si>
    <t>生活保護システム、統合宛名システム、中間サーバー、住民基本台帳ネットワークシステム</t>
  </si>
  <si>
    <t>事務の追加によるシステム名の追加</t>
  </si>
  <si>
    <t>Ⅰの３の法令上の根拠</t>
  </si>
  <si>
    <t>○番号法第９条第１項　別表第一　１５の項
○番号法別表第一の主務省令で定める事務を定める命令（平成２６年内閣府・総務省令第５号）第１５条</t>
  </si>
  <si>
    <t>庁内連携の根拠を追記</t>
  </si>
  <si>
    <t>Ⅰの４の②の法令上の根拠</t>
  </si>
  <si>
    <t>○情報照会に係る根拠
番号法第１９条第７号　別表第二　２６の項
番号法別表第二の主務省令で定める事務及び情報を定める命令（平成２６年内閣府・総務省令第７号）
第１９条
○情報提供に係る根拠
番号法第１９条第７号　別表第二
９の項、１０の項、１４の項、１６の項、２４の項、２６の項、２７の項、２８の項、３０の項、３１の項、５０の項、５４の項、６１の項、６２の項、６４の項、７０の項、８７の項、９０の項、９４の項、１０４の項、１０６の項、１０８の項、１１６の項、１２０の項
番号法別表第二の主務省令で定める事務及び情報を定める命令（平成２６年内閣府・総務省令第７号）
第８条第１号イ・第２号イ、第９条第１号イ・第２号イ・第３号イ、第１１条第１号、第１２条第１号ヘ・第２号イ・第３号ホ・第４号、第１７条第１号、第１９条第１号イ及びチ・第２号から第５号、第２０条第４号から第７号・第９号ロ・第１０号、第２１条第１号ハ・第４号・第５号・第７号から第９号、第２２条第２号から第５号・第７号・第９号・第１０号、第２８条第１号ハ・第２号から第５号・第７号から第９号、第３２条第１号イ・第２号イ、第３３条第３号、第３５条第１号、第３９条第１号、第４４条第１号チ・第２号から第５号、第４７条第１項第２号イ・第３号イ・第４号イ・第５号イ・第６号イ・第７号イ・第８号イ・第９号イ・第１０号イ・第１１号イ、第５２条、第５３条第１号ハ・第２号ハ・第３号ハ、第５５条第１号イ・第２号イ・第３号イ・第４号イ
※番号法第１９条第７号　別表第二　３０の項、５０の項、９０の項、１１６の項、１２０の項にかかる主務省令は未制定</t>
  </si>
  <si>
    <t>○番号法第19条第8号（特定個人情報の提供の制限）及び別表第二
（別表第二における情報提供の根拠）
9、10、14、16、18、20、24、26、27、28、30、31、
37、38、42、50、53、54、61、62、64、70、87、
90、94、104、106、108、113、116、120の項
（別表第二における情報照会の根拠）
26の項
○番号法別表第二の主務省令で定める事務及び情報を定める命令
（主務省令における情報提供の根拠）
第8条、第9条、第11条、第12条、第13条、
第14条、第17条、第19条、第20条、第21条、
第22条、第23条、第24条、第25条、第26条の4、
第27条、第28条、第32条、第33条、第35条、
第39条、第44条、第47条、第52条、第53条、
第55条、第58条、第59条の2の2、第59条の3
（主務省令における情報照会の根拠）
第19条</t>
  </si>
  <si>
    <t>番号法の改正等による条文の変更、追加</t>
  </si>
  <si>
    <t>Ⅱの1の対象人数
いつ時点の計数か</t>
  </si>
  <si>
    <t>令和2年4月１日時点</t>
  </si>
  <si>
    <t>令和5年2月１日時点</t>
  </si>
  <si>
    <t>時点修正</t>
  </si>
  <si>
    <t>令和2年5月１3日時点</t>
  </si>
  <si>
    <t>令和5年4月30日時点</t>
  </si>
  <si>
    <t>Ⅱの2の取扱者数
特定個人情報ファイル取扱者数は500人以上か</t>
  </si>
  <si>
    <t>500人以上</t>
  </si>
  <si>
    <t>大阪府池田子ども家庭センター　生活福祉課
〒563-0041池田市満寿美町９－１７
電話番号　072-752-6287（直通）
大阪府岸和田子ども家庭センター生活福祉課
〒597-0072　貝塚市畠中１丁目１８番８号　貝塚市保健・福祉合同庁舎３階
電話番号　072-430-4321（直通）</t>
  </si>
  <si>
    <t>大阪府箕面子ども家庭センター生活福祉課
〒562-0036　箕面市船場西三丁目８番２２号　箕面市役所第二別館３階
電話番号　072－737-6858（直通）
大阪府貝塚子ども家庭センター生活福祉課
〒597-0072　貝塚市畠中１丁目１７番２号
電話番号　072-430-4321（直通）</t>
  </si>
  <si>
    <t>池田子ども家庭センター及び岸和田子ども家庭センターの移転に伴う組織名称の変更</t>
  </si>
  <si>
    <t>○番号法第9条第1項　別表第一　15の項
○番号法別表第一の主務省令で定める事務を定める命令（平成26年内閣府・総務省令第5号）第15条
○大阪府行政手続における特定の個人を識別するための番号の利用に関する条例（平成27年11月2日条例85条）第3条</t>
  </si>
  <si>
    <t>○番号法第19条第8号（特定個人情報の提供の制限）及び別表第二
（別表第二における情報提供の根拠）
9、10、14、16、18、20、24、26、27、28、30、31、37、38、42、50、53、54、61、62、64、70、87、90、94、
104、106、108、113、116、120の項
（別表第二における情報照会の根拠）
26の項
○番号法別表第二の主務省令で定める事務及び情報を定める命令
（主務省令における情報提供の根拠）
第8条、第9条、第11条、第12条、第13条、第14条、第17条、第19条、第20条、第21条、第22条、第23
条、第24条、第25条、第26条の4、第27条、第28条、第32条、第33条、第35条、第39条、第44条、第47
条、第52条、第53条、第55条、第58条、第59条の2の2、第59条の3
（主務省令における情報照会の根拠）
第19条</t>
  </si>
  <si>
    <t>（情報提供）
○番号法第19条各号及び番号法第19条第８項に基づく利用特定個人情報の提供に関する命令（令和６年デジタル庁・総務省令第９号）第２条
13，14，18，20、28，37，40，42，48，49，53，59，63，69，74，75，76，86，87，89，96，108，125，132，141，144，151，155，158，161，167，168，169，170，171，172の項
（情報照会）
○番号法第19条第８号及び番号法第19条第８項に基づく利用特定個人情報の提供に関する命令（令和６年デジタル庁・総務省令第９号）第２条
42，43の項
○番号法第19条第９号</t>
  </si>
  <si>
    <t>Ⅳ８人手を介在させる作業</t>
  </si>
  <si>
    <t>十分である
判断の根拠
・住民基本台帳ネットワークシステム照会により、マイナンバーを取得するのではなく、原則、申請者からマイナンバーの提供を受け、そのうえで記載されたマイナンバーの真正性を確認している。
・申請者からマイナンバーを取得できない場合に、住民基本台帳ネットワークシステム照会を行い、４情報または住所を含む３情報による照会を行っている。
・登録の際には、複数人での確認を行ったうえで登録を行っている。</t>
  </si>
  <si>
    <t>様式の変更に伴う追加</t>
  </si>
  <si>
    <t>Ⅳ１１最も優先順位が高いと考えられる対策</t>
  </si>
  <si>
    <t xml:space="preserve"> 3)　権限のない者によって不正に使用されるリスクへの対策
判断の根拠
・生活保護に関連する事務においては、特定個人情報に関する安全管理措置を以下のとおりとっている。
① ユーザ認証の管理を行っている。 
② アクセス権限の発効・失効の管理を行っている。 
③ アクセス権限の管理を行っている。</t>
  </si>
  <si>
    <t>ToolVer=2.0.0</t>
  </si>
  <si>
    <t>【概要】
生活保護法に基づき、同法に定める生活に困窮する者に対して、保護の決定及び実施等に関する事務を行う。
【具体的内容】
①保護の実施に関する事務
②保護の開始若しくは保護の変更の申請の受理、その申請に係る事実についての審査又はその申請
に対する応答に関する事務
③職権による保護の開始又は職権による保護の変更に関する事務
④保護の停止又は廃止に関する事務
⑤生活保護法第29条第1項の資料の提供等の求めに関する事務
⑥就労自立給付金の支給の申請の受理、その申請に係る事実についての審査又はその申請に対す
る応答に関する事務
⑦進学準備給付金の支給の申請の受理、その申請に係る事実についての審査又はその申請に対す
る応答に関する事務
⑧被保護者健康管理支援事業の実施に関する事務
⑨保護に要する費用の返還に関する事務
⑩徴収金の徴収に関する事務
⑪医療扶助のオンライン資格確認に関する事務</t>
    <phoneticPr fontId="1"/>
  </si>
  <si>
    <t xml:space="preserve">府民文化部府政情報室情報公開課　公文書総合センター（府政情報センター）
〒540-8570　大阪市中央区大手前２丁目　大阪府庁本館１階
電話番号　06-6944-8371（直通）
大阪府箕面子ども家庭センター生活福祉課
〒562-0036　箕面市船場西三丁目８番２２号　箕面市役所第二別館３階
電話番号　072－737-6858（直通）
大阪府富田林子ども家庭センター生活福祉課
〒584-0031　富田林市寿町２丁目６番１号（大阪府南河内府民センタービル内）
電話番号　0721-25-1131（代表）
大阪府貝塚子ども家庭センター生活福祉課
〒597-0072　貝塚市畠中１丁目１７番２号
電話番号　072-430-4321（直通）
</t>
    <phoneticPr fontId="1"/>
  </si>
  <si>
    <t>福祉部地域福祉推進室社会援護課　生活保護調整グループ
〒540-8570　大阪市中央区大手前２丁目　大阪府庁別館１階
電話番号　06-6944-6667（直通）
大阪府箕面子ども家庭センター生活福祉課
〒562-0036　箕面市船場西三丁目８番２２号　箕面市役所第二別館３階
電話番号　072－737-6858（直通）
大阪府富田林子ども家庭センター生活福祉課
〒584-0031　富田林市寿町２丁目６番１号（大阪府南河内府民センタービル内）
電話番号　0721-25-1131（代表）
大阪府貝塚子ども家庭センター生活福祉課
〒597-0072　貝塚市畠中１丁目１７番２号
電話番号　072-430-4321（直通）</t>
    <phoneticPr fontId="1"/>
  </si>
  <si>
    <t>・生活保護に関連する事務においては、特定個人情報に関する安全管理措置を以下のとおりとっている。
① ユーザ認証の管理を行っている。 
② アクセス権限の発効・失効の管理を行っている。 
③ アクセス権限の管理を行っている。</t>
    <phoneticPr fontId="1"/>
  </si>
  <si>
    <t>・住民基本台帳ネットワークシステム照会により、マイナンバーを取得するのではなく、原則、申請者からマイナンバーの提供を受け、そのうえで記載されたマイナンバーの真正性を確認している。
・申請者からマイナンバーを取得できない場合に、住民基本台帳ネットワークシステム照会を行い、４情報または住所を含む３情報による照会を行っている。
・登録の際には、複数人での確認を行ったうえで登録を行っている。</t>
    <phoneticPr fontId="1"/>
  </si>
  <si>
    <t xml:space="preserve">福祉部地域福祉推進室社会援護課　生活支援グループ
〒540-8570　大阪市中央区大手前２丁目　大阪府庁別館８階
電話番号　06-6944-6667（直通）
</t>
    <phoneticPr fontId="1"/>
  </si>
  <si>
    <t xml:space="preserve">福祉部地域福祉推進室社会援護課　生活保護調整グループ
〒540-8570　大阪市中央区大手前２丁目　大阪府庁別館８階
電話番号　06-6944-6667（直通）
</t>
    <phoneticPr fontId="1"/>
  </si>
  <si>
    <t>○番号法第９条第１項　別表第一　１５の項
○番号法別表第一の主務省令で定める事務を定める命令（平成２６年内閣府・総務省令第５号）第１５条
○大阪府行政手続における特定の個人を識別するための番号の利用に関する条例（平成27年11月2日条例85条）第３条</t>
    <phoneticPr fontId="1"/>
  </si>
  <si>
    <t>大阪府池田子ども家庭センター　生活福祉課
〒563-0041池田市満寿美町９－１７
電話番号　072-752-6287（直通）
大阪府岸和田子ども家庭センター生活福祉課
〒597-0072　貝塚市畠中１丁目１８番８号　貝塚市保健・福祉合同庁舎３階
電話番号　072-430-4321（直通）</t>
    <phoneticPr fontId="1"/>
  </si>
  <si>
    <t>大阪府箕面子ども家庭センター生活福祉課
〒562-0036　箕面市船場西三丁目８番２２号　箕面市役所第二別館３階
電話番号　072－737-6858（直通）
大阪府貝塚子ども家庭センター生活福祉課
〒597-0072　貝塚市畠中１丁目１７番２号
電話番号　072-430-4321（直通）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</si>
</sst>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7</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ITEM1=7</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ITEM2=生活保護の決定及び実施等に関する事務についての基礎項目評価書　</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生活保護の決定及び実施等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10.050000000000001" customHeight="1">
      <c r="A41" s="60" t="s">
        <v>4</v>
      </c>
      <c r="B41" s="61"/>
      <c r="C41" s="61"/>
      <c r="D41" s="61"/>
      <c r="E41" s="61"/>
      <c r="F41" s="61"/>
      <c r="G41" s="62"/>
      <c r="H41" s="69" t="s">
        <v>164</v>
      </c>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本事務において用いるシステムの利用にあたっては、内部による不正利用の防止のため、システム操作者に守秘義務を課し、ＩD及びパスワードによるアクセス制限、利用可能端末の制限、システム操作者の使用記録を保存する等の対策を講じる。
・外部からの当該システムに対するアクセスを制限し、責任者の許可がある場合を除き、外部への情報資産の送付及び持ち出し並びに外部における情報処理作業を禁止する等、情報漏えいに対する対策を講じる。
・当該システムの維持管理等を外部事業者に委託する際には、当該事業者との契約において大阪府個人情報保護条例に基づく個人情報取り扱い特記事項を締結し、当該事業者に対し、個人情報の保護のための措置を講じること等を義務付ける。</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84.6"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165</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46071</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ITEM6=20260218</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166</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ITEM1=生活保護の決定及び実施等に関する事務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237</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ITEM2_1=【概要】
生活保護法に基づき、同法に定める生活に困窮する者に対して、保護の決定及び実施等に関する事務を行う。
【具体的内容】
①保護の実施に関する事務
②保護の開始若しくは保護の変更の申請の受理、その申請に係る事実についての審査又はその申請
に対する応答に関する事務
③職権による保護の開始又は職権による保護の変更に関する事務
④保護の停止又は廃止に関する事務
⑤生活保護法第29条第1項の資料の提供等の求めに関する事務
⑥就労自立給付金の支給の申請の受理、その申請に係る事実についての審査又はその申請に対す
る応答に関する事務
⑦進学準備給付金の支給の申請の受理、その申請に係る事実についての審査又はその申請に対す
る応答に関する事務
⑧被保護者健康管理支援事業の実施に関する事務
⑨保護に要する費用の返還に関する事務
⑩徴収金の徴収に関する事務
⑪医療扶助のオンライン資格確認に関する事務</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9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ITEM3=生活保護システム、統合宛名システム、中間サーバー、住民基本台帳ネットワークシステム、医療保険者等向け中間サーバー等</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ITEM4=生活保護受給者情報ファイル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ITEM5=○番号法第9条第1項　別表　23の項
○番号法別表の主務省令で定める事務を定める命令（平成26年内閣府・総務省令第5号）第15条
○大阪府行政手続における特定の個人を識別するための番号の利用に関する条例（平成27年11月2日条例85号）第3条
〇番号法第九条第１項に規定する準法定事務及び準法定事務処理者を定める命令（令和７年デジタル庁・総務省令第12号）　表一の項</v>
      </c>
    </row>
    <row r="21" spans="1:61" ht="78"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171</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ITEM7=（情報提供）
○番号法第19条第８号及び番号法第19条第８号に基づく利用特定個人情報の提供に関する命令（令和６年デジタル庁・総務省令第９号）第２条
13，14，18，20、28，37，40，42，48，49，53，59，63，69，74，75，76，86，87，89，96，108，125，132，141，144，151，155，158，161，167，168，169，170，171，172の項
（情報照会）
○番号法第19条第８号及び番号法第19条第８号に基づく利用特定個人情報の提供に関する命令（令和６年デジタル庁・総務省令第９号）第２条
42，43の項
○番号法第19条第９号</v>
      </c>
    </row>
    <row r="29" spans="1:61" ht="123"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172</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ITEM8=福祉部地域福祉推進室</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173</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ITEM9=地域福祉推進室長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73.05" customHeight="1">
      <c r="A42" s="117" t="s">
        <v>60</v>
      </c>
      <c r="B42" s="117"/>
      <c r="C42" s="117"/>
      <c r="D42" s="117"/>
      <c r="E42" s="117"/>
      <c r="F42" s="117"/>
      <c r="G42" s="117"/>
      <c r="H42" s="117"/>
      <c r="I42" s="117"/>
      <c r="J42" s="177" t="s">
        <v>238</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 xml:space="preserve">ITEM11=府民文化部府政情報室情報公開課　公文書総合センター（府政情報センター）
〒540-8570　大阪市中央区大手前２丁目　大阪府庁本館１階
電話番号　06-6944-8371（直通）
大阪府箕面子ども家庭センター生活福祉課
〒562-0036　箕面市船場西三丁目８番２２号　箕面市役所第二別館３階
電話番号　072－737-6858（直通）
大阪府富田林子ども家庭センター生活福祉課
〒584-0031　富田林市寿町２丁目６番１号（大阪府南河内府民センタービル内）
電話番号　0721-25-1131（代表）
大阪府貝塚子ども家庭センター生活福祉課
〒597-0072　貝塚市畠中１丁目１７番２号
電話番号　072-430-4321（直通）
</v>
      </c>
    </row>
    <row r="43" spans="1:113" ht="132.6"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94.05" customHeight="1">
      <c r="A46" s="117" t="s">
        <v>62</v>
      </c>
      <c r="B46" s="117"/>
      <c r="C46" s="117"/>
      <c r="D46" s="117"/>
      <c r="E46" s="117"/>
      <c r="F46" s="117"/>
      <c r="G46" s="117"/>
      <c r="H46" s="117"/>
      <c r="I46" s="117"/>
      <c r="J46" s="170" t="s">
        <v>239</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ITEM12=福祉部地域福祉推進室社会援護課　生活保護調整グループ
〒540-8570　大阪市中央区大手前２丁目　大阪府庁別館１階
電話番号　06-6944-6667（直通）
大阪府箕面子ども家庭センター生活福祉課
〒562-0036　箕面市船場西三丁目８番２２号　箕面市役所第二別館３階
電話番号　072－737-6858（直通）
大阪府富田林子ども家庭センター生活福祉課
〒584-0031　富田林市寿町２丁目６番１号（大阪府南河内府民センタービル内）
電話番号　0721-25-1131（代表）
大阪府貝塚子ども家庭センター生活福祉課
〒597-0072　貝塚市畠中１丁目１７番２号
電話番号　072-430-4321（直通）</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88.2"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2</v>
      </c>
      <c r="BH57" s="1">
        <v>15</v>
      </c>
      <c r="BI57" s="1" t="str">
        <f>"ITEM" &amp; BH57 &amp; BG57 &amp; "=" &amp;BF57</f>
        <v>ITEM15=2</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174</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45597</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ITEM16=20241101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175</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45597</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ITEM18=20241101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176</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177</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178</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178</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178</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179</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178</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178</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178</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178</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178</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0" customHeight="1">
      <c r="A152" s="34"/>
      <c r="B152" s="35"/>
      <c r="C152" s="131" t="s">
        <v>125</v>
      </c>
      <c r="D152" s="132"/>
      <c r="E152" s="132"/>
      <c r="F152" s="132"/>
      <c r="G152" s="132"/>
      <c r="H152" s="132"/>
      <c r="I152" s="133"/>
      <c r="J152" s="134" t="s">
        <v>241</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ITEM36=・住民基本台帳ネットワークシステム照会により、マイナンバーを取得するのではなく、原則、申請者からマイナンバーの提供を受け、そのうえで記載されたマイナンバーの真正性を確認している。
・申請者からマイナンバーを取得できない場合に、住民基本台帳ネットワークシステム照会を行い、４情報または住所を含む３情報による照会を行っている。
・登録の際には、複数人での確認を行ったうえで登録を行っている。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179</v>
      </c>
      <c r="L155" s="72" t="s">
        <v>128</v>
      </c>
      <c r="M155" s="72"/>
      <c r="N155" s="72"/>
      <c r="O155" s="72"/>
      <c r="P155" s="96"/>
      <c r="Q155" s="72"/>
      <c r="R155" s="28"/>
      <c r="S155" s="96" t="s">
        <v>49</v>
      </c>
      <c r="T155" s="98" t="s">
        <v>179</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180</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153</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t="s">
        <v>240</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ITEM44=・生活保護に関連する事務においては、特定個人情報に関する安全管理措置を以下のとおりとっている。
① ユーザ認証の管理を行っている。 
② アクセス権限の発効・失効の管理を行っている。 
③ アクセス権限の管理を行っている。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orientation="portrait" r:id="rId1"/>
  <headerFooter scaleWithDoc="0"/>
  <rowBreaks count="4" manualBreakCount="4">
    <brk id="29" max="38" man="1"/>
    <brk id="51"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38.4" customHeight="1">
      <c r="A5" s="202">
        <v>42850</v>
      </c>
      <c r="B5" s="203"/>
      <c r="C5" s="203"/>
      <c r="D5" s="204"/>
      <c r="E5" s="205" t="s">
        <v>181</v>
      </c>
      <c r="F5" s="206"/>
      <c r="G5" s="206"/>
      <c r="H5" s="206"/>
      <c r="I5" s="206"/>
      <c r="J5" s="206"/>
      <c r="K5" s="206"/>
      <c r="L5" s="206"/>
      <c r="M5" s="207"/>
      <c r="N5" s="205" t="s">
        <v>182</v>
      </c>
      <c r="O5" s="206"/>
      <c r="P5" s="206"/>
      <c r="Q5" s="206"/>
      <c r="R5" s="206"/>
      <c r="S5" s="206"/>
      <c r="T5" s="206"/>
      <c r="U5" s="206"/>
      <c r="V5" s="206"/>
      <c r="W5" s="206"/>
      <c r="X5" s="206"/>
      <c r="Y5" s="206"/>
      <c r="Z5" s="206"/>
      <c r="AA5" s="207"/>
      <c r="AB5" s="205" t="s">
        <v>183</v>
      </c>
      <c r="AC5" s="206"/>
      <c r="AD5" s="206"/>
      <c r="AE5" s="206"/>
      <c r="AF5" s="206"/>
      <c r="AG5" s="206"/>
      <c r="AH5" s="206"/>
      <c r="AI5" s="206"/>
      <c r="AJ5" s="206"/>
      <c r="AK5" s="206"/>
      <c r="AL5" s="206"/>
      <c r="AM5" s="206"/>
      <c r="AN5" s="206"/>
      <c r="AO5" s="207"/>
      <c r="AP5" s="208" t="s">
        <v>184</v>
      </c>
      <c r="AQ5" s="209"/>
      <c r="AR5" s="209"/>
      <c r="AS5" s="209"/>
      <c r="AT5" s="210"/>
      <c r="AU5" s="205" t="s">
        <v>185</v>
      </c>
      <c r="AV5" s="206"/>
      <c r="AW5" s="206"/>
      <c r="AX5" s="206"/>
      <c r="AY5" s="206"/>
      <c r="AZ5" s="206"/>
      <c r="BA5" s="206"/>
      <c r="BB5" s="206"/>
      <c r="BC5" s="207"/>
      <c r="BH5" s="37" t="s">
        <v>236</v>
      </c>
      <c r="BI5" s="37" t="str">
        <f>"ITEM" &amp; $BI$4 &amp; "=" &amp; IF(TRIM($A5)="","",TEXT($A5,"yyyymmdd"))</f>
        <v>ITEM1=20170425</v>
      </c>
      <c r="BJ5" s="37" t="str">
        <f>"ITEM"&amp;$BJ$4&amp;"="&amp;IF(TRIM($E5)="","",$E5)</f>
        <v>ITEM2=Ⅰの５の②所属長</v>
      </c>
      <c r="BK5" s="37" t="str">
        <f>"ITEM"&amp;$BK$4&amp;"="&amp;IF(TRIM($N5)="","",$N5)</f>
        <v>ITEM3=地域福祉推進室長　山本　譲</v>
      </c>
      <c r="BL5" s="37" t="str">
        <f>"ITEM"&amp;$BL$4&amp;"="&amp;IF(TRIM($AB5)="","",$AB5)</f>
        <v>ITEM4=地域福祉推進室長　福本 泰延</v>
      </c>
      <c r="BM5" s="37" t="str">
        <f>"ITEM"&amp;$BM$4&amp;"="&amp;IF(TRIM($AP5)="","",IF(ISERROR(MATCH($AP5,$CA$3:$CA$4,0)),"INPUT_ERROR",MATCH($AP5,$CA$3:$CA$4,0)))</f>
        <v>ITEM5=2</v>
      </c>
      <c r="BN5" s="37" t="str">
        <f>"ITEM"&amp;$BN$4&amp;"="&amp;IF(TRIM($AU5)="","",$AU5)</f>
        <v>ITEM6=人事異動による所属長の変更</v>
      </c>
    </row>
    <row r="6" spans="1:79" ht="67.8" customHeight="1">
      <c r="A6" s="202">
        <v>42850</v>
      </c>
      <c r="B6" s="203"/>
      <c r="C6" s="203"/>
      <c r="D6" s="204"/>
      <c r="E6" s="205" t="s">
        <v>186</v>
      </c>
      <c r="F6" s="206"/>
      <c r="G6" s="206"/>
      <c r="H6" s="206"/>
      <c r="I6" s="206"/>
      <c r="J6" s="206"/>
      <c r="K6" s="206"/>
      <c r="L6" s="206"/>
      <c r="M6" s="207"/>
      <c r="N6" s="205" t="s">
        <v>187</v>
      </c>
      <c r="O6" s="206"/>
      <c r="P6" s="206"/>
      <c r="Q6" s="206"/>
      <c r="R6" s="206"/>
      <c r="S6" s="206"/>
      <c r="T6" s="206"/>
      <c r="U6" s="206"/>
      <c r="V6" s="206"/>
      <c r="W6" s="206"/>
      <c r="X6" s="206"/>
      <c r="Y6" s="206"/>
      <c r="Z6" s="206"/>
      <c r="AA6" s="207"/>
      <c r="AB6" s="205" t="s">
        <v>188</v>
      </c>
      <c r="AC6" s="206"/>
      <c r="AD6" s="206"/>
      <c r="AE6" s="206"/>
      <c r="AF6" s="206"/>
      <c r="AG6" s="206"/>
      <c r="AH6" s="206"/>
      <c r="AI6" s="206"/>
      <c r="AJ6" s="206"/>
      <c r="AK6" s="206"/>
      <c r="AL6" s="206"/>
      <c r="AM6" s="206"/>
      <c r="AN6" s="206"/>
      <c r="AO6" s="207"/>
      <c r="AP6" s="208" t="s">
        <v>184</v>
      </c>
      <c r="AQ6" s="209"/>
      <c r="AR6" s="209"/>
      <c r="AS6" s="209"/>
      <c r="AT6" s="210"/>
      <c r="AU6" s="205" t="s">
        <v>189</v>
      </c>
      <c r="AV6" s="206"/>
      <c r="AW6" s="206"/>
      <c r="AX6" s="206"/>
      <c r="AY6" s="206"/>
      <c r="AZ6" s="206"/>
      <c r="BA6" s="206"/>
      <c r="BB6" s="206"/>
      <c r="BC6" s="207"/>
      <c r="BI6" s="37" t="str">
        <f t="shared" ref="BI6:BI69" si="0">"ITEM" &amp; $BI$4 &amp; "=" &amp; IF(TRIM($A6)="","",TEXT($A6,"yyyymmdd"))</f>
        <v>ITEM1=20170425</v>
      </c>
      <c r="BJ6" s="37" t="str">
        <f t="shared" ref="BJ6:BJ69" si="1">"ITEM"&amp;$BJ$4&amp;"="&amp;IF(TRIM($E6)="","",$E6)</f>
        <v>ITEM2=Ⅰの７の請求先</v>
      </c>
      <c r="BK6" s="37" t="str">
        <f t="shared" ref="BK6:BK69" si="2">"ITEM"&amp;$BK$4&amp;"="&amp;IF(TRIM($N6)="","",$N6)</f>
        <v xml:space="preserve">ITEM3=府民文化部府政情報室情報公開課　公文書総合センター（府政情報センター）
〒540-8570　大阪市中央区大手前２丁目　大阪府庁本館１階
電話番号　06-6944-6066（直通）
</v>
      </c>
      <c r="BL6" s="37" t="str">
        <f t="shared" ref="BL6:BL69" si="3">"ITEM"&amp;$BL$4&amp;"="&amp;IF(TRIM($AB6)="","",$AB6)</f>
        <v xml:space="preserve">ITEM4=府民文化部府政情報室情報公開課　公文書総合センター（府政情報センター）
〒540-8570　大阪市中央区大手前２丁目　大阪府庁本館５階
電話番号　06-6944-8371（直通）
</v>
      </c>
      <c r="BM6" s="37" t="str">
        <f t="shared" ref="BM6:BM69" si="4">"ITEM"&amp;$BM$4&amp;"="&amp;IF(TRIM($AP6)="","",IF(ISERROR(MATCH($AP6,$CA$3:$CA$4,0)),"INPUT_ERROR",MATCH($AP6,$CA$3:$CA$4,0)))</f>
        <v>ITEM5=2</v>
      </c>
      <c r="BN6" s="37" t="str">
        <f t="shared" ref="BN6:BN69" si="5">"ITEM"&amp;$BN$4&amp;"="&amp;IF(TRIM($AU6)="","",$AU6)</f>
        <v>ITEM6=公文書総合センターの移転に伴う変更</v>
      </c>
    </row>
    <row r="7" spans="1:79" ht="21" customHeight="1">
      <c r="A7" s="202">
        <v>43524</v>
      </c>
      <c r="B7" s="203"/>
      <c r="C7" s="203"/>
      <c r="D7" s="204"/>
      <c r="E7" s="205" t="s">
        <v>181</v>
      </c>
      <c r="F7" s="206"/>
      <c r="G7" s="206"/>
      <c r="H7" s="206"/>
      <c r="I7" s="206"/>
      <c r="J7" s="206"/>
      <c r="K7" s="206"/>
      <c r="L7" s="206"/>
      <c r="M7" s="207"/>
      <c r="N7" s="205" t="s">
        <v>183</v>
      </c>
      <c r="O7" s="206"/>
      <c r="P7" s="206"/>
      <c r="Q7" s="206"/>
      <c r="R7" s="206"/>
      <c r="S7" s="206"/>
      <c r="T7" s="206"/>
      <c r="U7" s="206"/>
      <c r="V7" s="206"/>
      <c r="W7" s="206"/>
      <c r="X7" s="206"/>
      <c r="Y7" s="206"/>
      <c r="Z7" s="206"/>
      <c r="AA7" s="207"/>
      <c r="AB7" s="205" t="s">
        <v>190</v>
      </c>
      <c r="AC7" s="206"/>
      <c r="AD7" s="206"/>
      <c r="AE7" s="206"/>
      <c r="AF7" s="206"/>
      <c r="AG7" s="206"/>
      <c r="AH7" s="206"/>
      <c r="AI7" s="206"/>
      <c r="AJ7" s="206"/>
      <c r="AK7" s="206"/>
      <c r="AL7" s="206"/>
      <c r="AM7" s="206"/>
      <c r="AN7" s="206"/>
      <c r="AO7" s="207"/>
      <c r="AP7" s="208" t="s">
        <v>184</v>
      </c>
      <c r="AQ7" s="209"/>
      <c r="AR7" s="209"/>
      <c r="AS7" s="209"/>
      <c r="AT7" s="210"/>
      <c r="AU7" s="205" t="s">
        <v>191</v>
      </c>
      <c r="AV7" s="206"/>
      <c r="AW7" s="206"/>
      <c r="AX7" s="206"/>
      <c r="AY7" s="206"/>
      <c r="AZ7" s="206"/>
      <c r="BA7" s="206"/>
      <c r="BB7" s="206"/>
      <c r="BC7" s="207"/>
      <c r="BI7" s="37" t="str">
        <f t="shared" si="0"/>
        <v>ITEM1=20190228</v>
      </c>
      <c r="BJ7" s="37" t="str">
        <f t="shared" si="1"/>
        <v>ITEM2=Ⅰの５の②所属長</v>
      </c>
      <c r="BK7" s="37" t="str">
        <f t="shared" si="2"/>
        <v>ITEM3=地域福祉推進室長　福本 泰延</v>
      </c>
      <c r="BL7" s="37" t="str">
        <f t="shared" si="3"/>
        <v>ITEM4=地域福祉推進室長　</v>
      </c>
      <c r="BM7" s="37" t="str">
        <f t="shared" si="4"/>
        <v>ITEM5=2</v>
      </c>
      <c r="BN7" s="37" t="str">
        <f t="shared" si="5"/>
        <v>ITEM6=様式変更による氏名の削除</v>
      </c>
    </row>
    <row r="8" spans="1:79" ht="21" customHeight="1">
      <c r="A8" s="202">
        <v>43524</v>
      </c>
      <c r="B8" s="203"/>
      <c r="C8" s="203"/>
      <c r="D8" s="204"/>
      <c r="E8" s="205" t="s">
        <v>192</v>
      </c>
      <c r="F8" s="206"/>
      <c r="G8" s="206"/>
      <c r="H8" s="206"/>
      <c r="I8" s="206"/>
      <c r="J8" s="206"/>
      <c r="K8" s="206"/>
      <c r="L8" s="206"/>
      <c r="M8" s="207"/>
      <c r="N8" s="205" t="s">
        <v>193</v>
      </c>
      <c r="O8" s="206"/>
      <c r="P8" s="206"/>
      <c r="Q8" s="206"/>
      <c r="R8" s="206"/>
      <c r="S8" s="206"/>
      <c r="T8" s="206"/>
      <c r="U8" s="206"/>
      <c r="V8" s="206"/>
      <c r="W8" s="206"/>
      <c r="X8" s="206"/>
      <c r="Y8" s="206"/>
      <c r="Z8" s="206"/>
      <c r="AA8" s="207"/>
      <c r="AB8" s="205" t="s">
        <v>194</v>
      </c>
      <c r="AC8" s="206"/>
      <c r="AD8" s="206"/>
      <c r="AE8" s="206"/>
      <c r="AF8" s="206"/>
      <c r="AG8" s="206"/>
      <c r="AH8" s="206"/>
      <c r="AI8" s="206"/>
      <c r="AJ8" s="206"/>
      <c r="AK8" s="206"/>
      <c r="AL8" s="206"/>
      <c r="AM8" s="206"/>
      <c r="AN8" s="206"/>
      <c r="AO8" s="207"/>
      <c r="AP8" s="208" t="s">
        <v>184</v>
      </c>
      <c r="AQ8" s="209"/>
      <c r="AR8" s="209"/>
      <c r="AS8" s="209"/>
      <c r="AT8" s="210"/>
      <c r="AU8" s="205" t="s">
        <v>195</v>
      </c>
      <c r="AV8" s="206"/>
      <c r="AW8" s="206"/>
      <c r="AX8" s="206"/>
      <c r="AY8" s="206"/>
      <c r="AZ8" s="206"/>
      <c r="BA8" s="206"/>
      <c r="BB8" s="206"/>
      <c r="BC8" s="207"/>
      <c r="BI8" s="37" t="str">
        <f t="shared" si="0"/>
        <v>ITEM1=20190228</v>
      </c>
      <c r="BJ8" s="37" t="str">
        <f t="shared" si="1"/>
        <v>ITEM2=Ⅳリスク対策</v>
      </c>
      <c r="BK8" s="37" t="str">
        <f t="shared" si="2"/>
        <v>ITEM3=―</v>
      </c>
      <c r="BL8" s="37" t="str">
        <f t="shared" si="3"/>
        <v>ITEM4=評価書記載のとおり</v>
      </c>
      <c r="BM8" s="37" t="str">
        <f t="shared" si="4"/>
        <v>ITEM5=2</v>
      </c>
      <c r="BN8" s="37" t="str">
        <f t="shared" si="5"/>
        <v>ITEM6=様式改正による追加</v>
      </c>
    </row>
    <row r="9" spans="1:79" ht="82.8" customHeight="1">
      <c r="A9" s="202">
        <v>44312</v>
      </c>
      <c r="B9" s="203"/>
      <c r="C9" s="203"/>
      <c r="D9" s="204"/>
      <c r="E9" s="205" t="s">
        <v>186</v>
      </c>
      <c r="F9" s="206"/>
      <c r="G9" s="206"/>
      <c r="H9" s="206"/>
      <c r="I9" s="206"/>
      <c r="J9" s="206"/>
      <c r="K9" s="206"/>
      <c r="L9" s="206"/>
      <c r="M9" s="207"/>
      <c r="N9" s="205" t="s">
        <v>196</v>
      </c>
      <c r="O9" s="206"/>
      <c r="P9" s="206"/>
      <c r="Q9" s="206"/>
      <c r="R9" s="206"/>
      <c r="S9" s="206"/>
      <c r="T9" s="206"/>
      <c r="U9" s="206"/>
      <c r="V9" s="206"/>
      <c r="W9" s="206"/>
      <c r="X9" s="206"/>
      <c r="Y9" s="206"/>
      <c r="Z9" s="206"/>
      <c r="AA9" s="207"/>
      <c r="AB9" s="205" t="s">
        <v>197</v>
      </c>
      <c r="AC9" s="206"/>
      <c r="AD9" s="206"/>
      <c r="AE9" s="206"/>
      <c r="AF9" s="206"/>
      <c r="AG9" s="206"/>
      <c r="AH9" s="206"/>
      <c r="AI9" s="206"/>
      <c r="AJ9" s="206"/>
      <c r="AK9" s="206"/>
      <c r="AL9" s="206"/>
      <c r="AM9" s="206"/>
      <c r="AN9" s="206"/>
      <c r="AO9" s="207"/>
      <c r="AP9" s="208" t="s">
        <v>184</v>
      </c>
      <c r="AQ9" s="209"/>
      <c r="AR9" s="209"/>
      <c r="AS9" s="209"/>
      <c r="AT9" s="210"/>
      <c r="AU9" s="205" t="s">
        <v>198</v>
      </c>
      <c r="AV9" s="206"/>
      <c r="AW9" s="206"/>
      <c r="AX9" s="206"/>
      <c r="AY9" s="206"/>
      <c r="AZ9" s="206"/>
      <c r="BA9" s="206"/>
      <c r="BB9" s="206"/>
      <c r="BC9" s="207"/>
      <c r="BI9" s="37" t="str">
        <f t="shared" si="0"/>
        <v>ITEM1=20210426</v>
      </c>
      <c r="BJ9" s="37" t="str">
        <f t="shared" si="1"/>
        <v>ITEM2=Ⅰの７の請求先</v>
      </c>
      <c r="BK9" s="37" t="str">
        <f t="shared" si="2"/>
        <v xml:space="preserve">ITEM3=大阪府岸和田子ども家庭センター　生活福祉課
〒596-0043　岸和田市宮前町７番３０号
電話番号　072-441-2760（直通）
</v>
      </c>
      <c r="BL9" s="37" t="str">
        <f t="shared" si="3"/>
        <v xml:space="preserve">ITEM4=大阪府岸和田子ども家庭センター　生活福祉課
〒597-0072　貝塚市畠中１丁目１８番８号　貝塚市保健・福祉合同庁舎３階
電話番号　072-430-4321（直通）
</v>
      </c>
      <c r="BM9" s="37" t="str">
        <f t="shared" si="4"/>
        <v>ITEM5=2</v>
      </c>
      <c r="BN9" s="37" t="str">
        <f t="shared" si="5"/>
        <v>ITEM6=岸和田子ども家庭センター生活福祉課の移転に伴う変更</v>
      </c>
    </row>
    <row r="10" spans="1:79" ht="78.599999999999994" customHeight="1">
      <c r="A10" s="202">
        <v>44312</v>
      </c>
      <c r="B10" s="203"/>
      <c r="C10" s="203"/>
      <c r="D10" s="204"/>
      <c r="E10" s="205" t="s">
        <v>199</v>
      </c>
      <c r="F10" s="206"/>
      <c r="G10" s="206"/>
      <c r="H10" s="206"/>
      <c r="I10" s="206"/>
      <c r="J10" s="206"/>
      <c r="K10" s="206"/>
      <c r="L10" s="206"/>
      <c r="M10" s="207"/>
      <c r="N10" s="205" t="s">
        <v>242</v>
      </c>
      <c r="O10" s="206"/>
      <c r="P10" s="206"/>
      <c r="Q10" s="206"/>
      <c r="R10" s="206"/>
      <c r="S10" s="206"/>
      <c r="T10" s="206"/>
      <c r="U10" s="206"/>
      <c r="V10" s="206"/>
      <c r="W10" s="206"/>
      <c r="X10" s="206"/>
      <c r="Y10" s="206"/>
      <c r="Z10" s="206"/>
      <c r="AA10" s="207"/>
      <c r="AB10" s="205" t="s">
        <v>243</v>
      </c>
      <c r="AC10" s="206"/>
      <c r="AD10" s="206"/>
      <c r="AE10" s="206"/>
      <c r="AF10" s="206"/>
      <c r="AG10" s="206"/>
      <c r="AH10" s="206"/>
      <c r="AI10" s="206"/>
      <c r="AJ10" s="206"/>
      <c r="AK10" s="206"/>
      <c r="AL10" s="206"/>
      <c r="AM10" s="206"/>
      <c r="AN10" s="206"/>
      <c r="AO10" s="207"/>
      <c r="AP10" s="208" t="s">
        <v>184</v>
      </c>
      <c r="AQ10" s="209"/>
      <c r="AR10" s="209"/>
      <c r="AS10" s="209"/>
      <c r="AT10" s="210"/>
      <c r="AU10" s="205" t="s">
        <v>200</v>
      </c>
      <c r="AV10" s="206"/>
      <c r="AW10" s="206"/>
      <c r="AX10" s="206"/>
      <c r="AY10" s="206"/>
      <c r="AZ10" s="206"/>
      <c r="BA10" s="206"/>
      <c r="BB10" s="206"/>
      <c r="BC10" s="207"/>
      <c r="BI10" s="37" t="str">
        <f t="shared" si="0"/>
        <v>ITEM1=20210426</v>
      </c>
      <c r="BJ10" s="37" t="str">
        <f t="shared" si="1"/>
        <v>ITEM2=Ⅰの８の連絡先</v>
      </c>
      <c r="BK10" s="37" t="str">
        <f t="shared" si="2"/>
        <v xml:space="preserve">ITEM3=福祉部地域福祉推進室社会援護課　生活支援グループ
〒540-8570　大阪市中央区大手前２丁目　大阪府庁別館８階
電話番号　06-6944-6667（直通）
</v>
      </c>
      <c r="BL10" s="37" t="str">
        <f t="shared" si="3"/>
        <v xml:space="preserve">ITEM4=福祉部地域福祉推進室社会援護課　生活保護調整グループ
〒540-8570　大阪市中央区大手前２丁目　大阪府庁別館８階
電話番号　06-6944-6667（直通）
</v>
      </c>
      <c r="BM10" s="37" t="str">
        <f t="shared" si="4"/>
        <v>ITEM5=2</v>
      </c>
      <c r="BN10" s="37" t="str">
        <f t="shared" si="5"/>
        <v>ITEM6=組織改編に伴う変更</v>
      </c>
    </row>
    <row r="11" spans="1:79" ht="69.599999999999994" customHeight="1">
      <c r="A11" s="202">
        <v>44312</v>
      </c>
      <c r="B11" s="203"/>
      <c r="C11" s="203"/>
      <c r="D11" s="204"/>
      <c r="E11" s="205" t="s">
        <v>199</v>
      </c>
      <c r="F11" s="206"/>
      <c r="G11" s="206"/>
      <c r="H11" s="206"/>
      <c r="I11" s="206"/>
      <c r="J11" s="206"/>
      <c r="K11" s="206"/>
      <c r="L11" s="206"/>
      <c r="M11" s="207"/>
      <c r="N11" s="205" t="s">
        <v>196</v>
      </c>
      <c r="O11" s="206"/>
      <c r="P11" s="206"/>
      <c r="Q11" s="206"/>
      <c r="R11" s="206"/>
      <c r="S11" s="206"/>
      <c r="T11" s="206"/>
      <c r="U11" s="206"/>
      <c r="V11" s="206"/>
      <c r="W11" s="206"/>
      <c r="X11" s="206"/>
      <c r="Y11" s="206"/>
      <c r="Z11" s="206"/>
      <c r="AA11" s="207"/>
      <c r="AB11" s="205" t="s">
        <v>197</v>
      </c>
      <c r="AC11" s="206"/>
      <c r="AD11" s="206"/>
      <c r="AE11" s="206"/>
      <c r="AF11" s="206"/>
      <c r="AG11" s="206"/>
      <c r="AH11" s="206"/>
      <c r="AI11" s="206"/>
      <c r="AJ11" s="206"/>
      <c r="AK11" s="206"/>
      <c r="AL11" s="206"/>
      <c r="AM11" s="206"/>
      <c r="AN11" s="206"/>
      <c r="AO11" s="207"/>
      <c r="AP11" s="208" t="s">
        <v>184</v>
      </c>
      <c r="AQ11" s="209"/>
      <c r="AR11" s="209"/>
      <c r="AS11" s="209"/>
      <c r="AT11" s="210"/>
      <c r="AU11" s="205" t="s">
        <v>198</v>
      </c>
      <c r="AV11" s="206"/>
      <c r="AW11" s="206"/>
      <c r="AX11" s="206"/>
      <c r="AY11" s="206"/>
      <c r="AZ11" s="206"/>
      <c r="BA11" s="206"/>
      <c r="BB11" s="206"/>
      <c r="BC11" s="207"/>
      <c r="BI11" s="37" t="str">
        <f t="shared" si="0"/>
        <v>ITEM1=20210426</v>
      </c>
      <c r="BJ11" s="37" t="str">
        <f t="shared" si="1"/>
        <v>ITEM2=Ⅰの８の連絡先</v>
      </c>
      <c r="BK11" s="37" t="str">
        <f t="shared" si="2"/>
        <v xml:space="preserve">ITEM3=大阪府岸和田子ども家庭センター　生活福祉課
〒596-0043　岸和田市宮前町７番３０号
電話番号　072-441-2760（直通）
</v>
      </c>
      <c r="BL11" s="37" t="str">
        <f t="shared" si="3"/>
        <v xml:space="preserve">ITEM4=大阪府岸和田子ども家庭センター　生活福祉課
〒597-0072　貝塚市畠中１丁目１８番８号　貝塚市保健・福祉合同庁舎３階
電話番号　072-430-4321（直通）
</v>
      </c>
      <c r="BM11" s="37" t="str">
        <f t="shared" si="4"/>
        <v>ITEM5=2</v>
      </c>
      <c r="BN11" s="37" t="str">
        <f t="shared" si="5"/>
        <v>ITEM6=岸和田子ども家庭センター生活福祉課の移転に伴う変更</v>
      </c>
    </row>
    <row r="12" spans="1:79" ht="82.8" customHeight="1">
      <c r="A12" s="202">
        <v>45135</v>
      </c>
      <c r="B12" s="203"/>
      <c r="C12" s="203"/>
      <c r="D12" s="204"/>
      <c r="E12" s="205" t="s">
        <v>186</v>
      </c>
      <c r="F12" s="206"/>
      <c r="G12" s="206"/>
      <c r="H12" s="206"/>
      <c r="I12" s="206"/>
      <c r="J12" s="206"/>
      <c r="K12" s="206"/>
      <c r="L12" s="206"/>
      <c r="M12" s="207"/>
      <c r="N12" s="205" t="s">
        <v>188</v>
      </c>
      <c r="O12" s="206"/>
      <c r="P12" s="206"/>
      <c r="Q12" s="206"/>
      <c r="R12" s="206"/>
      <c r="S12" s="206"/>
      <c r="T12" s="206"/>
      <c r="U12" s="206"/>
      <c r="V12" s="206"/>
      <c r="W12" s="206"/>
      <c r="X12" s="206"/>
      <c r="Y12" s="206"/>
      <c r="Z12" s="206"/>
      <c r="AA12" s="207"/>
      <c r="AB12" s="205" t="s">
        <v>201</v>
      </c>
      <c r="AC12" s="206"/>
      <c r="AD12" s="206"/>
      <c r="AE12" s="206"/>
      <c r="AF12" s="206"/>
      <c r="AG12" s="206"/>
      <c r="AH12" s="206"/>
      <c r="AI12" s="206"/>
      <c r="AJ12" s="206"/>
      <c r="AK12" s="206"/>
      <c r="AL12" s="206"/>
      <c r="AM12" s="206"/>
      <c r="AN12" s="206"/>
      <c r="AO12" s="207"/>
      <c r="AP12" s="208" t="s">
        <v>184</v>
      </c>
      <c r="AQ12" s="209"/>
      <c r="AR12" s="209"/>
      <c r="AS12" s="209"/>
      <c r="AT12" s="210"/>
      <c r="AU12" s="205" t="s">
        <v>189</v>
      </c>
      <c r="AV12" s="206"/>
      <c r="AW12" s="206"/>
      <c r="AX12" s="206"/>
      <c r="AY12" s="206"/>
      <c r="AZ12" s="206"/>
      <c r="BA12" s="206"/>
      <c r="BB12" s="206"/>
      <c r="BC12" s="207"/>
      <c r="BI12" s="37" t="str">
        <f t="shared" si="0"/>
        <v>ITEM1=20230728</v>
      </c>
      <c r="BJ12" s="37" t="str">
        <f t="shared" si="1"/>
        <v>ITEM2=Ⅰの７の請求先</v>
      </c>
      <c r="BK12" s="37" t="str">
        <f t="shared" si="2"/>
        <v xml:space="preserve">ITEM3=府民文化部府政情報室情報公開課　公文書総合センター（府政情報センター）
〒540-8570　大阪市中央区大手前２丁目　大阪府庁本館５階
電話番号　06-6944-8371（直通）
</v>
      </c>
      <c r="BL12" s="37" t="str">
        <f t="shared" si="3"/>
        <v xml:space="preserve">ITEM4=府民文化部府政情報室情報公開課　公文書総合センター（府政情報センター）
〒540-8570　大阪市中央区大手前２丁目　大阪府庁本館１階
電話番号　06-6944-8371（直通）
</v>
      </c>
      <c r="BM12" s="37" t="str">
        <f t="shared" si="4"/>
        <v>ITEM5=2</v>
      </c>
      <c r="BN12" s="37" t="str">
        <f t="shared" si="5"/>
        <v>ITEM6=公文書総合センターの移転に伴う変更</v>
      </c>
    </row>
    <row r="13" spans="1:79" ht="298.8" customHeight="1">
      <c r="A13" s="202">
        <v>45135</v>
      </c>
      <c r="B13" s="203"/>
      <c r="C13" s="203"/>
      <c r="D13" s="204"/>
      <c r="E13" s="205" t="s">
        <v>202</v>
      </c>
      <c r="F13" s="206"/>
      <c r="G13" s="206"/>
      <c r="H13" s="206"/>
      <c r="I13" s="206"/>
      <c r="J13" s="206"/>
      <c r="K13" s="206"/>
      <c r="L13" s="206"/>
      <c r="M13" s="207"/>
      <c r="N13" s="205" t="s">
        <v>203</v>
      </c>
      <c r="O13" s="206"/>
      <c r="P13" s="206"/>
      <c r="Q13" s="206"/>
      <c r="R13" s="206"/>
      <c r="S13" s="206"/>
      <c r="T13" s="206"/>
      <c r="U13" s="206"/>
      <c r="V13" s="206"/>
      <c r="W13" s="206"/>
      <c r="X13" s="206"/>
      <c r="Y13" s="206"/>
      <c r="Z13" s="206"/>
      <c r="AA13" s="207"/>
      <c r="AB13" s="205" t="s">
        <v>204</v>
      </c>
      <c r="AC13" s="206"/>
      <c r="AD13" s="206"/>
      <c r="AE13" s="206"/>
      <c r="AF13" s="206"/>
      <c r="AG13" s="206"/>
      <c r="AH13" s="206"/>
      <c r="AI13" s="206"/>
      <c r="AJ13" s="206"/>
      <c r="AK13" s="206"/>
      <c r="AL13" s="206"/>
      <c r="AM13" s="206"/>
      <c r="AN13" s="206"/>
      <c r="AO13" s="207"/>
      <c r="AP13" s="208" t="s">
        <v>205</v>
      </c>
      <c r="AQ13" s="209"/>
      <c r="AR13" s="209"/>
      <c r="AS13" s="209"/>
      <c r="AT13" s="210"/>
      <c r="AU13" s="205" t="s">
        <v>206</v>
      </c>
      <c r="AV13" s="206"/>
      <c r="AW13" s="206"/>
      <c r="AX13" s="206"/>
      <c r="AY13" s="206"/>
      <c r="AZ13" s="206"/>
      <c r="BA13" s="206"/>
      <c r="BB13" s="206"/>
      <c r="BC13" s="207"/>
      <c r="BI13" s="37" t="str">
        <f>"ITEM" &amp; $BI$4 &amp; "=" &amp; IF(TRIM($A13)="","",TEXT($A13,"yyyymmdd"))</f>
        <v>ITEM1=20230728</v>
      </c>
      <c r="BJ13" s="37" t="str">
        <f>"ITEM"&amp;$BJ$4&amp;"="&amp;IF(TRIM($E13)="","",$E13)</f>
        <v>ITEM2=Ⅰの１の②の事務の概要</v>
      </c>
      <c r="BK13" s="37" t="str">
        <f>"ITEM"&amp;$BK$4&amp;"="&amp;IF(TRIM($N13)="","",$N13)</f>
        <v>ITEM3=【具体的内容】
・生活保護申請書の受理、訪問調査、資産調査及び決定（却下）通知
・生活保護費の支給
・生活保護の変更、廃止及び停止
・就労自立給付金及び進学準備給付金支給申請書の受理、審査及び決定等の事務
・就労自立給付金及び進学準備給付金の支給
・保護に要する費用の返還又は徴収金の徴収
・家庭訪問を行い、自立へ向けて受給世帯の状態に応じた様々な支援を行う。
特定個人情報ファイルは、上記事務に係る要保護者（被保護者含む）の本人確認、状況把握に用いる。
（１）要保護者（被保護者含む）の提出書類等（関係機関からの情報を含む）に記載された個人情報の確認
（２）情報提供ネットワークシステムを利用した他機関との情報連携</v>
      </c>
      <c r="BL13" s="37" t="str">
        <f>"ITEM"&amp;$BL$4&amp;"="&amp;IF(TRIM($AB13)="","",$AB13)</f>
        <v>ITEM4=【具体的内容】
①保護の実施に関する事務
②保護の開始若しくは保護の変更の申請の受理、その申請に係る事実についての審査又はその申請
に対する応答に関する事務
③職権による保護の開始又は職権による保護の変更に関する事務
④保護の停止又は廃止に関する事務
⑤生活保護法第29条第1項の資料の提供等の求めに関する事務
⑥就労自立給付金の支給の申請の受理、その申請に係る事実についての審査又はその申請に対す
る応答に関する事務
⑦進学準備給付金の支給の申請の受理、その申請に係る事実についての審査又はその申請に対す
る応答に関する事務
⑧被保護者健康管理支援事業の実施に関する事務
⑨保護に要する費用の返還に関する事務
⑩徴収金の徴収に関する事務
⑪医療扶助のオンライン資格確認に関する事務</v>
      </c>
      <c r="BM13" s="37" t="str">
        <f>"ITEM"&amp;$BM$4&amp;"="&amp;IF(TRIM($AP13)="","",IF(ISERROR(MATCH($AP13,$CA$3:$CA$4,0)),"INPUT_ERROR",MATCH($AP13,$CA$3:$CA$4,0)))</f>
        <v>ITEM5=1</v>
      </c>
      <c r="BN13" s="37" t="str">
        <f>"ITEM"&amp;$BN$4&amp;"="&amp;IF(TRIM($AU13)="","",$AU13)</f>
        <v>ITEM6=事務の見直し又は追加</v>
      </c>
    </row>
    <row r="14" spans="1:79" ht="61.2" customHeight="1">
      <c r="A14" s="202">
        <v>45135</v>
      </c>
      <c r="B14" s="203"/>
      <c r="C14" s="203"/>
      <c r="D14" s="204"/>
      <c r="E14" s="205" t="s">
        <v>207</v>
      </c>
      <c r="F14" s="206"/>
      <c r="G14" s="206"/>
      <c r="H14" s="206"/>
      <c r="I14" s="206"/>
      <c r="J14" s="206"/>
      <c r="K14" s="206"/>
      <c r="L14" s="206"/>
      <c r="M14" s="207"/>
      <c r="N14" s="205" t="s">
        <v>208</v>
      </c>
      <c r="O14" s="206"/>
      <c r="P14" s="206"/>
      <c r="Q14" s="206"/>
      <c r="R14" s="206"/>
      <c r="S14" s="206"/>
      <c r="T14" s="206"/>
      <c r="U14" s="206"/>
      <c r="V14" s="206"/>
      <c r="W14" s="206"/>
      <c r="X14" s="206"/>
      <c r="Y14" s="206"/>
      <c r="Z14" s="206"/>
      <c r="AA14" s="207"/>
      <c r="AB14" s="205" t="s">
        <v>167</v>
      </c>
      <c r="AC14" s="206"/>
      <c r="AD14" s="206"/>
      <c r="AE14" s="206"/>
      <c r="AF14" s="206"/>
      <c r="AG14" s="206"/>
      <c r="AH14" s="206"/>
      <c r="AI14" s="206"/>
      <c r="AJ14" s="206"/>
      <c r="AK14" s="206"/>
      <c r="AL14" s="206"/>
      <c r="AM14" s="206"/>
      <c r="AN14" s="206"/>
      <c r="AO14" s="207"/>
      <c r="AP14" s="208" t="s">
        <v>205</v>
      </c>
      <c r="AQ14" s="209"/>
      <c r="AR14" s="209"/>
      <c r="AS14" s="209"/>
      <c r="AT14" s="210"/>
      <c r="AU14" s="205" t="s">
        <v>209</v>
      </c>
      <c r="AV14" s="206"/>
      <c r="AW14" s="206"/>
      <c r="AX14" s="206"/>
      <c r="AY14" s="206"/>
      <c r="AZ14" s="206"/>
      <c r="BA14" s="206"/>
      <c r="BB14" s="206"/>
      <c r="BC14" s="207"/>
      <c r="BI14" s="37" t="str">
        <f>"ITEM" &amp; $BI$4 &amp; "=" &amp; IF(TRIM($A14)="","",TEXT($A14,"yyyymmdd"))</f>
        <v>ITEM1=20230728</v>
      </c>
      <c r="BJ14" s="37" t="str">
        <f>"ITEM"&amp;$BJ$4&amp;"="&amp;IF(TRIM($E14)="","",$E14)</f>
        <v>ITEM2=Ⅰの１の③のシステムの名称</v>
      </c>
      <c r="BK14" s="37" t="str">
        <f>"ITEM"&amp;$BK$4&amp;"="&amp;IF(TRIM($N14)="","",$N14)</f>
        <v>ITEM3=生活保護システム、統合宛名システム、中間サーバー、住民基本台帳ネットワークシステム</v>
      </c>
      <c r="BL14" s="37" t="str">
        <f>"ITEM"&amp;$BL$4&amp;"="&amp;IF(TRIM($AB14)="","",$AB14)</f>
        <v>ITEM4=生活保護システム、統合宛名システム、中間サーバー、住民基本台帳ネットワークシステム、医療保険者等向け中間サーバー等</v>
      </c>
      <c r="BM14" s="37" t="str">
        <f>"ITEM"&amp;$BM$4&amp;"="&amp;IF(TRIM($AP14)="","",IF(ISERROR(MATCH($AP14,$CA$3:$CA$4,0)),"INPUT_ERROR",MATCH($AP14,$CA$3:$CA$4,0)))</f>
        <v>ITEM5=1</v>
      </c>
      <c r="BN14" s="37" t="str">
        <f>"ITEM"&amp;$BN$4&amp;"="&amp;IF(TRIM($AU14)="","",$AU14)</f>
        <v>ITEM6=事務の追加によるシステム名の追加</v>
      </c>
    </row>
    <row r="15" spans="1:79" ht="94.8" customHeight="1">
      <c r="A15" s="202">
        <v>45135</v>
      </c>
      <c r="B15" s="203"/>
      <c r="C15" s="203"/>
      <c r="D15" s="204"/>
      <c r="E15" s="205" t="s">
        <v>210</v>
      </c>
      <c r="F15" s="206"/>
      <c r="G15" s="206"/>
      <c r="H15" s="206"/>
      <c r="I15" s="206"/>
      <c r="J15" s="206"/>
      <c r="K15" s="206"/>
      <c r="L15" s="206"/>
      <c r="M15" s="207"/>
      <c r="N15" s="205" t="s">
        <v>211</v>
      </c>
      <c r="O15" s="206"/>
      <c r="P15" s="206"/>
      <c r="Q15" s="206"/>
      <c r="R15" s="206"/>
      <c r="S15" s="206"/>
      <c r="T15" s="206"/>
      <c r="U15" s="206"/>
      <c r="V15" s="206"/>
      <c r="W15" s="206"/>
      <c r="X15" s="206"/>
      <c r="Y15" s="206"/>
      <c r="Z15" s="206"/>
      <c r="AA15" s="207"/>
      <c r="AB15" s="205" t="s">
        <v>244</v>
      </c>
      <c r="AC15" s="206"/>
      <c r="AD15" s="206"/>
      <c r="AE15" s="206"/>
      <c r="AF15" s="206"/>
      <c r="AG15" s="206"/>
      <c r="AH15" s="206"/>
      <c r="AI15" s="206"/>
      <c r="AJ15" s="206"/>
      <c r="AK15" s="206"/>
      <c r="AL15" s="206"/>
      <c r="AM15" s="206"/>
      <c r="AN15" s="206"/>
      <c r="AO15" s="207"/>
      <c r="AP15" s="208" t="s">
        <v>184</v>
      </c>
      <c r="AQ15" s="209"/>
      <c r="AR15" s="209"/>
      <c r="AS15" s="209"/>
      <c r="AT15" s="210"/>
      <c r="AU15" s="205" t="s">
        <v>212</v>
      </c>
      <c r="AV15" s="206"/>
      <c r="AW15" s="206"/>
      <c r="AX15" s="206"/>
      <c r="AY15" s="206"/>
      <c r="AZ15" s="206"/>
      <c r="BA15" s="206"/>
      <c r="BB15" s="206"/>
      <c r="BC15" s="207"/>
      <c r="BI15" s="37" t="str">
        <f>"ITEM" &amp; $BI$4 &amp; "=" &amp; IF(TRIM($A15)="","",TEXT($A15,"yyyymmdd"))</f>
        <v>ITEM1=20230728</v>
      </c>
      <c r="BJ15" s="37" t="str">
        <f>"ITEM"&amp;$BJ$4&amp;"="&amp;IF(TRIM($E15)="","",$E15)</f>
        <v>ITEM2=Ⅰの３の法令上の根拠</v>
      </c>
      <c r="BK15" s="37" t="str">
        <f>"ITEM"&amp;$BK$4&amp;"="&amp;IF(TRIM($N15)="","",$N15)</f>
        <v>ITEM3=○番号法第９条第１項　別表第一　１５の項
○番号法別表第一の主務省令で定める事務を定める命令（平成２６年内閣府・総務省令第５号）第１５条</v>
      </c>
      <c r="BL15" s="37" t="str">
        <f>"ITEM"&amp;$BL$4&amp;"="&amp;IF(TRIM($AB15)="","",$AB15)</f>
        <v>ITEM4=○番号法第９条第１項　別表第一　１５の項
○番号法別表第一の主務省令で定める事務を定める命令（平成２６年内閣府・総務省令第５号）第１５条
○大阪府行政手続における特定の個人を識別するための番号の利用に関する条例（平成27年11月2日条例85条）第３条</v>
      </c>
      <c r="BM15" s="37" t="str">
        <f>"ITEM"&amp;$BM$4&amp;"="&amp;IF(TRIM($AP15)="","",IF(ISERROR(MATCH($AP15,$CA$3:$CA$4,0)),"INPUT_ERROR",MATCH($AP15,$CA$3:$CA$4,0)))</f>
        <v>ITEM5=2</v>
      </c>
      <c r="BN15" s="37" t="str">
        <f>"ITEM"&amp;$BN$4&amp;"="&amp;IF(TRIM($AU15)="","",$AU15)</f>
        <v>ITEM6=庁内連携の根拠を追記</v>
      </c>
    </row>
    <row r="16" spans="1:79" ht="409.2" customHeight="1">
      <c r="A16" s="202">
        <v>45135</v>
      </c>
      <c r="B16" s="203"/>
      <c r="C16" s="203"/>
      <c r="D16" s="204"/>
      <c r="E16" s="205" t="s">
        <v>213</v>
      </c>
      <c r="F16" s="206"/>
      <c r="G16" s="206"/>
      <c r="H16" s="206"/>
      <c r="I16" s="206"/>
      <c r="J16" s="206"/>
      <c r="K16" s="206"/>
      <c r="L16" s="206"/>
      <c r="M16" s="207"/>
      <c r="N16" s="205" t="s">
        <v>214</v>
      </c>
      <c r="O16" s="206"/>
      <c r="P16" s="206"/>
      <c r="Q16" s="206"/>
      <c r="R16" s="206"/>
      <c r="S16" s="206"/>
      <c r="T16" s="206"/>
      <c r="U16" s="206"/>
      <c r="V16" s="206"/>
      <c r="W16" s="206"/>
      <c r="X16" s="206"/>
      <c r="Y16" s="206"/>
      <c r="Z16" s="206"/>
      <c r="AA16" s="207"/>
      <c r="AB16" s="205" t="s">
        <v>215</v>
      </c>
      <c r="AC16" s="206"/>
      <c r="AD16" s="206"/>
      <c r="AE16" s="206"/>
      <c r="AF16" s="206"/>
      <c r="AG16" s="206"/>
      <c r="AH16" s="206"/>
      <c r="AI16" s="206"/>
      <c r="AJ16" s="206"/>
      <c r="AK16" s="206"/>
      <c r="AL16" s="206"/>
      <c r="AM16" s="206"/>
      <c r="AN16" s="206"/>
      <c r="AO16" s="207"/>
      <c r="AP16" s="208" t="s">
        <v>184</v>
      </c>
      <c r="AQ16" s="209"/>
      <c r="AR16" s="209"/>
      <c r="AS16" s="209"/>
      <c r="AT16" s="210"/>
      <c r="AU16" s="205" t="s">
        <v>216</v>
      </c>
      <c r="AV16" s="206"/>
      <c r="AW16" s="206"/>
      <c r="AX16" s="206"/>
      <c r="AY16" s="206"/>
      <c r="AZ16" s="206"/>
      <c r="BA16" s="206"/>
      <c r="BB16" s="206"/>
      <c r="BC16" s="207"/>
      <c r="BI16" s="37" t="str">
        <f>"ITEM" &amp; $BI$4 &amp; "=" &amp; IF(TRIM($A16)="","",TEXT($A16,"yyyymmdd"))</f>
        <v>ITEM1=20230728</v>
      </c>
      <c r="BJ16" s="37" t="str">
        <f>"ITEM"&amp;$BJ$4&amp;"="&amp;IF(TRIM($E16)="","",$E16)</f>
        <v>ITEM2=Ⅰの４の②の法令上の根拠</v>
      </c>
      <c r="BK16" s="37" t="str">
        <f>"ITEM"&amp;$BK$4&amp;"="&amp;IF(TRIM($N16)="","",$N16)</f>
        <v>ITEM3=○情報照会に係る根拠
番号法第１９条第７号　別表第二　２６の項
番号法別表第二の主務省令で定める事務及び情報を定める命令（平成２６年内閣府・総務省令第７号）
第１９条
○情報提供に係る根拠
番号法第１９条第７号　別表第二
９の項、１０の項、１４の項、１６の項、２４の項、２６の項、２７の項、２８の項、３０の項、３１の項、５０の項、５４の項、６１の項、６２の項、６４の項、７０の項、８７の項、９０の項、９４の項、１０４の項、１０６の項、１０８の項、１１６の項、１２０の項
番号法別表第二の主務省令で定める事務及び情報を定める命令（平成２６年内閣府・総務省令第７号）
第８条第１号イ・第２号イ、第９条第１号イ・第２号イ・第３号イ、第１１条第１号、第１２条第１号ヘ・第２号イ・第３号ホ・第４号、第１７条第１号、第１９条第１号イ及びチ・第２号から第５号、第２０条第４号から第７号・第９号ロ・第１０号、第２１条第１号ハ・第４号・第５号・第７号から第９号、第２２条第２号から第５号・第７号・第９号・第１０号、第２８条第１号ハ・第２号から第５号・第７号から第９号、第３２条第１号イ・第２号イ、第３３条第３号、第３５条第１号、第３９条第１号、第４４条第１号チ・第２号から第５号、第４７条第１項第２号イ・第３号イ・第４号イ・第５号イ・第６号イ・第７号イ・第８号イ・第９号イ・第１０号イ・第１１号イ、第５２条、第５３条第１号ハ・第２号ハ・第３号ハ、第５５条第１号イ・第２号イ・第３号イ・第４号イ
※番号法第１９条第７号　別表第二　３０の項、５０の項、９０の項、１１６の項、１２０の項にかかる主務省令は未制定</v>
      </c>
      <c r="BL16" s="37" t="str">
        <f>"ITEM"&amp;$BL$4&amp;"="&amp;IF(TRIM($AB16)="","",$AB16)</f>
        <v>ITEM4=○番号法第19条第8号（特定個人情報の提供の制限）及び別表第二
（別表第二における情報提供の根拠）
9、10、14、16、18、20、24、26、27、28、30、31、
37、38、42、50、53、54、61、62、64、70、87、
90、94、104、106、108、113、116、120の項
（別表第二における情報照会の根拠）
26の項
○番号法別表第二の主務省令で定める事務及び情報を定める命令
（主務省令における情報提供の根拠）
第8条、第9条、第11条、第12条、第13条、
第14条、第17条、第19条、第20条、第21条、
第22条、第23条、第24条、第25条、第26条の4、
第27条、第28条、第32条、第33条、第35条、
第39条、第44条、第47条、第52条、第53条、
第55条、第58条、第59条の2の2、第59条の3
（主務省令における情報照会の根拠）
第19条</v>
      </c>
      <c r="BM16" s="37" t="str">
        <f>"ITEM"&amp;$BM$4&amp;"="&amp;IF(TRIM($AP16)="","",IF(ISERROR(MATCH($AP16,$CA$3:$CA$4,0)),"INPUT_ERROR",MATCH($AP16,$CA$3:$CA$4,0)))</f>
        <v>ITEM5=2</v>
      </c>
      <c r="BN16" s="37" t="str">
        <f>"ITEM"&amp;$BN$4&amp;"="&amp;IF(TRIM($AU16)="","",$AU16)</f>
        <v>ITEM6=番号法の改正等による条文の変更、追加</v>
      </c>
    </row>
    <row r="17" spans="1:66" ht="21" customHeight="1">
      <c r="A17" s="202">
        <v>45135</v>
      </c>
      <c r="B17" s="203"/>
      <c r="C17" s="203"/>
      <c r="D17" s="204"/>
      <c r="E17" s="205" t="s">
        <v>217</v>
      </c>
      <c r="F17" s="206"/>
      <c r="G17" s="206"/>
      <c r="H17" s="206"/>
      <c r="I17" s="206"/>
      <c r="J17" s="206"/>
      <c r="K17" s="206"/>
      <c r="L17" s="206"/>
      <c r="M17" s="207"/>
      <c r="N17" s="205" t="s">
        <v>218</v>
      </c>
      <c r="O17" s="206"/>
      <c r="P17" s="206"/>
      <c r="Q17" s="206"/>
      <c r="R17" s="206"/>
      <c r="S17" s="206"/>
      <c r="T17" s="206"/>
      <c r="U17" s="206"/>
      <c r="V17" s="206"/>
      <c r="W17" s="206"/>
      <c r="X17" s="206"/>
      <c r="Y17" s="206"/>
      <c r="Z17" s="206"/>
      <c r="AA17" s="207"/>
      <c r="AB17" s="205" t="s">
        <v>219</v>
      </c>
      <c r="AC17" s="206"/>
      <c r="AD17" s="206"/>
      <c r="AE17" s="206"/>
      <c r="AF17" s="206"/>
      <c r="AG17" s="206"/>
      <c r="AH17" s="206"/>
      <c r="AI17" s="206"/>
      <c r="AJ17" s="206"/>
      <c r="AK17" s="206"/>
      <c r="AL17" s="206"/>
      <c r="AM17" s="206"/>
      <c r="AN17" s="206"/>
      <c r="AO17" s="207"/>
      <c r="AP17" s="208" t="s">
        <v>184</v>
      </c>
      <c r="AQ17" s="209"/>
      <c r="AR17" s="209"/>
      <c r="AS17" s="209"/>
      <c r="AT17" s="210"/>
      <c r="AU17" s="205" t="s">
        <v>220</v>
      </c>
      <c r="AV17" s="206"/>
      <c r="AW17" s="206"/>
      <c r="AX17" s="206"/>
      <c r="AY17" s="206"/>
      <c r="AZ17" s="206"/>
      <c r="BA17" s="206"/>
      <c r="BB17" s="206"/>
      <c r="BC17" s="207"/>
      <c r="BI17" s="37" t="str">
        <f>"ITEM" &amp; $BI$4 &amp; "=" &amp; IF(TRIM($A17)="","",TEXT($A17,"yyyymmdd"))</f>
        <v>ITEM1=20230728</v>
      </c>
      <c r="BJ17" s="37" t="str">
        <f>"ITEM"&amp;$BJ$4&amp;"="&amp;IF(TRIM($E17)="","",$E17)</f>
        <v>ITEM2=Ⅱの1の対象人数
いつ時点の計数か</v>
      </c>
      <c r="BK17" s="37" t="str">
        <f>"ITEM"&amp;$BK$4&amp;"="&amp;IF(TRIM($N17)="","",$N17)</f>
        <v>ITEM3=令和2年4月１日時点</v>
      </c>
      <c r="BL17" s="37" t="str">
        <f>"ITEM"&amp;$BL$4&amp;"="&amp;IF(TRIM($AB17)="","",$AB17)</f>
        <v>ITEM4=令和5年2月１日時点</v>
      </c>
      <c r="BM17" s="37" t="str">
        <f>"ITEM"&amp;$BM$4&amp;"="&amp;IF(TRIM($AP17)="","",IF(ISERROR(MATCH($AP17,$CA$3:$CA$4,0)),"INPUT_ERROR",MATCH($AP17,$CA$3:$CA$4,0)))</f>
        <v>ITEM5=2</v>
      </c>
      <c r="BN17" s="37" t="str">
        <f>"ITEM"&amp;$BN$4&amp;"="&amp;IF(TRIM($AU17)="","",$AU17)</f>
        <v>ITEM6=時点修正</v>
      </c>
    </row>
    <row r="18" spans="1:66" ht="21" customHeight="1">
      <c r="A18" s="202">
        <v>45135</v>
      </c>
      <c r="B18" s="203"/>
      <c r="C18" s="203"/>
      <c r="D18" s="204"/>
      <c r="E18" s="205" t="s">
        <v>217</v>
      </c>
      <c r="F18" s="206"/>
      <c r="G18" s="206"/>
      <c r="H18" s="206"/>
      <c r="I18" s="206"/>
      <c r="J18" s="206"/>
      <c r="K18" s="206"/>
      <c r="L18" s="206"/>
      <c r="M18" s="207"/>
      <c r="N18" s="205" t="s">
        <v>221</v>
      </c>
      <c r="O18" s="206"/>
      <c r="P18" s="206"/>
      <c r="Q18" s="206"/>
      <c r="R18" s="206"/>
      <c r="S18" s="206"/>
      <c r="T18" s="206"/>
      <c r="U18" s="206"/>
      <c r="V18" s="206"/>
      <c r="W18" s="206"/>
      <c r="X18" s="206"/>
      <c r="Y18" s="206"/>
      <c r="Z18" s="206"/>
      <c r="AA18" s="207"/>
      <c r="AB18" s="205" t="s">
        <v>222</v>
      </c>
      <c r="AC18" s="206"/>
      <c r="AD18" s="206"/>
      <c r="AE18" s="206"/>
      <c r="AF18" s="206"/>
      <c r="AG18" s="206"/>
      <c r="AH18" s="206"/>
      <c r="AI18" s="206"/>
      <c r="AJ18" s="206"/>
      <c r="AK18" s="206"/>
      <c r="AL18" s="206"/>
      <c r="AM18" s="206"/>
      <c r="AN18" s="206"/>
      <c r="AO18" s="207"/>
      <c r="AP18" s="208" t="s">
        <v>184</v>
      </c>
      <c r="AQ18" s="209"/>
      <c r="AR18" s="209"/>
      <c r="AS18" s="209"/>
      <c r="AT18" s="210"/>
      <c r="AU18" s="205" t="s">
        <v>220</v>
      </c>
      <c r="AV18" s="206"/>
      <c r="AW18" s="206"/>
      <c r="AX18" s="206"/>
      <c r="AY18" s="206"/>
      <c r="AZ18" s="206"/>
      <c r="BA18" s="206"/>
      <c r="BB18" s="206"/>
      <c r="BC18" s="207"/>
      <c r="BI18" s="37" t="str">
        <f t="shared" si="0"/>
        <v>ITEM1=20230728</v>
      </c>
      <c r="BJ18" s="37" t="str">
        <f t="shared" si="1"/>
        <v>ITEM2=Ⅱの1の対象人数
いつ時点の計数か</v>
      </c>
      <c r="BK18" s="37" t="str">
        <f t="shared" si="2"/>
        <v>ITEM3=令和2年5月１3日時点</v>
      </c>
      <c r="BL18" s="37" t="str">
        <f t="shared" si="3"/>
        <v>ITEM4=令和5年4月30日時点</v>
      </c>
      <c r="BM18" s="37" t="str">
        <f t="shared" si="4"/>
        <v>ITEM5=2</v>
      </c>
      <c r="BN18" s="37" t="str">
        <f t="shared" si="5"/>
        <v>ITEM6=時点修正</v>
      </c>
    </row>
    <row r="19" spans="1:66" ht="21" customHeight="1">
      <c r="A19" s="202">
        <v>45191</v>
      </c>
      <c r="B19" s="203"/>
      <c r="C19" s="203"/>
      <c r="D19" s="204"/>
      <c r="E19" s="205" t="s">
        <v>223</v>
      </c>
      <c r="F19" s="206"/>
      <c r="G19" s="206"/>
      <c r="H19" s="206"/>
      <c r="I19" s="206"/>
      <c r="J19" s="206"/>
      <c r="K19" s="206"/>
      <c r="L19" s="206"/>
      <c r="M19" s="207"/>
      <c r="N19" s="205" t="s">
        <v>224</v>
      </c>
      <c r="O19" s="206"/>
      <c r="P19" s="206"/>
      <c r="Q19" s="206"/>
      <c r="R19" s="206"/>
      <c r="S19" s="206"/>
      <c r="T19" s="206"/>
      <c r="U19" s="206"/>
      <c r="V19" s="206"/>
      <c r="W19" s="206"/>
      <c r="X19" s="206"/>
      <c r="Y19" s="206"/>
      <c r="Z19" s="206"/>
      <c r="AA19" s="207"/>
      <c r="AB19" s="205" t="s">
        <v>175</v>
      </c>
      <c r="AC19" s="206"/>
      <c r="AD19" s="206"/>
      <c r="AE19" s="206"/>
      <c r="AF19" s="206"/>
      <c r="AG19" s="206"/>
      <c r="AH19" s="206"/>
      <c r="AI19" s="206"/>
      <c r="AJ19" s="206"/>
      <c r="AK19" s="206"/>
      <c r="AL19" s="206"/>
      <c r="AM19" s="206"/>
      <c r="AN19" s="206"/>
      <c r="AO19" s="207"/>
      <c r="AP19" s="208" t="s">
        <v>184</v>
      </c>
      <c r="AQ19" s="209"/>
      <c r="AR19" s="209"/>
      <c r="AS19" s="209"/>
      <c r="AT19" s="210"/>
      <c r="AU19" s="205" t="s">
        <v>220</v>
      </c>
      <c r="AV19" s="206"/>
      <c r="AW19" s="206"/>
      <c r="AX19" s="206"/>
      <c r="AY19" s="206"/>
      <c r="AZ19" s="206"/>
      <c r="BA19" s="206"/>
      <c r="BB19" s="206"/>
      <c r="BC19" s="207"/>
      <c r="BI19" s="37" t="str">
        <f t="shared" si="0"/>
        <v>ITEM1=20230922</v>
      </c>
      <c r="BJ19" s="37" t="str">
        <f t="shared" si="1"/>
        <v>ITEM2=Ⅱの2の取扱者数
特定個人情報ファイル取扱者数は500人以上か</v>
      </c>
      <c r="BK19" s="37" t="str">
        <f t="shared" si="2"/>
        <v>ITEM3=500人以上</v>
      </c>
      <c r="BL19" s="37" t="str">
        <f t="shared" si="3"/>
        <v>ITEM4=500人未満</v>
      </c>
      <c r="BM19" s="37" t="str">
        <f t="shared" si="4"/>
        <v>ITEM5=2</v>
      </c>
      <c r="BN19" s="37" t="str">
        <f t="shared" si="5"/>
        <v>ITEM6=時点修正</v>
      </c>
    </row>
    <row r="20" spans="1:66" ht="125.4" customHeight="1">
      <c r="A20" s="202">
        <v>45450</v>
      </c>
      <c r="B20" s="203"/>
      <c r="C20" s="203"/>
      <c r="D20" s="204"/>
      <c r="E20" s="205" t="s">
        <v>186</v>
      </c>
      <c r="F20" s="206"/>
      <c r="G20" s="206"/>
      <c r="H20" s="206"/>
      <c r="I20" s="206"/>
      <c r="J20" s="206"/>
      <c r="K20" s="206"/>
      <c r="L20" s="206"/>
      <c r="M20" s="207"/>
      <c r="N20" s="205" t="s">
        <v>225</v>
      </c>
      <c r="O20" s="206"/>
      <c r="P20" s="206"/>
      <c r="Q20" s="206"/>
      <c r="R20" s="206"/>
      <c r="S20" s="206"/>
      <c r="T20" s="206"/>
      <c r="U20" s="206"/>
      <c r="V20" s="206"/>
      <c r="W20" s="206"/>
      <c r="X20" s="206"/>
      <c r="Y20" s="206"/>
      <c r="Z20" s="206"/>
      <c r="AA20" s="207"/>
      <c r="AB20" s="205" t="s">
        <v>226</v>
      </c>
      <c r="AC20" s="206"/>
      <c r="AD20" s="206"/>
      <c r="AE20" s="206"/>
      <c r="AF20" s="206"/>
      <c r="AG20" s="206"/>
      <c r="AH20" s="206"/>
      <c r="AI20" s="206"/>
      <c r="AJ20" s="206"/>
      <c r="AK20" s="206"/>
      <c r="AL20" s="206"/>
      <c r="AM20" s="206"/>
      <c r="AN20" s="206"/>
      <c r="AO20" s="207"/>
      <c r="AP20" s="208" t="s">
        <v>184</v>
      </c>
      <c r="AQ20" s="209"/>
      <c r="AR20" s="209"/>
      <c r="AS20" s="209"/>
      <c r="AT20" s="210"/>
      <c r="AU20" s="205" t="s">
        <v>227</v>
      </c>
      <c r="AV20" s="206"/>
      <c r="AW20" s="206"/>
      <c r="AX20" s="206"/>
      <c r="AY20" s="206"/>
      <c r="AZ20" s="206"/>
      <c r="BA20" s="206"/>
      <c r="BB20" s="206"/>
      <c r="BC20" s="207"/>
      <c r="BI20" s="37" t="str">
        <f t="shared" si="0"/>
        <v>ITEM1=20240607</v>
      </c>
      <c r="BJ20" s="37" t="str">
        <f t="shared" si="1"/>
        <v>ITEM2=Ⅰの７の請求先</v>
      </c>
      <c r="BK20" s="37" t="str">
        <f t="shared" si="2"/>
        <v>ITEM3=大阪府池田子ども家庭センター　生活福祉課
〒563-0041池田市満寿美町９－１７
電話番号　072-752-6287（直通）
大阪府岸和田子ども家庭センター生活福祉課
〒597-0072　貝塚市畠中１丁目１８番８号　貝塚市保健・福祉合同庁舎３階
電話番号　072-430-4321（直通）</v>
      </c>
      <c r="BL20" s="37" t="str">
        <f t="shared" si="3"/>
        <v>ITEM4=大阪府箕面子ども家庭センター生活福祉課
〒562-0036　箕面市船場西三丁目８番２２号　箕面市役所第二別館３階
電話番号　072－737-6858（直通）
大阪府貝塚子ども家庭センター生活福祉課
〒597-0072　貝塚市畠中１丁目１７番２号
電話番号　072-430-4321（直通）</v>
      </c>
      <c r="BM20" s="37" t="str">
        <f t="shared" si="4"/>
        <v>ITEM5=2</v>
      </c>
      <c r="BN20" s="37" t="str">
        <f t="shared" si="5"/>
        <v>ITEM6=池田子ども家庭センター及び岸和田子ども家庭センターの移転に伴う組織名称の変更</v>
      </c>
    </row>
    <row r="21" spans="1:66" ht="115.8" customHeight="1">
      <c r="A21" s="202">
        <v>45450</v>
      </c>
      <c r="B21" s="203"/>
      <c r="C21" s="203"/>
      <c r="D21" s="204"/>
      <c r="E21" s="205" t="s">
        <v>199</v>
      </c>
      <c r="F21" s="206"/>
      <c r="G21" s="206"/>
      <c r="H21" s="206"/>
      <c r="I21" s="206"/>
      <c r="J21" s="206"/>
      <c r="K21" s="206"/>
      <c r="L21" s="206"/>
      <c r="M21" s="207"/>
      <c r="N21" s="205" t="s">
        <v>245</v>
      </c>
      <c r="O21" s="206"/>
      <c r="P21" s="206"/>
      <c r="Q21" s="206"/>
      <c r="R21" s="206"/>
      <c r="S21" s="206"/>
      <c r="T21" s="206"/>
      <c r="U21" s="206"/>
      <c r="V21" s="206"/>
      <c r="W21" s="206"/>
      <c r="X21" s="206"/>
      <c r="Y21" s="206"/>
      <c r="Z21" s="206"/>
      <c r="AA21" s="207"/>
      <c r="AB21" s="205" t="s">
        <v>246</v>
      </c>
      <c r="AC21" s="206"/>
      <c r="AD21" s="206"/>
      <c r="AE21" s="206"/>
      <c r="AF21" s="206"/>
      <c r="AG21" s="206"/>
      <c r="AH21" s="206"/>
      <c r="AI21" s="206"/>
      <c r="AJ21" s="206"/>
      <c r="AK21" s="206"/>
      <c r="AL21" s="206"/>
      <c r="AM21" s="206"/>
      <c r="AN21" s="206"/>
      <c r="AO21" s="207"/>
      <c r="AP21" s="208" t="s">
        <v>184</v>
      </c>
      <c r="AQ21" s="209"/>
      <c r="AR21" s="209"/>
      <c r="AS21" s="209"/>
      <c r="AT21" s="210"/>
      <c r="AU21" s="205" t="s">
        <v>227</v>
      </c>
      <c r="AV21" s="206"/>
      <c r="AW21" s="206"/>
      <c r="AX21" s="206"/>
      <c r="AY21" s="206"/>
      <c r="AZ21" s="206"/>
      <c r="BA21" s="206"/>
      <c r="BB21" s="206"/>
      <c r="BC21" s="207"/>
      <c r="BI21" s="37" t="str">
        <f t="shared" si="0"/>
        <v>ITEM1=20240607</v>
      </c>
      <c r="BJ21" s="37" t="str">
        <f t="shared" si="1"/>
        <v>ITEM2=Ⅰの８の連絡先</v>
      </c>
      <c r="BK21" s="37" t="str">
        <f t="shared" si="2"/>
        <v>ITEM3=大阪府池田子ども家庭センター　生活福祉課
〒563-0041池田市満寿美町９－１７
電話番号　072-752-6287（直通）
大阪府岸和田子ども家庭センター生活福祉課
〒597-0072　貝塚市畠中１丁目１８番８号　貝塚市保健・福祉合同庁舎３階
電話番号　072-430-4321（直通）</v>
      </c>
      <c r="BL21" s="37" t="str">
        <f t="shared" si="3"/>
        <v>ITEM4=大阪府箕面子ども家庭センター生活福祉課
〒562-0036　箕面市船場西三丁目８番２２号　箕面市役所第二別館３階
電話番号　072－737-6858（直通）
大阪府貝塚子ども家庭センター生活福祉課
〒597-0072　貝塚市畠中１丁目１７番２号
電話番号　072-430-4321（直通）</v>
      </c>
      <c r="BM21" s="37" t="str">
        <f t="shared" si="4"/>
        <v>ITEM5=2</v>
      </c>
      <c r="BN21" s="37" t="str">
        <f t="shared" si="5"/>
        <v>ITEM6=池田子ども家庭センター及び岸和田子ども家庭センターの移転に伴う組織名称の変更</v>
      </c>
    </row>
    <row r="22" spans="1:66" ht="133.19999999999999" customHeight="1">
      <c r="A22" s="202">
        <v>46071</v>
      </c>
      <c r="B22" s="203"/>
      <c r="C22" s="203"/>
      <c r="D22" s="204"/>
      <c r="E22" s="205" t="s">
        <v>210</v>
      </c>
      <c r="F22" s="206"/>
      <c r="G22" s="206"/>
      <c r="H22" s="206"/>
      <c r="I22" s="206"/>
      <c r="J22" s="206"/>
      <c r="K22" s="206"/>
      <c r="L22" s="206"/>
      <c r="M22" s="207"/>
      <c r="N22" s="205" t="s">
        <v>228</v>
      </c>
      <c r="O22" s="206"/>
      <c r="P22" s="206"/>
      <c r="Q22" s="206"/>
      <c r="R22" s="206"/>
      <c r="S22" s="206"/>
      <c r="T22" s="206"/>
      <c r="U22" s="206"/>
      <c r="V22" s="206"/>
      <c r="W22" s="206"/>
      <c r="X22" s="206"/>
      <c r="Y22" s="206"/>
      <c r="Z22" s="206"/>
      <c r="AA22" s="207"/>
      <c r="AB22" s="205" t="s">
        <v>169</v>
      </c>
      <c r="AC22" s="206"/>
      <c r="AD22" s="206"/>
      <c r="AE22" s="206"/>
      <c r="AF22" s="206"/>
      <c r="AG22" s="206"/>
      <c r="AH22" s="206"/>
      <c r="AI22" s="206"/>
      <c r="AJ22" s="206"/>
      <c r="AK22" s="206"/>
      <c r="AL22" s="206"/>
      <c r="AM22" s="206"/>
      <c r="AN22" s="206"/>
      <c r="AO22" s="207"/>
      <c r="AP22" s="208" t="s">
        <v>184</v>
      </c>
      <c r="AQ22" s="209"/>
      <c r="AR22" s="209"/>
      <c r="AS22" s="209"/>
      <c r="AT22" s="210"/>
      <c r="AU22" s="205" t="s">
        <v>216</v>
      </c>
      <c r="AV22" s="206"/>
      <c r="AW22" s="206"/>
      <c r="AX22" s="206"/>
      <c r="AY22" s="206"/>
      <c r="AZ22" s="206"/>
      <c r="BA22" s="206"/>
      <c r="BB22" s="206"/>
      <c r="BC22" s="207"/>
      <c r="BI22" s="37" t="str">
        <f t="shared" si="0"/>
        <v>ITEM1=20260218</v>
      </c>
      <c r="BJ22" s="37" t="str">
        <f t="shared" si="1"/>
        <v>ITEM2=Ⅰの３の法令上の根拠</v>
      </c>
      <c r="BK22" s="37" t="str">
        <f t="shared" si="2"/>
        <v>ITEM3=○番号法第9条第1項　別表第一　15の項
○番号法別表第一の主務省令で定める事務を定める命令（平成26年内閣府・総務省令第5号）第15条
○大阪府行政手続における特定の個人を識別するための番号の利用に関する条例（平成27年11月2日条例85条）第3条</v>
      </c>
      <c r="BL22" s="37" t="str">
        <f t="shared" si="3"/>
        <v>ITEM4=○番号法第9条第1項　別表　23の項
○番号法別表の主務省令で定める事務を定める命令（平成26年内閣府・総務省令第5号）第15条
○大阪府行政手続における特定の個人を識別するための番号の利用に関する条例（平成27年11月2日条例85号）第3条
〇番号法第九条第１項に規定する準法定事務及び準法定事務処理者を定める命令（令和７年デジタル庁・総務省令第12号）　表一の項</v>
      </c>
      <c r="BM22" s="37" t="str">
        <f t="shared" si="4"/>
        <v>ITEM5=2</v>
      </c>
      <c r="BN22" s="37" t="str">
        <f t="shared" si="5"/>
        <v>ITEM6=番号法の改正等による条文の変更、追加</v>
      </c>
    </row>
    <row r="23" spans="1:66" ht="285.60000000000002" customHeight="1">
      <c r="A23" s="202">
        <v>46071</v>
      </c>
      <c r="B23" s="203"/>
      <c r="C23" s="203"/>
      <c r="D23" s="204"/>
      <c r="E23" s="205" t="s">
        <v>213</v>
      </c>
      <c r="F23" s="206"/>
      <c r="G23" s="206"/>
      <c r="H23" s="206"/>
      <c r="I23" s="206"/>
      <c r="J23" s="206"/>
      <c r="K23" s="206"/>
      <c r="L23" s="206"/>
      <c r="M23" s="207"/>
      <c r="N23" s="205" t="s">
        <v>229</v>
      </c>
      <c r="O23" s="206"/>
      <c r="P23" s="206"/>
      <c r="Q23" s="206"/>
      <c r="R23" s="206"/>
      <c r="S23" s="206"/>
      <c r="T23" s="206"/>
      <c r="U23" s="206"/>
      <c r="V23" s="206"/>
      <c r="W23" s="206"/>
      <c r="X23" s="206"/>
      <c r="Y23" s="206"/>
      <c r="Z23" s="206"/>
      <c r="AA23" s="207"/>
      <c r="AB23" s="205" t="s">
        <v>230</v>
      </c>
      <c r="AC23" s="206"/>
      <c r="AD23" s="206"/>
      <c r="AE23" s="206"/>
      <c r="AF23" s="206"/>
      <c r="AG23" s="206"/>
      <c r="AH23" s="206"/>
      <c r="AI23" s="206"/>
      <c r="AJ23" s="206"/>
      <c r="AK23" s="206"/>
      <c r="AL23" s="206"/>
      <c r="AM23" s="206"/>
      <c r="AN23" s="206"/>
      <c r="AO23" s="207"/>
      <c r="AP23" s="208" t="s">
        <v>184</v>
      </c>
      <c r="AQ23" s="209"/>
      <c r="AR23" s="209"/>
      <c r="AS23" s="209"/>
      <c r="AT23" s="210"/>
      <c r="AU23" s="205" t="s">
        <v>216</v>
      </c>
      <c r="AV23" s="206"/>
      <c r="AW23" s="206"/>
      <c r="AX23" s="206"/>
      <c r="AY23" s="206"/>
      <c r="AZ23" s="206"/>
      <c r="BA23" s="206"/>
      <c r="BB23" s="206"/>
      <c r="BC23" s="207"/>
      <c r="BI23" s="37" t="str">
        <f t="shared" si="0"/>
        <v>ITEM1=20260218</v>
      </c>
      <c r="BJ23" s="37" t="str">
        <f t="shared" si="1"/>
        <v>ITEM2=Ⅰの４の②の法令上の根拠</v>
      </c>
      <c r="BK23" s="37" t="str">
        <f t="shared" si="2"/>
        <v>ITEM3=○番号法第19条第8号（特定個人情報の提供の制限）及び別表第二
（別表第二における情報提供の根拠）
9、10、14、16、18、20、24、26、27、28、30、31、37、38、42、50、53、54、61、62、64、70、87、90、94、
104、106、108、113、116、120の項
（別表第二における情報照会の根拠）
26の項
○番号法別表第二の主務省令で定める事務及び情報を定める命令
（主務省令における情報提供の根拠）
第8条、第9条、第11条、第12条、第13条、第14条、第17条、第19条、第20条、第21条、第22条、第23
条、第24条、第25条、第26条の4、第27条、第28条、第32条、第33条、第35条、第39条、第44条、第47
条、第52条、第53条、第55条、第58条、第59条の2の2、第59条の3
（主務省令における情報照会の根拠）
第19条</v>
      </c>
      <c r="BL23" s="37" t="str">
        <f t="shared" si="3"/>
        <v>ITEM4=（情報提供）
○番号法第19条各号及び番号法第19条第８項に基づく利用特定個人情報の提供に関する命令（令和６年デジタル庁・総務省令第９号）第２条
13，14，18，20、28，37，40，42，48，49，53，59，63，69，74，75，76，86，87，89，96，108，125，132，141，144，151，155，158，161，167，168，169，170，171，172の項
（情報照会）
○番号法第19条第８号及び番号法第19条第８項に基づく利用特定個人情報の提供に関する命令（令和６年デジタル庁・総務省令第９号）第２条
42，43の項
○番号法第19条第９号</v>
      </c>
      <c r="BM23" s="37" t="str">
        <f t="shared" si="4"/>
        <v>ITEM5=2</v>
      </c>
      <c r="BN23" s="37" t="str">
        <f t="shared" si="5"/>
        <v>ITEM6=番号法の改正等による条文の変更、追加</v>
      </c>
    </row>
    <row r="24" spans="1:66" ht="181.2" customHeight="1">
      <c r="A24" s="202">
        <v>46071</v>
      </c>
      <c r="B24" s="203"/>
      <c r="C24" s="203"/>
      <c r="D24" s="204"/>
      <c r="E24" s="205" t="s">
        <v>231</v>
      </c>
      <c r="F24" s="206"/>
      <c r="G24" s="206"/>
      <c r="H24" s="206"/>
      <c r="I24" s="206"/>
      <c r="J24" s="206"/>
      <c r="K24" s="206"/>
      <c r="L24" s="206"/>
      <c r="M24" s="207"/>
      <c r="N24" s="205"/>
      <c r="O24" s="206"/>
      <c r="P24" s="206"/>
      <c r="Q24" s="206"/>
      <c r="R24" s="206"/>
      <c r="S24" s="206"/>
      <c r="T24" s="206"/>
      <c r="U24" s="206"/>
      <c r="V24" s="206"/>
      <c r="W24" s="206"/>
      <c r="X24" s="206"/>
      <c r="Y24" s="206"/>
      <c r="Z24" s="206"/>
      <c r="AA24" s="207"/>
      <c r="AB24" s="205" t="s">
        <v>232</v>
      </c>
      <c r="AC24" s="206"/>
      <c r="AD24" s="206"/>
      <c r="AE24" s="206"/>
      <c r="AF24" s="206"/>
      <c r="AG24" s="206"/>
      <c r="AH24" s="206"/>
      <c r="AI24" s="206"/>
      <c r="AJ24" s="206"/>
      <c r="AK24" s="206"/>
      <c r="AL24" s="206"/>
      <c r="AM24" s="206"/>
      <c r="AN24" s="206"/>
      <c r="AO24" s="207"/>
      <c r="AP24" s="208" t="s">
        <v>184</v>
      </c>
      <c r="AQ24" s="209"/>
      <c r="AR24" s="209"/>
      <c r="AS24" s="209"/>
      <c r="AT24" s="210"/>
      <c r="AU24" s="205" t="s">
        <v>233</v>
      </c>
      <c r="AV24" s="206"/>
      <c r="AW24" s="206"/>
      <c r="AX24" s="206"/>
      <c r="AY24" s="206"/>
      <c r="AZ24" s="206"/>
      <c r="BA24" s="206"/>
      <c r="BB24" s="206"/>
      <c r="BC24" s="207"/>
      <c r="BI24" s="37" t="str">
        <f t="shared" si="0"/>
        <v>ITEM1=20260218</v>
      </c>
      <c r="BJ24" s="37" t="str">
        <f t="shared" si="1"/>
        <v>ITEM2=Ⅳ８人手を介在させる作業</v>
      </c>
      <c r="BK24" s="37" t="str">
        <f t="shared" si="2"/>
        <v>ITEM3=</v>
      </c>
      <c r="BL24" s="37" t="str">
        <f t="shared" si="3"/>
        <v>ITEM4=十分である
判断の根拠
・住民基本台帳ネットワークシステム照会により、マイナンバーを取得するのではなく、原則、申請者からマイナンバーの提供を受け、そのうえで記載されたマイナンバーの真正性を確認している。
・申請者からマイナンバーを取得できない場合に、住民基本台帳ネットワークシステム照会を行い、４情報または住所を含む３情報による照会を行っている。
・登録の際には、複数人での確認を行ったうえで登録を行っている。</v>
      </c>
      <c r="BM24" s="37" t="str">
        <f t="shared" si="4"/>
        <v>ITEM5=2</v>
      </c>
      <c r="BN24" s="37" t="str">
        <f t="shared" si="5"/>
        <v>ITEM6=様式の変更に伴う追加</v>
      </c>
    </row>
    <row r="25" spans="1:66" ht="150" customHeight="1">
      <c r="A25" s="202">
        <v>46071</v>
      </c>
      <c r="B25" s="203"/>
      <c r="C25" s="203"/>
      <c r="D25" s="204"/>
      <c r="E25" s="205" t="s">
        <v>234</v>
      </c>
      <c r="F25" s="206"/>
      <c r="G25" s="206"/>
      <c r="H25" s="206"/>
      <c r="I25" s="206"/>
      <c r="J25" s="206"/>
      <c r="K25" s="206"/>
      <c r="L25" s="206"/>
      <c r="M25" s="207"/>
      <c r="N25" s="205"/>
      <c r="O25" s="206"/>
      <c r="P25" s="206"/>
      <c r="Q25" s="206"/>
      <c r="R25" s="206"/>
      <c r="S25" s="206"/>
      <c r="T25" s="206"/>
      <c r="U25" s="206"/>
      <c r="V25" s="206"/>
      <c r="W25" s="206"/>
      <c r="X25" s="206"/>
      <c r="Y25" s="206"/>
      <c r="Z25" s="206"/>
      <c r="AA25" s="207"/>
      <c r="AB25" s="205" t="s">
        <v>235</v>
      </c>
      <c r="AC25" s="206"/>
      <c r="AD25" s="206"/>
      <c r="AE25" s="206"/>
      <c r="AF25" s="206"/>
      <c r="AG25" s="206"/>
      <c r="AH25" s="206"/>
      <c r="AI25" s="206"/>
      <c r="AJ25" s="206"/>
      <c r="AK25" s="206"/>
      <c r="AL25" s="206"/>
      <c r="AM25" s="206"/>
      <c r="AN25" s="206"/>
      <c r="AO25" s="207"/>
      <c r="AP25" s="208" t="s">
        <v>184</v>
      </c>
      <c r="AQ25" s="209"/>
      <c r="AR25" s="209"/>
      <c r="AS25" s="209"/>
      <c r="AT25" s="210"/>
      <c r="AU25" s="205" t="s">
        <v>233</v>
      </c>
      <c r="AV25" s="206"/>
      <c r="AW25" s="206"/>
      <c r="AX25" s="206"/>
      <c r="AY25" s="206"/>
      <c r="AZ25" s="206"/>
      <c r="BA25" s="206"/>
      <c r="BB25" s="206"/>
      <c r="BC25" s="207"/>
      <c r="BI25" s="37" t="str">
        <f t="shared" si="0"/>
        <v>ITEM1=20260218</v>
      </c>
      <c r="BJ25" s="37" t="str">
        <f t="shared" si="1"/>
        <v>ITEM2=Ⅳ１１最も優先順位が高いと考えられる対策</v>
      </c>
      <c r="BK25" s="37" t="str">
        <f t="shared" si="2"/>
        <v>ITEM3=</v>
      </c>
      <c r="BL25" s="37" t="str">
        <f t="shared" si="3"/>
        <v>ITEM4= 3)　権限のない者によって不正に使用されるリスクへの対策
判断の根拠
・生活保護に関連する事務においては、特定個人情報に関する安全管理措置を以下のとおりとっている。
① ユーザ認証の管理を行っている。 
② アクセス権限の発効・失効の管理を行っている。 
③ アクセス権限の管理を行っている。</v>
      </c>
      <c r="BM25" s="37" t="str">
        <f t="shared" si="4"/>
        <v>ITEM5=2</v>
      </c>
      <c r="BN25" s="37" t="str">
        <f t="shared" si="5"/>
        <v>ITEM6=様式の変更に伴う追加</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2026-02-17T10:00:29Z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