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C6A95C47-5315-46A7-A328-7CA8AE1F37D8}" xr6:coauthVersionLast="47" xr6:coauthVersionMax="47" xr10:uidLastSave="{00000000-0000-0000-0000-000000000000}"/>
  <bookViews>
    <workbookView xWindow="-108" yWindow="-108" windowWidth="23256" windowHeight="14160" xr2:uid="{00000000-000D-0000-FFFF-FFFF00000000}"/>
  </bookViews>
  <sheets>
    <sheet name="グラフ" sheetId="24" r:id="rId1"/>
  </sheets>
  <externalReferences>
    <externalReference r:id="rId2"/>
  </externalReferences>
  <definedNames>
    <definedName name="_xlnm.Print_Area" localSheetId="0">グラフ!$A$1:$AS$59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70" i="24" l="1"/>
  <c r="AU78" i="24" l="1"/>
  <c r="AU77" i="24"/>
  <c r="AU76" i="24"/>
  <c r="AU71" i="24"/>
  <c r="AU69" i="24"/>
  <c r="AR78" i="24" l="1"/>
  <c r="AR71" i="24"/>
  <c r="AS78" i="24" l="1"/>
  <c r="AQ78" i="24"/>
  <c r="AP78" i="24"/>
  <c r="AO78" i="24"/>
  <c r="AN78" i="24"/>
  <c r="AM78" i="24"/>
  <c r="AL78" i="24"/>
  <c r="AK78" i="24"/>
  <c r="AJ78" i="24"/>
  <c r="AI78" i="24"/>
  <c r="AH78" i="24"/>
  <c r="AG78" i="24"/>
  <c r="AF78" i="24"/>
  <c r="AE78" i="24"/>
  <c r="AD78" i="24"/>
  <c r="AC78" i="24"/>
  <c r="AB78" i="24"/>
  <c r="AA78" i="24"/>
  <c r="Z78" i="24"/>
  <c r="Y78" i="24"/>
  <c r="X78" i="24"/>
  <c r="W78" i="24"/>
  <c r="V78" i="24"/>
  <c r="U78" i="24"/>
  <c r="T78" i="24"/>
  <c r="S78" i="24"/>
  <c r="R78" i="24"/>
  <c r="Q78" i="24"/>
  <c r="P78" i="24"/>
  <c r="O78" i="24"/>
  <c r="N78" i="24"/>
  <c r="M78" i="24"/>
  <c r="L78" i="24"/>
  <c r="K78" i="24"/>
  <c r="J78" i="24"/>
  <c r="I78" i="24"/>
  <c r="H78" i="24"/>
  <c r="G78" i="24"/>
  <c r="F78" i="24"/>
  <c r="E78" i="24"/>
  <c r="D78" i="24"/>
  <c r="C78" i="24"/>
  <c r="B78" i="24"/>
  <c r="AS71" i="24"/>
  <c r="AQ71" i="24"/>
  <c r="AP71" i="24"/>
  <c r="AO71" i="24"/>
  <c r="AN71" i="24"/>
  <c r="AM71" i="24"/>
  <c r="AL71" i="24"/>
  <c r="AK71" i="24"/>
  <c r="AJ71" i="24"/>
  <c r="AI71" i="24"/>
  <c r="AH71" i="24"/>
  <c r="AG71" i="24"/>
  <c r="AF71" i="24"/>
  <c r="AE71" i="24"/>
  <c r="AD71" i="24"/>
  <c r="AC71" i="24"/>
  <c r="AB71" i="24"/>
  <c r="AA71" i="24"/>
  <c r="Z71" i="24"/>
  <c r="Y71" i="24"/>
  <c r="X71" i="24"/>
  <c r="W71" i="24"/>
  <c r="V71" i="24"/>
  <c r="U71" i="24"/>
  <c r="T71" i="24"/>
  <c r="S71" i="24"/>
  <c r="R71" i="24"/>
  <c r="Q71" i="24"/>
  <c r="P71" i="24"/>
  <c r="O71" i="24"/>
  <c r="N71" i="24"/>
  <c r="M71" i="24"/>
  <c r="L71" i="24"/>
  <c r="K71" i="24"/>
  <c r="J71" i="24"/>
  <c r="I71" i="24"/>
  <c r="H71" i="24"/>
  <c r="G71" i="24"/>
  <c r="F71" i="24"/>
  <c r="E71" i="24"/>
  <c r="D71" i="24"/>
  <c r="C71" i="24"/>
  <c r="B71" i="24"/>
</calcChain>
</file>

<file path=xl/sharedStrings.xml><?xml version="1.0" encoding="utf-8"?>
<sst xmlns="http://schemas.openxmlformats.org/spreadsheetml/2006/main" count="96" uniqueCount="88">
  <si>
    <t>青果</t>
    <rPh sb="0" eb="2">
      <t>セイカ</t>
    </rPh>
    <phoneticPr fontId="1"/>
  </si>
  <si>
    <t>水産</t>
    <rPh sb="0" eb="2">
      <t>スイサン</t>
    </rPh>
    <phoneticPr fontId="1"/>
  </si>
  <si>
    <t>○取扱数量(単位：トン）</t>
    <rPh sb="1" eb="3">
      <t>トリアツカイ</t>
    </rPh>
    <rPh sb="3" eb="5">
      <t>スウリョウ</t>
    </rPh>
    <rPh sb="6" eb="8">
      <t>タンイ</t>
    </rPh>
    <phoneticPr fontId="1"/>
  </si>
  <si>
    <t>年度</t>
    <rPh sb="0" eb="2">
      <t>ネンド</t>
    </rPh>
    <phoneticPr fontId="3"/>
  </si>
  <si>
    <t>53年度</t>
    <rPh sb="2" eb="4">
      <t>ネンド</t>
    </rPh>
    <phoneticPr fontId="1"/>
  </si>
  <si>
    <t>54年度</t>
    <rPh sb="2" eb="4">
      <t>ネンド</t>
    </rPh>
    <phoneticPr fontId="1"/>
  </si>
  <si>
    <t>55年度</t>
    <rPh sb="2" eb="4">
      <t>ネンド</t>
    </rPh>
    <phoneticPr fontId="1"/>
  </si>
  <si>
    <t>56年度</t>
    <rPh sb="2" eb="4">
      <t>ネンド</t>
    </rPh>
    <phoneticPr fontId="1"/>
  </si>
  <si>
    <t>57年度</t>
    <rPh sb="2" eb="4">
      <t>ネンド</t>
    </rPh>
    <phoneticPr fontId="1"/>
  </si>
  <si>
    <t>58年度</t>
    <rPh sb="2" eb="4">
      <t>ネンド</t>
    </rPh>
    <phoneticPr fontId="1"/>
  </si>
  <si>
    <t>59年度</t>
    <rPh sb="2" eb="4">
      <t>ネンド</t>
    </rPh>
    <phoneticPr fontId="1"/>
  </si>
  <si>
    <t>60年度</t>
    <rPh sb="2" eb="4">
      <t>ネンド</t>
    </rPh>
    <phoneticPr fontId="1"/>
  </si>
  <si>
    <t>61年度</t>
    <rPh sb="2" eb="4">
      <t>ネンド</t>
    </rPh>
    <phoneticPr fontId="1"/>
  </si>
  <si>
    <t>62年度</t>
    <rPh sb="2" eb="4">
      <t>ネンド</t>
    </rPh>
    <phoneticPr fontId="1"/>
  </si>
  <si>
    <t>63年度</t>
    <rPh sb="2" eb="4">
      <t>ネンド</t>
    </rPh>
    <phoneticPr fontId="1"/>
  </si>
  <si>
    <t>2年度</t>
    <rPh sb="1" eb="3">
      <t>ネンド</t>
    </rPh>
    <phoneticPr fontId="1"/>
  </si>
  <si>
    <t>3年度</t>
    <rPh sb="1" eb="3">
      <t>ネンド</t>
    </rPh>
    <phoneticPr fontId="1"/>
  </si>
  <si>
    <t>4年度</t>
    <rPh sb="1" eb="3">
      <t>ネンド</t>
    </rPh>
    <phoneticPr fontId="1"/>
  </si>
  <si>
    <t>5年度</t>
    <rPh sb="1" eb="3">
      <t>ネンド</t>
    </rPh>
    <phoneticPr fontId="1"/>
  </si>
  <si>
    <t>6年度</t>
    <rPh sb="1" eb="3">
      <t>ネンド</t>
    </rPh>
    <phoneticPr fontId="1"/>
  </si>
  <si>
    <t>7年度</t>
    <rPh sb="1" eb="3">
      <t>ネンド</t>
    </rPh>
    <phoneticPr fontId="1"/>
  </si>
  <si>
    <t>8年度</t>
    <rPh sb="1" eb="3">
      <t>ネンド</t>
    </rPh>
    <phoneticPr fontId="1"/>
  </si>
  <si>
    <t>9年度</t>
    <rPh sb="1" eb="3">
      <t>ネンド</t>
    </rPh>
    <phoneticPr fontId="1"/>
  </si>
  <si>
    <t>10年度</t>
    <rPh sb="2" eb="4">
      <t>ネンド</t>
    </rPh>
    <phoneticPr fontId="1"/>
  </si>
  <si>
    <t>11年度</t>
    <rPh sb="2" eb="4">
      <t>ネンド</t>
    </rPh>
    <phoneticPr fontId="1"/>
  </si>
  <si>
    <t>12年度</t>
    <rPh sb="2" eb="4">
      <t>ネンド</t>
    </rPh>
    <phoneticPr fontId="1"/>
  </si>
  <si>
    <t>13年度</t>
    <rPh sb="2" eb="4">
      <t>ネンド</t>
    </rPh>
    <phoneticPr fontId="1"/>
  </si>
  <si>
    <t>14年度</t>
    <rPh sb="2" eb="4">
      <t>ネンド</t>
    </rPh>
    <phoneticPr fontId="1"/>
  </si>
  <si>
    <t>15年度</t>
    <rPh sb="2" eb="4">
      <t>ネンド</t>
    </rPh>
    <phoneticPr fontId="1"/>
  </si>
  <si>
    <t>16年度</t>
    <rPh sb="2" eb="4">
      <t>ネンド</t>
    </rPh>
    <phoneticPr fontId="1"/>
  </si>
  <si>
    <t>区分</t>
    <rPh sb="0" eb="2">
      <t>クブン</t>
    </rPh>
    <phoneticPr fontId="3"/>
  </si>
  <si>
    <t>市場計</t>
    <rPh sb="0" eb="2">
      <t>シジョウ</t>
    </rPh>
    <rPh sb="2" eb="3">
      <t>ケイ</t>
    </rPh>
    <phoneticPr fontId="1"/>
  </si>
  <si>
    <t>○取扱金額（単位：百万円）</t>
    <rPh sb="1" eb="3">
      <t>トリアツカイ</t>
    </rPh>
    <rPh sb="3" eb="5">
      <t>キンガク</t>
    </rPh>
    <rPh sb="6" eb="8">
      <t>タンイ</t>
    </rPh>
    <rPh sb="9" eb="10">
      <t>ヒャク</t>
    </rPh>
    <rPh sb="10" eb="12">
      <t>マンエン</t>
    </rPh>
    <phoneticPr fontId="1"/>
  </si>
  <si>
    <t>17年度</t>
    <rPh sb="2" eb="4">
      <t>ネンド</t>
    </rPh>
    <phoneticPr fontId="1"/>
  </si>
  <si>
    <t>18年度</t>
    <rPh sb="2" eb="4">
      <t>ネンド</t>
    </rPh>
    <phoneticPr fontId="1"/>
  </si>
  <si>
    <t>19年度</t>
    <rPh sb="2" eb="4">
      <t>ネンド</t>
    </rPh>
    <phoneticPr fontId="1"/>
  </si>
  <si>
    <t>20年度</t>
    <rPh sb="2" eb="4">
      <t>ネンド</t>
    </rPh>
    <phoneticPr fontId="1"/>
  </si>
  <si>
    <t>21年度</t>
    <rPh sb="2" eb="4">
      <t>ネンド</t>
    </rPh>
    <phoneticPr fontId="1"/>
  </si>
  <si>
    <t>22年度</t>
    <rPh sb="2" eb="4">
      <t>ネンド</t>
    </rPh>
    <phoneticPr fontId="1"/>
  </si>
  <si>
    <t>23年度</t>
    <rPh sb="2" eb="4">
      <t>ネンド</t>
    </rPh>
    <phoneticPr fontId="1"/>
  </si>
  <si>
    <t>24年度</t>
    <rPh sb="2" eb="4">
      <t>ネンド</t>
    </rPh>
    <phoneticPr fontId="1"/>
  </si>
  <si>
    <t>25年度</t>
    <rPh sb="2" eb="4">
      <t>ネンド</t>
    </rPh>
    <phoneticPr fontId="1"/>
  </si>
  <si>
    <t>26年度</t>
    <rPh sb="2" eb="4">
      <t>ネンド</t>
    </rPh>
    <phoneticPr fontId="1"/>
  </si>
  <si>
    <t xml:space="preserve">
※合計は各項目を単位未満で四捨五入した数字の和。</t>
    <rPh sb="2" eb="4">
      <t>ゴウケイ</t>
    </rPh>
    <rPh sb="20" eb="22">
      <t>スウジ</t>
    </rPh>
    <rPh sb="23" eb="24">
      <t>ワ</t>
    </rPh>
    <phoneticPr fontId="3"/>
  </si>
  <si>
    <r>
      <t xml:space="preserve">
</t>
    </r>
    <r>
      <rPr>
        <sz val="10"/>
        <rFont val="ＭＳ ゴシック"/>
        <family val="3"/>
        <charset val="128"/>
      </rPr>
      <t>※合計は各項目を単位未満で四捨五入した数字の和。</t>
    </r>
    <rPh sb="2" eb="4">
      <t>ゴウケイ</t>
    </rPh>
    <rPh sb="20" eb="22">
      <t>スウジ</t>
    </rPh>
    <rPh sb="23" eb="24">
      <t>ワ</t>
    </rPh>
    <phoneticPr fontId="3"/>
  </si>
  <si>
    <t>27年度</t>
    <rPh sb="2" eb="4">
      <t>ネンド</t>
    </rPh>
    <phoneticPr fontId="1"/>
  </si>
  <si>
    <t>28年度</t>
    <rPh sb="2" eb="4">
      <t>ネンド</t>
    </rPh>
    <phoneticPr fontId="1"/>
  </si>
  <si>
    <t>29年度</t>
    <rPh sb="2" eb="4">
      <t>ネンド</t>
    </rPh>
    <phoneticPr fontId="1"/>
  </si>
  <si>
    <t>30年度</t>
    <rPh sb="2" eb="4">
      <t>ネンド</t>
    </rPh>
    <phoneticPr fontId="1"/>
  </si>
  <si>
    <t>平成
元年度</t>
    <rPh sb="0" eb="2">
      <t>ヘイセイ</t>
    </rPh>
    <rPh sb="3" eb="4">
      <t>モト</t>
    </rPh>
    <rPh sb="4" eb="6">
      <t>ネンド</t>
    </rPh>
    <phoneticPr fontId="1"/>
  </si>
  <si>
    <t>令和
元年度</t>
    <rPh sb="0" eb="2">
      <t>レイワ</t>
    </rPh>
    <rPh sb="3" eb="4">
      <t>ゲン</t>
    </rPh>
    <rPh sb="4" eb="6">
      <t>ネンド</t>
    </rPh>
    <phoneticPr fontId="1"/>
  </si>
  <si>
    <t>昭和
53</t>
    <rPh sb="0" eb="2">
      <t>ショウワ</t>
    </rPh>
    <phoneticPr fontId="1"/>
  </si>
  <si>
    <t>平成
元</t>
    <rPh sb="0" eb="2">
      <t>ヘイセイ</t>
    </rPh>
    <rPh sb="3" eb="4">
      <t>モト</t>
    </rPh>
    <phoneticPr fontId="1"/>
  </si>
  <si>
    <t>令和
元</t>
    <rPh sb="0" eb="2">
      <t>レイワ</t>
    </rPh>
    <rPh sb="3" eb="4">
      <t>ゲン</t>
    </rPh>
    <phoneticPr fontId="1"/>
  </si>
  <si>
    <t>１．取扱高</t>
    <phoneticPr fontId="1"/>
  </si>
  <si>
    <t>　（１）経年グラフ</t>
    <rPh sb="4" eb="6">
      <t>ケイネン</t>
    </rPh>
    <phoneticPr fontId="1"/>
  </si>
  <si>
    <t>Ⅲ．統計情報</t>
    <phoneticPr fontId="1"/>
  </si>
  <si>
    <t>（単位：％，年度）</t>
    <rPh sb="1" eb="3">
      <t>タンイ</t>
    </rPh>
    <rPh sb="6" eb="7">
      <t>ネン</t>
    </rPh>
    <rPh sb="7" eb="8">
      <t>ド</t>
    </rPh>
    <phoneticPr fontId="1"/>
  </si>
  <si>
    <t>種別</t>
    <rPh sb="0" eb="2">
      <t>シュベツ</t>
    </rPh>
    <phoneticPr fontId="1"/>
  </si>
  <si>
    <t>平成
14</t>
    <rPh sb="0" eb="2">
      <t>ヘイセイ</t>
    </rPh>
    <phoneticPr fontId="3"/>
  </si>
  <si>
    <t xml:space="preserve">
15</t>
    <phoneticPr fontId="3"/>
  </si>
  <si>
    <t xml:space="preserve">
16</t>
    <phoneticPr fontId="3"/>
  </si>
  <si>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</si>
  <si>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</si>
  <si>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</si>
  <si>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</si>
  <si>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</si>
  <si>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</si>
  <si>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</si>
  <si>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</si>
  <si>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</si>
  <si>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</si>
  <si>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</si>
  <si>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</si>
  <si>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</si>
  <si>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</si>
  <si>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青果</t>
    <rPh sb="0" eb="2">
      <t>セイカ</t>
    </rPh>
    <phoneticPr fontId="3"/>
  </si>
  <si>
    <t>野菜</t>
    <rPh sb="0" eb="2">
      <t>ヤサイ</t>
    </rPh>
    <phoneticPr fontId="3"/>
  </si>
  <si>
    <t>果実</t>
    <rPh sb="0" eb="2">
      <t>カジツ</t>
    </rPh>
    <phoneticPr fontId="3"/>
  </si>
  <si>
    <t>水産物</t>
    <rPh sb="0" eb="3">
      <t>スイサンブツ</t>
    </rPh>
    <phoneticPr fontId="3"/>
  </si>
  <si>
    <t>（注）</t>
    <rPh sb="1" eb="2">
      <t>チュウ</t>
    </rPh>
    <phoneticPr fontId="3"/>
  </si>
  <si>
    <t>「卸売市場経由率」とは、国内で流通した加工品を含む国産及び輸入の青果物、水産物のうち、卸売市場（水産物はいわゆる産地市場を除く。）を経由した物の数量の割合（農林水産省の推計）</t>
    <phoneticPr fontId="3"/>
  </si>
  <si>
    <t>令和
元</t>
    <rPh sb="0" eb="2">
      <t>レイワ</t>
    </rPh>
    <rPh sb="3" eb="4">
      <t>ガン</t>
    </rPh>
    <phoneticPr fontId="1"/>
  </si>
  <si>
    <t>4年度</t>
    <rPh sb="1" eb="3">
      <t>ネンド</t>
    </rPh>
    <phoneticPr fontId="1"/>
  </si>
  <si>
    <r>
      <t>（参考）卸売市場経由率の推移　</t>
    </r>
    <r>
      <rPr>
        <sz val="18"/>
        <rFont val="HG丸ｺﾞｼｯｸM-PRO"/>
        <family val="3"/>
        <charset val="128"/>
      </rPr>
      <t>（出典：農林水産省『卸売市場データ集』）</t>
    </r>
    <rPh sb="1" eb="3">
      <t>サンコウ</t>
    </rPh>
    <rPh sb="4" eb="6">
      <t>オロシウリ</t>
    </rPh>
    <rPh sb="6" eb="8">
      <t>シジョウ</t>
    </rPh>
    <rPh sb="8" eb="10">
      <t>ケイユ</t>
    </rPh>
    <rPh sb="10" eb="11">
      <t>リツ</t>
    </rPh>
    <rPh sb="12" eb="14">
      <t>スイイ</t>
    </rPh>
    <rPh sb="16" eb="18">
      <t>シュッテン</t>
    </rPh>
    <rPh sb="19" eb="24">
      <t>ノウリンスイサンショウ</t>
    </rPh>
    <rPh sb="25" eb="29">
      <t>オロシウリシジョウ</t>
    </rPh>
    <rPh sb="32" eb="33">
      <t>シュウ</t>
    </rPh>
    <phoneticPr fontId="3"/>
  </si>
  <si>
    <t xml:space="preserve">
2</t>
    <phoneticPr fontId="1"/>
  </si>
  <si>
    <t>６年度</t>
    <rPh sb="1" eb="3">
      <t>ネンド</t>
    </rPh>
    <phoneticPr fontId="1"/>
  </si>
  <si>
    <t xml:space="preserv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</si>
</sst>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0_ "/>
  </numFmts>
  <fonts count="32" x14ac:knownFonts="1">
    <font>
      <sz val="11"/>
      <name val="ＭＳ Ｐ明朝"/>
      <family val="1"/>
      <charset val="128"/>
    </font>
    <font>
      <sz val="6"/>
      <name val="ＭＳ Ｐ明朝"/>
      <family val="1"/>
      <charset val="128"/>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9"/>
      <name val="ＭＳ ゴシック"/>
      <family val="3"/>
      <charset val="128"/>
    </font>
    <font>
      <sz val="26"/>
      <name val="HG丸ｺﾞｼｯｸM-PRO"/>
      <family val="3"/>
      <charset val="128"/>
    </font>
    <font>
      <sz val="11"/>
      <color theme="1"/>
      <name val="ＭＳ ゴシック"/>
      <family val="3"/>
      <charset val="128"/>
    </font>
    <font>
      <sz val="16"/>
      <color theme="1"/>
      <name val="ＭＳ Ｐゴシック"/>
      <family val="3"/>
      <charset val="128"/>
      <scheme val="minor"/>
    </font>
    <font>
      <sz val="11"/>
      <color rgb="FF00B0F0"/>
      <name val="ＭＳ ゴシック"/>
      <family val="3"/>
      <charset val="128"/>
    </font>
    <font>
      <sz val="10"/>
      <name val="ＭＳ ゴシック"/>
      <family val="3"/>
      <charset val="128"/>
    </font>
    <font>
      <sz val="10.5"/>
      <name val="ＭＳ 明朝"/>
      <family val="1"/>
      <charset val="128"/>
    </font>
    <font>
      <sz val="24"/>
      <name val="HG丸ｺﾞｼｯｸM-PRO"/>
      <family val="3"/>
      <charset val="128"/>
    </font>
    <font>
      <sz val="36"/>
      <name val="HG丸ｺﾞｼｯｸM-PRO"/>
      <family val="3"/>
      <charset val="128"/>
    </font>
    <font>
      <sz val="36"/>
      <name val="ＭＳ ゴシック"/>
      <family val="3"/>
      <charset val="128"/>
    </font>
    <font>
      <sz val="36"/>
      <color theme="1"/>
      <name val="ＭＳ ゴシック"/>
      <family val="3"/>
      <charset val="128"/>
    </font>
    <font>
      <sz val="28"/>
      <name val="HG丸ｺﾞｼｯｸM-PRO"/>
      <family val="3"/>
      <charset val="128"/>
    </font>
    <font>
      <sz val="28"/>
      <name val="ＭＳ ゴシック"/>
      <family val="3"/>
      <charset val="128"/>
    </font>
    <font>
      <sz val="28"/>
      <color theme="1"/>
      <name val="ＭＳ ゴシック"/>
      <family val="3"/>
      <charset val="128"/>
    </font>
    <font>
      <sz val="14"/>
      <name val="ＭＳ Ｐゴシック"/>
      <family val="3"/>
      <charset val="128"/>
    </font>
    <font>
      <sz val="20"/>
      <color theme="1"/>
      <name val="HG丸ｺﾞｼｯｸM-PRO"/>
      <family val="3"/>
      <charset val="128"/>
    </font>
    <font>
      <sz val="12"/>
      <color theme="1"/>
      <name val="ＭＳ Ｐゴシック"/>
      <family val="3"/>
      <charset val="128"/>
      <scheme val="minor"/>
    </font>
    <font>
      <sz val="11.5"/>
      <name val="ＭＳ Ｐゴシック"/>
      <family val="3"/>
      <charset val="128"/>
    </font>
    <font>
      <sz val="14"/>
      <name val="HG丸ｺﾞｼｯｸM-PRO"/>
      <family val="3"/>
      <charset val="128"/>
    </font>
    <font>
      <sz val="16"/>
      <name val="ＭＳ Ｐゴシック"/>
      <family val="3"/>
      <charset val="128"/>
    </font>
    <font>
      <sz val="14"/>
      <color theme="1"/>
      <name val="ＭＳ Ｐゴシック"/>
      <family val="3"/>
      <charset val="128"/>
      <scheme val="minor"/>
    </font>
    <font>
      <sz val="14"/>
      <name val="ＭＳ Ｐゴシック"/>
      <family val="3"/>
      <charset val="128"/>
      <scheme val="minor"/>
    </font>
    <font>
      <sz val="14"/>
      <name val="Arial"/>
      <family val="2"/>
    </font>
    <font>
      <sz val="14"/>
      <color theme="1"/>
      <name val="Arial"/>
      <family val="2"/>
    </font>
    <font>
      <sz val="11"/>
      <name val="ＭＳ Ｐ明朝"/>
      <family val="1"/>
      <charset val="128"/>
    </font>
    <font>
      <sz val="18"/>
      <name val="HG丸ｺﾞｼｯｸM-PRO"/>
      <family val="3"/>
      <charset val="128"/>
    </font>
  </fonts>
  <fills count="5">
    <fill>
      <patternFill patternType="none"/>
    </fill>
    <fill>
      <patternFill patternType="gray125"/>
    </fill>
    <fill>
      <patternFill patternType="solid">
        <fgColor indexed="65"/>
        <bgColor indexed="64"/>
      </patternFill>
    </fill>
    <fill>
      <patternFill patternType="solid">
        <fgColor theme="0" tint="-0.14996795556505021"/>
        <bgColor indexed="64"/>
      </patternFill>
    </fill>
    <fill>
      <patternFill patternType="solid">
        <fgColor rgb="FF99FFCC"/>
        <bgColor indexed="64"/>
      </patternFill>
    </fill>
  </fills>
  <borders count="42">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2" fillId="0" borderId="0"/>
    <xf numFmtId="0" fontId="12" fillId="0" borderId="0"/>
    <xf numFmtId="38" fontId="30" fillId="0" borderId="0" applyFont="0" applyFill="0" applyBorder="0" applyAlignment="0" applyProtection="0">
      <alignment vertical="center"/>
    </xf>
  </cellStyleXfs>
  <cellXfs count="132">
    <xf numFmtId="0" fontId="0" fillId="0" borderId="0" xfId="0">
      <alignment vertical="center"/>
    </xf>
    <xf numFmtId="0" fontId="4" fillId="0" borderId="0" xfId="1" applyFont="1" applyAlignment="1">
      <alignment vertical="center"/>
    </xf>
    <xf numFmtId="0" fontId="4" fillId="0" borderId="0" xfId="1" applyFont="1" applyBorder="1" applyAlignment="1">
      <alignment vertical="center"/>
    </xf>
    <xf numFmtId="0" fontId="8" fillId="0" borderId="0" xfId="1" applyFont="1" applyAlignment="1">
      <alignment vertical="center"/>
    </xf>
    <xf numFmtId="0" fontId="4" fillId="0" borderId="1" xfId="1" applyFont="1" applyBorder="1" applyAlignment="1">
      <alignment horizontal="right" vertical="center"/>
    </xf>
    <xf numFmtId="0" fontId="4" fillId="0" borderId="2" xfId="1" applyFont="1" applyBorder="1" applyAlignment="1">
      <alignment vertical="center"/>
    </xf>
    <xf numFmtId="0" fontId="4" fillId="0" borderId="1" xfId="1" applyFont="1" applyBorder="1" applyAlignment="1">
      <alignment vertical="center"/>
    </xf>
    <xf numFmtId="177" fontId="4" fillId="0" borderId="3" xfId="1" applyNumberFormat="1" applyFont="1" applyBorder="1" applyAlignment="1">
      <alignment vertical="center"/>
    </xf>
    <xf numFmtId="177" fontId="4" fillId="0" borderId="4" xfId="1" applyNumberFormat="1" applyFont="1" applyBorder="1" applyAlignment="1">
      <alignment vertical="center"/>
    </xf>
    <xf numFmtId="177" fontId="4" fillId="0" borderId="4" xfId="1" applyNumberFormat="1" applyFont="1" applyFill="1" applyBorder="1" applyAlignment="1">
      <alignment vertical="center"/>
    </xf>
    <xf numFmtId="177" fontId="4" fillId="0" borderId="5" xfId="1" applyNumberFormat="1" applyFont="1" applyBorder="1" applyAlignment="1">
      <alignment vertical="center"/>
    </xf>
    <xf numFmtId="177" fontId="4" fillId="0" borderId="6" xfId="1" applyNumberFormat="1" applyFont="1" applyBorder="1" applyAlignment="1">
      <alignment vertical="center"/>
    </xf>
    <xf numFmtId="177" fontId="4" fillId="0" borderId="7" xfId="1" applyNumberFormat="1" applyFont="1" applyBorder="1" applyAlignment="1">
      <alignment vertical="center"/>
    </xf>
    <xf numFmtId="177" fontId="8" fillId="0" borderId="7" xfId="1" applyNumberFormat="1" applyFont="1" applyBorder="1" applyAlignment="1">
      <alignment vertical="center"/>
    </xf>
    <xf numFmtId="177" fontId="4" fillId="0" borderId="0" xfId="1" applyNumberFormat="1" applyFont="1" applyBorder="1" applyAlignment="1">
      <alignment vertical="center"/>
    </xf>
    <xf numFmtId="0" fontId="4" fillId="0" borderId="0" xfId="1" applyNumberFormat="1" applyFont="1" applyBorder="1" applyAlignment="1">
      <alignment horizontal="distributed" vertical="center" justifyLastLine="1"/>
    </xf>
    <xf numFmtId="0" fontId="4" fillId="0" borderId="0" xfId="1" applyFont="1" applyBorder="1" applyAlignment="1">
      <alignment horizontal="distributed" vertical="center" justifyLastLine="1"/>
    </xf>
    <xf numFmtId="0" fontId="8" fillId="0" borderId="0" xfId="1" applyFont="1" applyBorder="1" applyAlignment="1">
      <alignment horizontal="distributed" vertical="center" justifyLastLine="1"/>
    </xf>
    <xf numFmtId="0" fontId="8" fillId="0" borderId="0" xfId="1" applyFont="1" applyAlignment="1">
      <alignment horizontal="center" vertical="center"/>
    </xf>
    <xf numFmtId="177" fontId="4" fillId="0" borderId="11" xfId="1" applyNumberFormat="1" applyFont="1" applyBorder="1" applyAlignment="1">
      <alignment vertical="center"/>
    </xf>
    <xf numFmtId="176" fontId="0" fillId="0" borderId="0" xfId="0" applyNumberFormat="1" applyFont="1" applyBorder="1">
      <alignment vertical="center"/>
    </xf>
    <xf numFmtId="176" fontId="0" fillId="2" borderId="0" xfId="0" applyNumberFormat="1" applyFont="1" applyFill="1" applyBorder="1">
      <alignment vertical="center"/>
    </xf>
    <xf numFmtId="0" fontId="7" fillId="0" borderId="0" xfId="1" applyFont="1" applyAlignment="1">
      <alignment vertical="center" justifyLastLine="1"/>
    </xf>
    <xf numFmtId="177" fontId="4" fillId="0" borderId="15" xfId="1" applyNumberFormat="1" applyFont="1" applyBorder="1" applyAlignment="1">
      <alignment vertical="center"/>
    </xf>
    <xf numFmtId="0" fontId="10" fillId="0" borderId="0" xfId="1" applyFont="1" applyAlignment="1">
      <alignment vertical="center"/>
    </xf>
    <xf numFmtId="0" fontId="5" fillId="0" borderId="0" xfId="1" applyFont="1" applyAlignment="1">
      <alignment vertical="top"/>
    </xf>
    <xf numFmtId="0" fontId="4" fillId="0" borderId="24" xfId="1" applyFont="1" applyBorder="1" applyAlignment="1">
      <alignment vertical="center"/>
    </xf>
    <xf numFmtId="177" fontId="4" fillId="0" borderId="23" xfId="1" applyNumberFormat="1" applyFont="1" applyBorder="1" applyAlignment="1">
      <alignment vertical="center"/>
    </xf>
    <xf numFmtId="177" fontId="4" fillId="0" borderId="12" xfId="1" applyNumberFormat="1" applyFont="1" applyBorder="1" applyAlignment="1">
      <alignment vertical="center"/>
    </xf>
    <xf numFmtId="177" fontId="4" fillId="0" borderId="12" xfId="1" applyNumberFormat="1" applyFont="1" applyFill="1" applyBorder="1" applyAlignment="1">
      <alignment vertical="center"/>
    </xf>
    <xf numFmtId="177" fontId="4" fillId="0" borderId="14" xfId="1" applyNumberFormat="1" applyFont="1" applyBorder="1" applyAlignment="1">
      <alignment vertical="center"/>
    </xf>
    <xf numFmtId="177" fontId="4" fillId="0" borderId="18" xfId="1" applyNumberFormat="1" applyFont="1" applyBorder="1" applyAlignment="1">
      <alignment vertical="center"/>
    </xf>
    <xf numFmtId="177" fontId="8" fillId="0" borderId="12" xfId="1" applyNumberFormat="1" applyFont="1" applyBorder="1" applyAlignment="1">
      <alignment vertical="center"/>
    </xf>
    <xf numFmtId="177" fontId="4" fillId="0" borderId="15" xfId="1" applyNumberFormat="1" applyFont="1" applyFill="1" applyBorder="1" applyAlignment="1">
      <alignment vertical="center"/>
    </xf>
    <xf numFmtId="177" fontId="4" fillId="0" borderId="14" xfId="1" applyNumberFormat="1" applyFont="1" applyFill="1" applyBorder="1" applyAlignment="1">
      <alignment vertical="center"/>
    </xf>
    <xf numFmtId="177" fontId="8" fillId="0" borderId="16" xfId="1" applyNumberFormat="1" applyFont="1" applyFill="1" applyBorder="1" applyAlignment="1">
      <alignment vertical="center"/>
    </xf>
    <xf numFmtId="177" fontId="8" fillId="0" borderId="19" xfId="1" applyNumberFormat="1" applyFont="1" applyFill="1" applyBorder="1" applyAlignment="1">
      <alignment vertical="center"/>
    </xf>
    <xf numFmtId="177" fontId="8" fillId="0" borderId="15" xfId="1" applyNumberFormat="1" applyFont="1" applyFill="1" applyBorder="1" applyAlignment="1">
      <alignment vertical="center"/>
    </xf>
    <xf numFmtId="177" fontId="8" fillId="0" borderId="14" xfId="1" applyNumberFormat="1" applyFont="1" applyFill="1" applyBorder="1" applyAlignment="1">
      <alignment vertical="center"/>
    </xf>
    <xf numFmtId="177" fontId="8" fillId="0" borderId="28" xfId="1" applyNumberFormat="1" applyFont="1" applyFill="1" applyBorder="1" applyAlignment="1">
      <alignment vertical="center"/>
    </xf>
    <xf numFmtId="177" fontId="8" fillId="0" borderId="25" xfId="1" applyNumberFormat="1" applyFont="1" applyFill="1" applyBorder="1" applyAlignment="1">
      <alignment vertical="center"/>
    </xf>
    <xf numFmtId="14" fontId="4" fillId="0" borderId="0" xfId="1" applyNumberFormat="1" applyFont="1" applyAlignment="1">
      <alignment horizontal="right" vertical="center"/>
    </xf>
    <xf numFmtId="0" fontId="8" fillId="0" borderId="6" xfId="1" applyFont="1" applyBorder="1" applyAlignment="1">
      <alignment vertical="center"/>
    </xf>
    <xf numFmtId="0" fontId="8" fillId="0" borderId="10" xfId="1" applyFont="1" applyBorder="1" applyAlignment="1">
      <alignment vertical="center"/>
    </xf>
    <xf numFmtId="0" fontId="0" fillId="0" borderId="0" xfId="0" applyAlignment="1">
      <alignment vertical="top"/>
    </xf>
    <xf numFmtId="0" fontId="9" fillId="0" borderId="0" xfId="0" applyFont="1" applyAlignment="1">
      <alignment vertical="top" wrapText="1"/>
    </xf>
    <xf numFmtId="0" fontId="13" fillId="0" borderId="0" xfId="1" applyFont="1" applyAlignment="1">
      <alignment vertical="center" justifyLastLine="1"/>
    </xf>
    <xf numFmtId="0" fontId="14" fillId="0" borderId="0" xfId="1" applyFont="1" applyAlignment="1">
      <alignment vertical="center" justifyLastLine="1"/>
    </xf>
    <xf numFmtId="0" fontId="15" fillId="0" borderId="0" xfId="1" applyFont="1" applyAlignment="1">
      <alignment vertical="center"/>
    </xf>
    <xf numFmtId="14" fontId="15" fillId="0" borderId="0" xfId="1" applyNumberFormat="1" applyFont="1" applyAlignment="1">
      <alignment horizontal="right" vertical="center"/>
    </xf>
    <xf numFmtId="0" fontId="15" fillId="0" borderId="0" xfId="1" applyFont="1" applyBorder="1" applyAlignment="1">
      <alignment vertical="center"/>
    </xf>
    <xf numFmtId="0" fontId="16" fillId="0" borderId="0" xfId="1" applyFont="1" applyAlignment="1">
      <alignment vertical="center"/>
    </xf>
    <xf numFmtId="0" fontId="17" fillId="0" borderId="0" xfId="1" applyFont="1" applyAlignment="1">
      <alignment vertical="center" justifyLastLine="1"/>
    </xf>
    <xf numFmtId="0" fontId="18" fillId="0" borderId="0" xfId="1" applyFont="1" applyAlignment="1">
      <alignment vertical="center"/>
    </xf>
    <xf numFmtId="14" fontId="18" fillId="0" borderId="0" xfId="1" applyNumberFormat="1" applyFont="1" applyAlignment="1">
      <alignment horizontal="right" vertical="center"/>
    </xf>
    <xf numFmtId="0" fontId="18" fillId="0" borderId="0" xfId="1" applyFont="1" applyBorder="1" applyAlignment="1">
      <alignment vertical="center"/>
    </xf>
    <xf numFmtId="0" fontId="19" fillId="0" borderId="0" xfId="1" applyFont="1" applyAlignment="1">
      <alignment vertical="center"/>
    </xf>
    <xf numFmtId="0" fontId="21" fillId="0" borderId="0" xfId="0" applyFont="1" applyBorder="1" applyAlignment="1">
      <alignment horizontal="left" vertical="center"/>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24" fillId="0" borderId="0" xfId="1" applyFont="1" applyAlignment="1">
      <alignment horizontal="right" vertical="center"/>
    </xf>
    <xf numFmtId="0" fontId="0" fillId="0" borderId="0" xfId="0" applyFont="1">
      <alignment vertical="center"/>
    </xf>
    <xf numFmtId="0" fontId="26" fillId="4" borderId="30" xfId="0" applyFont="1" applyFill="1" applyBorder="1" applyAlignment="1">
      <alignment horizontal="center" vertical="center" wrapText="1"/>
    </xf>
    <xf numFmtId="0" fontId="26" fillId="4" borderId="31" xfId="0" applyFont="1" applyFill="1" applyBorder="1" applyAlignment="1">
      <alignment horizontal="center" vertical="center" wrapText="1"/>
    </xf>
    <xf numFmtId="0" fontId="26" fillId="4" borderId="32" xfId="0" applyFont="1" applyFill="1" applyBorder="1" applyAlignment="1">
      <alignment horizontal="center" vertical="center" wrapText="1"/>
    </xf>
    <xf numFmtId="0" fontId="26" fillId="4" borderId="29"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5" fillId="0" borderId="0" xfId="0" applyFont="1" applyBorder="1" applyAlignment="1">
      <alignment horizontal="left" vertical="center"/>
    </xf>
    <xf numFmtId="0" fontId="25" fillId="0" borderId="33" xfId="0" applyFont="1" applyBorder="1" applyAlignment="1">
      <alignment vertical="center"/>
    </xf>
    <xf numFmtId="178" fontId="28" fillId="0" borderId="34" xfId="0" applyNumberFormat="1" applyFont="1" applyBorder="1" applyAlignment="1">
      <alignment horizontal="center" vertical="center"/>
    </xf>
    <xf numFmtId="178" fontId="28" fillId="0" borderId="35" xfId="0" applyNumberFormat="1" applyFont="1" applyBorder="1" applyAlignment="1">
      <alignment horizontal="center" vertical="center"/>
    </xf>
    <xf numFmtId="178" fontId="28" fillId="0" borderId="36" xfId="0" applyNumberFormat="1" applyFont="1" applyBorder="1" applyAlignment="1">
      <alignment horizontal="center" vertical="center"/>
    </xf>
    <xf numFmtId="178" fontId="28" fillId="0" borderId="37" xfId="0" applyNumberFormat="1" applyFont="1" applyBorder="1" applyAlignment="1">
      <alignment horizontal="center" vertical="center"/>
    </xf>
    <xf numFmtId="178" fontId="28" fillId="0" borderId="36" xfId="0" applyNumberFormat="1" applyFont="1" applyFill="1" applyBorder="1" applyAlignment="1">
      <alignment horizontal="center" vertical="center"/>
    </xf>
    <xf numFmtId="178" fontId="29" fillId="0" borderId="36" xfId="0" applyNumberFormat="1" applyFont="1" applyFill="1" applyBorder="1" applyAlignment="1">
      <alignment horizontal="center" vertical="center"/>
    </xf>
    <xf numFmtId="0" fontId="25" fillId="0" borderId="33" xfId="0" applyFont="1" applyBorder="1">
      <alignment vertical="center"/>
    </xf>
    <xf numFmtId="0" fontId="25" fillId="0" borderId="31" xfId="0" applyFont="1" applyBorder="1" applyAlignment="1">
      <alignment horizontal="center" vertical="center"/>
    </xf>
    <xf numFmtId="178" fontId="28" fillId="0" borderId="30" xfId="0" applyNumberFormat="1" applyFont="1" applyBorder="1" applyAlignment="1">
      <alignment horizontal="center" vertical="center"/>
    </xf>
    <xf numFmtId="178" fontId="28" fillId="0" borderId="31" xfId="0" applyNumberFormat="1" applyFont="1" applyBorder="1" applyAlignment="1">
      <alignment horizontal="center" vertical="center"/>
    </xf>
    <xf numFmtId="178" fontId="28" fillId="0" borderId="32" xfId="0" applyNumberFormat="1" applyFont="1" applyBorder="1" applyAlignment="1">
      <alignment horizontal="center" vertical="center"/>
    </xf>
    <xf numFmtId="178" fontId="28" fillId="0" borderId="29" xfId="0" applyNumberFormat="1" applyFont="1" applyBorder="1" applyAlignment="1">
      <alignment horizontal="center" vertical="center"/>
    </xf>
    <xf numFmtId="178" fontId="28" fillId="0" borderId="32" xfId="0" applyNumberFormat="1" applyFont="1" applyFill="1" applyBorder="1" applyAlignment="1">
      <alignment horizontal="center" vertical="center"/>
    </xf>
    <xf numFmtId="178" fontId="29" fillId="0" borderId="32" xfId="0" applyNumberFormat="1" applyFont="1" applyFill="1" applyBorder="1" applyAlignment="1">
      <alignment horizontal="center" vertical="center"/>
    </xf>
    <xf numFmtId="0" fontId="25" fillId="0" borderId="38" xfId="0" applyFont="1" applyBorder="1" applyAlignment="1">
      <alignment horizontal="center" vertical="center"/>
    </xf>
    <xf numFmtId="0" fontId="25" fillId="0" borderId="29" xfId="0" applyFont="1" applyBorder="1" applyAlignment="1">
      <alignment horizontal="left" vertical="center"/>
    </xf>
    <xf numFmtId="0" fontId="25" fillId="0" borderId="30" xfId="0" applyFont="1" applyBorder="1" applyAlignment="1">
      <alignment vertical="center"/>
    </xf>
    <xf numFmtId="0" fontId="26" fillId="0" borderId="39" xfId="0" applyFont="1" applyBorder="1" applyAlignment="1">
      <alignment vertical="top" wrapText="1"/>
    </xf>
    <xf numFmtId="0" fontId="27" fillId="0" borderId="39" xfId="0" applyFont="1" applyBorder="1" applyAlignment="1">
      <alignment vertical="top" wrapText="1"/>
    </xf>
    <xf numFmtId="0" fontId="26" fillId="0" borderId="0" xfId="0" applyFont="1" applyBorder="1" applyAlignment="1">
      <alignment horizontal="right" vertical="top" wrapText="1"/>
    </xf>
    <xf numFmtId="0" fontId="8" fillId="0" borderId="0" xfId="1" applyFont="1" applyBorder="1" applyAlignment="1">
      <alignment vertical="center"/>
    </xf>
    <xf numFmtId="177" fontId="8" fillId="0" borderId="41" xfId="1" applyNumberFormat="1" applyFont="1" applyFill="1" applyBorder="1" applyAlignment="1">
      <alignment vertical="center"/>
    </xf>
    <xf numFmtId="177" fontId="8" fillId="0" borderId="24" xfId="1" applyNumberFormat="1" applyFont="1" applyFill="1" applyBorder="1" applyAlignment="1">
      <alignment vertical="center"/>
    </xf>
    <xf numFmtId="38" fontId="4" fillId="0" borderId="31" xfId="3" applyFont="1" applyBorder="1" applyAlignment="1">
      <alignment vertical="center"/>
    </xf>
    <xf numFmtId="38" fontId="4" fillId="0" borderId="31" xfId="1" applyNumberFormat="1" applyFont="1" applyBorder="1" applyAlignment="1">
      <alignment vertical="center"/>
    </xf>
    <xf numFmtId="0" fontId="28" fillId="0" borderId="31" xfId="1" applyFont="1" applyBorder="1" applyAlignment="1">
      <alignment horizontal="center" vertical="center"/>
    </xf>
    <xf numFmtId="0" fontId="20" fillId="4" borderId="31" xfId="1" applyFont="1" applyFill="1" applyBorder="1" applyAlignment="1">
      <alignment horizontal="center" vertical="center" wrapText="1"/>
    </xf>
    <xf numFmtId="0" fontId="4" fillId="0" borderId="31" xfId="1" applyFont="1" applyBorder="1" applyAlignment="1">
      <alignment horizontal="center" vertical="center"/>
    </xf>
    <xf numFmtId="0" fontId="8" fillId="3" borderId="1" xfId="1" applyFont="1" applyFill="1" applyBorder="1" applyAlignment="1">
      <alignment horizontal="center" vertical="center" wrapText="1" shrinkToFit="1"/>
    </xf>
    <xf numFmtId="0" fontId="8" fillId="3" borderId="40" xfId="1" applyFont="1" applyFill="1" applyBorder="1" applyAlignment="1">
      <alignment horizontal="center" vertical="center" shrinkToFit="1"/>
    </xf>
    <xf numFmtId="0" fontId="6" fillId="0" borderId="6" xfId="1" applyFont="1" applyBorder="1" applyAlignment="1">
      <alignment vertical="top" wrapText="1"/>
    </xf>
    <xf numFmtId="0" fontId="0" fillId="0" borderId="6" xfId="0" applyBorder="1" applyAlignment="1">
      <alignment vertical="center"/>
    </xf>
    <xf numFmtId="0" fontId="4" fillId="3" borderId="5" xfId="1" applyFont="1" applyFill="1" applyBorder="1" applyAlignment="1">
      <alignment horizontal="center" vertical="center"/>
    </xf>
    <xf numFmtId="0" fontId="4" fillId="3" borderId="9" xfId="1" applyFont="1" applyFill="1" applyBorder="1" applyAlignment="1">
      <alignment horizontal="center" vertical="center"/>
    </xf>
    <xf numFmtId="0" fontId="8" fillId="3" borderId="5"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22" xfId="1" applyFont="1" applyFill="1" applyBorder="1" applyAlignment="1">
      <alignment horizontal="center" vertical="center" wrapText="1" shrinkToFit="1"/>
    </xf>
    <xf numFmtId="0" fontId="8" fillId="3" borderId="17" xfId="1" applyFont="1" applyFill="1" applyBorder="1" applyAlignment="1">
      <alignment horizontal="center" vertical="center" shrinkToFit="1"/>
    </xf>
    <xf numFmtId="0" fontId="4" fillId="3" borderId="6" xfId="1" applyFont="1" applyFill="1" applyBorder="1" applyAlignment="1">
      <alignment horizontal="center" vertical="center"/>
    </xf>
    <xf numFmtId="0" fontId="4" fillId="3" borderId="0"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8"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8" xfId="1" applyFont="1" applyFill="1" applyBorder="1" applyAlignment="1">
      <alignment horizontal="center" vertical="center"/>
    </xf>
    <xf numFmtId="0" fontId="4" fillId="3" borderId="10"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4" xfId="1" applyFont="1" applyFill="1" applyBorder="1" applyAlignment="1">
      <alignment horizontal="center" vertical="center" wrapText="1" shrinkToFit="1"/>
    </xf>
    <xf numFmtId="0" fontId="4" fillId="3" borderId="20" xfId="1" applyFont="1" applyFill="1" applyBorder="1" applyAlignment="1">
      <alignment horizontal="center" vertical="center" shrinkToFit="1"/>
    </xf>
    <xf numFmtId="0" fontId="11" fillId="0" borderId="6" xfId="1" applyFont="1" applyBorder="1" applyAlignment="1">
      <alignment horizontal="left" vertical="top" wrapText="1"/>
    </xf>
    <xf numFmtId="0" fontId="8" fillId="3" borderId="26" xfId="1" applyFont="1" applyFill="1" applyBorder="1" applyAlignment="1">
      <alignment horizontal="center" vertical="center" wrapText="1" shrinkToFit="1"/>
    </xf>
    <xf numFmtId="0" fontId="8" fillId="3" borderId="27" xfId="1" applyFont="1" applyFill="1" applyBorder="1" applyAlignment="1">
      <alignment horizontal="center" vertical="center" shrinkToFit="1"/>
    </xf>
    <xf numFmtId="0" fontId="25" fillId="4" borderId="29" xfId="0" applyFont="1" applyFill="1" applyBorder="1" applyAlignment="1">
      <alignment horizontal="center" vertical="center"/>
    </xf>
    <xf numFmtId="0" fontId="25" fillId="4" borderId="30" xfId="0" applyFont="1" applyFill="1" applyBorder="1" applyAlignment="1">
      <alignment horizontal="center" vertical="center"/>
    </xf>
    <xf numFmtId="0" fontId="27" fillId="0" borderId="0" xfId="0" applyFont="1" applyBorder="1" applyAlignment="1">
      <alignment horizontal="left" vertical="top" wrapText="1" indent="1"/>
    </xf>
    <xf numFmtId="0" fontId="4" fillId="3" borderId="3" xfId="1" applyNumberFormat="1" applyFont="1" applyFill="1" applyBorder="1" applyAlignment="1">
      <alignment horizontal="center" vertical="center" wrapText="1"/>
    </xf>
    <xf numFmtId="0" fontId="4" fillId="3" borderId="13" xfId="1" applyNumberFormat="1" applyFont="1" applyFill="1" applyBorder="1" applyAlignment="1">
      <alignment horizontal="center" vertical="center"/>
    </xf>
    <xf numFmtId="0" fontId="4" fillId="0" borderId="38" xfId="1" applyFont="1" applyBorder="1" applyAlignment="1">
      <alignment vertical="center"/>
    </xf>
    <xf numFmtId="0" fontId="0" fillId="0" borderId="35" xfId="0" applyBorder="1" applyAlignment="1">
      <alignment vertical="center"/>
    </xf>
    <xf numFmtId="0" fontId="4" fillId="0" borderId="38" xfId="1" applyFont="1" applyBorder="1" applyAlignment="1">
      <alignment horizontal="center" vertical="center"/>
    </xf>
    <xf numFmtId="0" fontId="0" fillId="0" borderId="35" xfId="0" applyBorder="1" applyAlignment="1">
      <alignment horizontal="center" vertical="center"/>
    </xf>
  </cellXfs>
  <cellStyles count="4">
    <cellStyle name="桁区切り" xfId="3" builtinId="6"/>
    <cellStyle name="標準" xfId="0" builtinId="0"/>
    <cellStyle name="標準 2" xfId="2" xr:uid="{00000000-0005-0000-0000-000002000000}"/>
    <cellStyle name="標準_取扱高推移(S53～）" xfId="1" xr:uid="{00000000-0005-0000-0000-000003000000}"/>
  </cellStyles>
  <dxfs count="0"/>
  <tableStyles count="0" defaultTableStyle="TableStyleMedium2" defaultPivotStyle="PivotStyleLight16"/>
  <colors>
    <mruColors>
      <color rgb="FF99FFCC"/>
      <color rgb="FF000000"/>
      <color rgb="FFCCFFFF"/>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129759722131779E-2"/>
          <c:y val="5.2028353454254779E-2"/>
          <c:w val="0.95599927977761223"/>
          <c:h val="0.8610055989153258"/>
        </c:manualLayout>
      </c:layout>
      <c:barChart>
        <c:barDir val="col"/>
        <c:grouping val="stacked"/>
        <c:varyColors val="0"/>
        <c:ser>
          <c:idx val="2"/>
          <c:order val="3"/>
          <c:spPr>
            <a:solidFill>
              <a:schemeClr val="bg1">
                <a:lumMod val="65000"/>
              </a:schemeClr>
            </a:solidFill>
            <a:ln w="12700">
              <a:solidFill>
                <a:srgbClr val="000000"/>
              </a:solidFill>
              <a:prstDash val="solid"/>
            </a:ln>
          </c:spPr>
          <c:invertIfNegative val="0"/>
          <c:cat>
            <c:strRef>
              <c:f>グラフ!$B$67:$AP$68</c:f>
              <c:strCache>
                <c:ptCount val="41"/>
                <c:pt idx="0">
                  <c:v>昭和
53</c:v>
                </c:pt>
                <c:pt idx="1">
                  <c:v>54</c:v>
                </c:pt>
                <c:pt idx="2">
                  <c:v>55</c:v>
                </c:pt>
                <c:pt idx="3">
                  <c:v>56</c:v>
                </c:pt>
                <c:pt idx="4">
                  <c:v>57</c:v>
                </c:pt>
                <c:pt idx="5">
                  <c:v>58</c:v>
                </c:pt>
                <c:pt idx="6">
                  <c:v>59</c:v>
                </c:pt>
                <c:pt idx="7">
                  <c:v>60</c:v>
                </c:pt>
                <c:pt idx="8">
                  <c:v>61</c:v>
                </c:pt>
                <c:pt idx="9">
                  <c:v>62</c:v>
                </c:pt>
                <c:pt idx="10">
                  <c:v>63</c:v>
                </c:pt>
                <c:pt idx="11">
                  <c:v>平成
元</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strCache>
            </c:strRef>
          </c:cat>
          <c:val>
            <c:numRef>
              <c:f>グラフ!$B$76:$AV$76</c:f>
              <c:numCache>
                <c:formatCode>#,##0;"▲ "#,##0</c:formatCode>
                <c:ptCount val="47"/>
                <c:pt idx="0">
                  <c:v>27703</c:v>
                </c:pt>
                <c:pt idx="1">
                  <c:v>36870</c:v>
                </c:pt>
                <c:pt idx="2">
                  <c:v>40712</c:v>
                </c:pt>
                <c:pt idx="3">
                  <c:v>44017</c:v>
                </c:pt>
                <c:pt idx="4">
                  <c:v>43790</c:v>
                </c:pt>
                <c:pt idx="5">
                  <c:v>49978</c:v>
                </c:pt>
                <c:pt idx="6">
                  <c:v>48293</c:v>
                </c:pt>
                <c:pt idx="7">
                  <c:v>51376</c:v>
                </c:pt>
                <c:pt idx="8">
                  <c:v>47502</c:v>
                </c:pt>
                <c:pt idx="9">
                  <c:v>53276</c:v>
                </c:pt>
                <c:pt idx="10">
                  <c:v>56232</c:v>
                </c:pt>
                <c:pt idx="11">
                  <c:v>59968</c:v>
                </c:pt>
                <c:pt idx="12">
                  <c:v>67664</c:v>
                </c:pt>
                <c:pt idx="13">
                  <c:v>69653</c:v>
                </c:pt>
                <c:pt idx="14">
                  <c:v>60949</c:v>
                </c:pt>
                <c:pt idx="15">
                  <c:v>65002</c:v>
                </c:pt>
                <c:pt idx="16">
                  <c:v>64666</c:v>
                </c:pt>
                <c:pt idx="17">
                  <c:v>62887</c:v>
                </c:pt>
                <c:pt idx="18">
                  <c:v>62726</c:v>
                </c:pt>
                <c:pt idx="19">
                  <c:v>61099</c:v>
                </c:pt>
                <c:pt idx="20">
                  <c:v>65550</c:v>
                </c:pt>
                <c:pt idx="21">
                  <c:v>60130</c:v>
                </c:pt>
                <c:pt idx="22">
                  <c:v>60270</c:v>
                </c:pt>
                <c:pt idx="23">
                  <c:v>55744</c:v>
                </c:pt>
                <c:pt idx="24">
                  <c:v>58446</c:v>
                </c:pt>
                <c:pt idx="25">
                  <c:v>57605</c:v>
                </c:pt>
                <c:pt idx="26">
                  <c:v>61495</c:v>
                </c:pt>
                <c:pt idx="27">
                  <c:v>52710</c:v>
                </c:pt>
                <c:pt idx="28">
                  <c:v>55035</c:v>
                </c:pt>
                <c:pt idx="29">
                  <c:v>52850</c:v>
                </c:pt>
                <c:pt idx="30">
                  <c:v>53247</c:v>
                </c:pt>
                <c:pt idx="31">
                  <c:v>51700</c:v>
                </c:pt>
                <c:pt idx="32">
                  <c:v>56083</c:v>
                </c:pt>
                <c:pt idx="33">
                  <c:v>52465</c:v>
                </c:pt>
                <c:pt idx="34">
                  <c:v>49821</c:v>
                </c:pt>
                <c:pt idx="35">
                  <c:v>53619</c:v>
                </c:pt>
                <c:pt idx="36">
                  <c:v>54433</c:v>
                </c:pt>
                <c:pt idx="37">
                  <c:v>59704</c:v>
                </c:pt>
                <c:pt idx="38">
                  <c:v>61177</c:v>
                </c:pt>
                <c:pt idx="39">
                  <c:v>58140</c:v>
                </c:pt>
                <c:pt idx="40">
                  <c:v>55313</c:v>
                </c:pt>
                <c:pt idx="41">
                  <c:v>53290</c:v>
                </c:pt>
                <c:pt idx="42">
                  <c:v>56808</c:v>
                </c:pt>
                <c:pt idx="43">
                  <c:v>55663</c:v>
                </c:pt>
                <c:pt idx="44" formatCode="#,##0_);[Red]\(#,##0\)">
                  <c:v>55669</c:v>
                </c:pt>
                <c:pt idx="45" formatCode="#,##0_);[Red]\(#,##0\)">
                  <c:v>56300.460029000002</c:v>
                </c:pt>
                <c:pt idx="46" formatCode="#,##0_);[Red]\(#,##0\)">
                  <c:v>60639</c:v>
                </c:pt>
              </c:numCache>
            </c:numRef>
          </c:val>
          <c:extLst>
            <c:ext xmlns:c16="http://schemas.microsoft.com/office/drawing/2014/chart" uri="{C3380CC4-5D6E-409C-BE32-E72D297353CC}">
              <c16:uniqueId val="{00000000-6F1E-4B7C-BEC1-F6EAA05E1D61}"/>
            </c:ext>
          </c:extLst>
        </c:ser>
        <c:ser>
          <c:idx val="3"/>
          <c:order val="4"/>
          <c:spPr>
            <a:pattFill prst="dkUpDiag">
              <a:fgClr>
                <a:schemeClr val="tx2">
                  <a:lumMod val="40000"/>
                  <a:lumOff val="60000"/>
                </a:schemeClr>
              </a:fgClr>
              <a:bgClr>
                <a:schemeClr val="bg1"/>
              </a:bgClr>
            </a:pattFill>
            <a:ln w="12700">
              <a:solidFill>
                <a:srgbClr val="000000"/>
              </a:solidFill>
              <a:prstDash val="solid"/>
            </a:ln>
          </c:spPr>
          <c:invertIfNegative val="0"/>
          <c:cat>
            <c:strRef>
              <c:f>グラフ!$B$67:$AP$68</c:f>
              <c:strCache>
                <c:ptCount val="41"/>
                <c:pt idx="0">
                  <c:v>昭和
53</c:v>
                </c:pt>
                <c:pt idx="1">
                  <c:v>54</c:v>
                </c:pt>
                <c:pt idx="2">
                  <c:v>55</c:v>
                </c:pt>
                <c:pt idx="3">
                  <c:v>56</c:v>
                </c:pt>
                <c:pt idx="4">
                  <c:v>57</c:v>
                </c:pt>
                <c:pt idx="5">
                  <c:v>58</c:v>
                </c:pt>
                <c:pt idx="6">
                  <c:v>59</c:v>
                </c:pt>
                <c:pt idx="7">
                  <c:v>60</c:v>
                </c:pt>
                <c:pt idx="8">
                  <c:v>61</c:v>
                </c:pt>
                <c:pt idx="9">
                  <c:v>62</c:v>
                </c:pt>
                <c:pt idx="10">
                  <c:v>63</c:v>
                </c:pt>
                <c:pt idx="11">
                  <c:v>平成
元</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strCache>
            </c:strRef>
          </c:cat>
          <c:val>
            <c:numRef>
              <c:f>グラフ!$B$77:$AV$77</c:f>
              <c:numCache>
                <c:formatCode>#,##0;"▲ "#,##0</c:formatCode>
                <c:ptCount val="47"/>
                <c:pt idx="0">
                  <c:v>60123</c:v>
                </c:pt>
                <c:pt idx="1">
                  <c:v>75975</c:v>
                </c:pt>
                <c:pt idx="2">
                  <c:v>75057</c:v>
                </c:pt>
                <c:pt idx="3">
                  <c:v>85253</c:v>
                </c:pt>
                <c:pt idx="4">
                  <c:v>97989</c:v>
                </c:pt>
                <c:pt idx="5">
                  <c:v>93165</c:v>
                </c:pt>
                <c:pt idx="6">
                  <c:v>112877</c:v>
                </c:pt>
                <c:pt idx="7">
                  <c:v>98474</c:v>
                </c:pt>
                <c:pt idx="8">
                  <c:v>97370</c:v>
                </c:pt>
                <c:pt idx="9">
                  <c:v>102169</c:v>
                </c:pt>
                <c:pt idx="10">
                  <c:v>105081</c:v>
                </c:pt>
                <c:pt idx="11">
                  <c:v>106983</c:v>
                </c:pt>
                <c:pt idx="12">
                  <c:v>108175</c:v>
                </c:pt>
                <c:pt idx="13">
                  <c:v>108883</c:v>
                </c:pt>
                <c:pt idx="14">
                  <c:v>104567</c:v>
                </c:pt>
                <c:pt idx="15">
                  <c:v>99792</c:v>
                </c:pt>
                <c:pt idx="16">
                  <c:v>95583</c:v>
                </c:pt>
                <c:pt idx="17">
                  <c:v>96400</c:v>
                </c:pt>
                <c:pt idx="18">
                  <c:v>95294</c:v>
                </c:pt>
                <c:pt idx="19">
                  <c:v>92323</c:v>
                </c:pt>
                <c:pt idx="20">
                  <c:v>87952</c:v>
                </c:pt>
                <c:pt idx="21">
                  <c:v>81504</c:v>
                </c:pt>
                <c:pt idx="22">
                  <c:v>75149</c:v>
                </c:pt>
                <c:pt idx="23">
                  <c:v>70318</c:v>
                </c:pt>
                <c:pt idx="24">
                  <c:v>65786</c:v>
                </c:pt>
                <c:pt idx="25">
                  <c:v>61179</c:v>
                </c:pt>
                <c:pt idx="26">
                  <c:v>57719</c:v>
                </c:pt>
                <c:pt idx="27">
                  <c:v>56336</c:v>
                </c:pt>
                <c:pt idx="28">
                  <c:v>55264</c:v>
                </c:pt>
                <c:pt idx="29">
                  <c:v>52438</c:v>
                </c:pt>
                <c:pt idx="30">
                  <c:v>49447</c:v>
                </c:pt>
                <c:pt idx="31">
                  <c:v>46266</c:v>
                </c:pt>
                <c:pt idx="32">
                  <c:v>44245</c:v>
                </c:pt>
                <c:pt idx="33">
                  <c:v>41936</c:v>
                </c:pt>
                <c:pt idx="34">
                  <c:v>39973</c:v>
                </c:pt>
                <c:pt idx="35">
                  <c:v>39767</c:v>
                </c:pt>
                <c:pt idx="36">
                  <c:v>42240</c:v>
                </c:pt>
                <c:pt idx="37">
                  <c:v>41548</c:v>
                </c:pt>
                <c:pt idx="38">
                  <c:v>40371</c:v>
                </c:pt>
                <c:pt idx="39">
                  <c:v>39166</c:v>
                </c:pt>
                <c:pt idx="40">
                  <c:v>37484</c:v>
                </c:pt>
                <c:pt idx="41">
                  <c:v>36251</c:v>
                </c:pt>
                <c:pt idx="42">
                  <c:v>33669</c:v>
                </c:pt>
                <c:pt idx="43">
                  <c:v>32969</c:v>
                </c:pt>
                <c:pt idx="44" formatCode="#,##0_);[Red]\(#,##0\)">
                  <c:v>34170</c:v>
                </c:pt>
                <c:pt idx="45" formatCode="#,##0_);[Red]\(#,##0\)">
                  <c:v>34354.482935</c:v>
                </c:pt>
                <c:pt idx="46" formatCode="#,##0_);[Red]\(#,##0\)">
                  <c:v>34314</c:v>
                </c:pt>
              </c:numCache>
            </c:numRef>
          </c:val>
          <c:extLst>
            <c:ext xmlns:c16="http://schemas.microsoft.com/office/drawing/2014/chart" uri="{C3380CC4-5D6E-409C-BE32-E72D297353CC}">
              <c16:uniqueId val="{00000001-6F1E-4B7C-BEC1-F6EAA05E1D61}"/>
            </c:ext>
          </c:extLst>
        </c:ser>
        <c:ser>
          <c:idx val="4"/>
          <c:order val="5"/>
          <c:spPr>
            <a:noFill/>
            <a:ln w="12700">
              <a:noFill/>
              <a:prstDash val="solid"/>
            </a:ln>
          </c:spPr>
          <c:invertIfNegative val="0"/>
          <c:cat>
            <c:strRef>
              <c:f>グラフ!$B$67:$AP$68</c:f>
              <c:strCache>
                <c:ptCount val="41"/>
                <c:pt idx="0">
                  <c:v>昭和
53</c:v>
                </c:pt>
                <c:pt idx="1">
                  <c:v>54</c:v>
                </c:pt>
                <c:pt idx="2">
                  <c:v>55</c:v>
                </c:pt>
                <c:pt idx="3">
                  <c:v>56</c:v>
                </c:pt>
                <c:pt idx="4">
                  <c:v>57</c:v>
                </c:pt>
                <c:pt idx="5">
                  <c:v>58</c:v>
                </c:pt>
                <c:pt idx="6">
                  <c:v>59</c:v>
                </c:pt>
                <c:pt idx="7">
                  <c:v>60</c:v>
                </c:pt>
                <c:pt idx="8">
                  <c:v>61</c:v>
                </c:pt>
                <c:pt idx="9">
                  <c:v>62</c:v>
                </c:pt>
                <c:pt idx="10">
                  <c:v>63</c:v>
                </c:pt>
                <c:pt idx="11">
                  <c:v>平成
元</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strCache>
            </c:strRef>
          </c:cat>
          <c:val>
            <c:numRef>
              <c:f>グラフ!$C$78:$AU$78</c:f>
              <c:numCache>
                <c:formatCode>#,##0;"▲ "#,##0</c:formatCode>
                <c:ptCount val="45"/>
                <c:pt idx="0">
                  <c:v>112845</c:v>
                </c:pt>
                <c:pt idx="1">
                  <c:v>115769</c:v>
                </c:pt>
                <c:pt idx="2">
                  <c:v>129270</c:v>
                </c:pt>
                <c:pt idx="3">
                  <c:v>141779</c:v>
                </c:pt>
                <c:pt idx="4">
                  <c:v>143143</c:v>
                </c:pt>
                <c:pt idx="5">
                  <c:v>161170</c:v>
                </c:pt>
                <c:pt idx="6">
                  <c:v>149850</c:v>
                </c:pt>
                <c:pt idx="7">
                  <c:v>144872</c:v>
                </c:pt>
                <c:pt idx="8">
                  <c:v>155445</c:v>
                </c:pt>
                <c:pt idx="9">
                  <c:v>161313</c:v>
                </c:pt>
                <c:pt idx="10">
                  <c:v>166951</c:v>
                </c:pt>
                <c:pt idx="11">
                  <c:v>175839</c:v>
                </c:pt>
                <c:pt idx="12">
                  <c:v>178536</c:v>
                </c:pt>
                <c:pt idx="13">
                  <c:v>165516</c:v>
                </c:pt>
                <c:pt idx="14">
                  <c:v>164794</c:v>
                </c:pt>
                <c:pt idx="15">
                  <c:v>160249</c:v>
                </c:pt>
                <c:pt idx="16">
                  <c:v>159287</c:v>
                </c:pt>
                <c:pt idx="17">
                  <c:v>158020</c:v>
                </c:pt>
                <c:pt idx="18">
                  <c:v>153422</c:v>
                </c:pt>
                <c:pt idx="19">
                  <c:v>153502</c:v>
                </c:pt>
                <c:pt idx="20">
                  <c:v>141634</c:v>
                </c:pt>
                <c:pt idx="21">
                  <c:v>135419</c:v>
                </c:pt>
                <c:pt idx="22">
                  <c:v>126062</c:v>
                </c:pt>
                <c:pt idx="23">
                  <c:v>124232</c:v>
                </c:pt>
                <c:pt idx="24">
                  <c:v>118784</c:v>
                </c:pt>
                <c:pt idx="25">
                  <c:v>119214</c:v>
                </c:pt>
                <c:pt idx="26">
                  <c:v>109046</c:v>
                </c:pt>
                <c:pt idx="27">
                  <c:v>110299</c:v>
                </c:pt>
                <c:pt idx="28">
                  <c:v>105288</c:v>
                </c:pt>
                <c:pt idx="29">
                  <c:v>102694</c:v>
                </c:pt>
                <c:pt idx="30">
                  <c:v>97966</c:v>
                </c:pt>
                <c:pt idx="31">
                  <c:v>100328</c:v>
                </c:pt>
                <c:pt idx="32">
                  <c:v>94401</c:v>
                </c:pt>
                <c:pt idx="33">
                  <c:v>89794</c:v>
                </c:pt>
                <c:pt idx="34">
                  <c:v>93386</c:v>
                </c:pt>
                <c:pt idx="35">
                  <c:v>96673</c:v>
                </c:pt>
                <c:pt idx="36">
                  <c:v>101252</c:v>
                </c:pt>
                <c:pt idx="37">
                  <c:v>101548</c:v>
                </c:pt>
                <c:pt idx="38">
                  <c:v>97306</c:v>
                </c:pt>
                <c:pt idx="39">
                  <c:v>92797</c:v>
                </c:pt>
                <c:pt idx="40">
                  <c:v>89541</c:v>
                </c:pt>
                <c:pt idx="41">
                  <c:v>90477</c:v>
                </c:pt>
                <c:pt idx="42">
                  <c:v>88632</c:v>
                </c:pt>
                <c:pt idx="43" formatCode="#,##0_);[Red]\(#,##0\)">
                  <c:v>89839</c:v>
                </c:pt>
                <c:pt idx="44" formatCode="#,##0_);[Red]\(#,##0\)">
                  <c:v>90654.942964000002</c:v>
                </c:pt>
              </c:numCache>
            </c:numRef>
          </c:val>
          <c:extLst>
            <c:ext xmlns:c16="http://schemas.microsoft.com/office/drawing/2014/chart" uri="{C3380CC4-5D6E-409C-BE32-E72D297353CC}">
              <c16:uniqueId val="{00000002-6F1E-4B7C-BEC1-F6EAA05E1D61}"/>
            </c:ext>
          </c:extLst>
        </c:ser>
        <c:dLbls>
          <c:showLegendKey val="0"/>
          <c:showVal val="0"/>
          <c:showCatName val="0"/>
          <c:showSerName val="0"/>
          <c:showPercent val="0"/>
          <c:showBubbleSize val="0"/>
        </c:dLbls>
        <c:gapWidth val="0"/>
        <c:overlap val="100"/>
        <c:axId val="86368640"/>
        <c:axId val="86370176"/>
      </c:barChart>
      <c:lineChart>
        <c:grouping val="standard"/>
        <c:varyColors val="0"/>
        <c:ser>
          <c:idx val="1"/>
          <c:order val="0"/>
          <c:spPr>
            <a:ln w="38100">
              <a:solidFill>
                <a:schemeClr val="accent2"/>
              </a:solidFill>
              <a:prstDash val="sysDash"/>
            </a:ln>
          </c:spPr>
          <c:marker>
            <c:symbol val="triangle"/>
            <c:size val="16"/>
            <c:spPr>
              <a:solidFill>
                <a:schemeClr val="accent2"/>
              </a:solidFill>
              <a:ln w="9525">
                <a:solidFill>
                  <a:schemeClr val="tx1"/>
                </a:solidFill>
                <a:prstDash val="solid"/>
              </a:ln>
            </c:spPr>
          </c:marker>
          <c:cat>
            <c:strRef>
              <c:f>グラフ!$B$67:$AV$68</c:f>
              <c:strCache>
                <c:ptCount val="47"/>
                <c:pt idx="0">
                  <c:v>昭和
53</c:v>
                </c:pt>
                <c:pt idx="1">
                  <c:v>54</c:v>
                </c:pt>
                <c:pt idx="2">
                  <c:v>55</c:v>
                </c:pt>
                <c:pt idx="3">
                  <c:v>56</c:v>
                </c:pt>
                <c:pt idx="4">
                  <c:v>57</c:v>
                </c:pt>
                <c:pt idx="5">
                  <c:v>58</c:v>
                </c:pt>
                <c:pt idx="6">
                  <c:v>59</c:v>
                </c:pt>
                <c:pt idx="7">
                  <c:v>60</c:v>
                </c:pt>
                <c:pt idx="8">
                  <c:v>61</c:v>
                </c:pt>
                <c:pt idx="9">
                  <c:v>62</c:v>
                </c:pt>
                <c:pt idx="10">
                  <c:v>63</c:v>
                </c:pt>
                <c:pt idx="11">
                  <c:v>平成
元</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令和
元</c:v>
                </c:pt>
                <c:pt idx="42">
                  <c:v>2</c:v>
                </c:pt>
                <c:pt idx="43">
                  <c:v>3</c:v>
                </c:pt>
                <c:pt idx="44">
                  <c:v>4</c:v>
                </c:pt>
                <c:pt idx="45">
                  <c:v>5</c:v>
                </c:pt>
                <c:pt idx="46">
                  <c:v>6</c:v>
                </c:pt>
              </c:strCache>
            </c:strRef>
          </c:cat>
          <c:val>
            <c:numRef>
              <c:f>グラフ!$B$69:$AV$69</c:f>
              <c:numCache>
                <c:formatCode>#,##0;"▲ "#,##0</c:formatCode>
                <c:ptCount val="47"/>
                <c:pt idx="0">
                  <c:v>180594</c:v>
                </c:pt>
                <c:pt idx="1">
                  <c:v>213868</c:v>
                </c:pt>
                <c:pt idx="2">
                  <c:v>223330</c:v>
                </c:pt>
                <c:pt idx="3">
                  <c:v>230202</c:v>
                </c:pt>
                <c:pt idx="4">
                  <c:v>251675</c:v>
                </c:pt>
                <c:pt idx="5">
                  <c:v>247531</c:v>
                </c:pt>
                <c:pt idx="6">
                  <c:v>249870</c:v>
                </c:pt>
                <c:pt idx="7">
                  <c:v>248492</c:v>
                </c:pt>
                <c:pt idx="8">
                  <c:v>259526</c:v>
                </c:pt>
                <c:pt idx="9">
                  <c:v>272664</c:v>
                </c:pt>
                <c:pt idx="10">
                  <c:v>268291</c:v>
                </c:pt>
                <c:pt idx="11">
                  <c:v>269716</c:v>
                </c:pt>
                <c:pt idx="12">
                  <c:v>260978</c:v>
                </c:pt>
                <c:pt idx="13">
                  <c:v>261099</c:v>
                </c:pt>
                <c:pt idx="14">
                  <c:v>263436</c:v>
                </c:pt>
                <c:pt idx="15">
                  <c:v>258986</c:v>
                </c:pt>
                <c:pt idx="16">
                  <c:v>262739</c:v>
                </c:pt>
                <c:pt idx="17">
                  <c:v>264310</c:v>
                </c:pt>
                <c:pt idx="18">
                  <c:v>259937</c:v>
                </c:pt>
                <c:pt idx="19">
                  <c:v>262040</c:v>
                </c:pt>
                <c:pt idx="20">
                  <c:v>254433</c:v>
                </c:pt>
                <c:pt idx="21">
                  <c:v>264403</c:v>
                </c:pt>
                <c:pt idx="22">
                  <c:v>272872</c:v>
                </c:pt>
                <c:pt idx="23">
                  <c:v>266912</c:v>
                </c:pt>
                <c:pt idx="24">
                  <c:v>271575</c:v>
                </c:pt>
                <c:pt idx="25">
                  <c:v>269401</c:v>
                </c:pt>
                <c:pt idx="26">
                  <c:v>269966</c:v>
                </c:pt>
                <c:pt idx="27">
                  <c:v>258963</c:v>
                </c:pt>
                <c:pt idx="28">
                  <c:v>247907</c:v>
                </c:pt>
                <c:pt idx="29">
                  <c:v>241716</c:v>
                </c:pt>
                <c:pt idx="30">
                  <c:v>251603</c:v>
                </c:pt>
                <c:pt idx="31">
                  <c:v>244107</c:v>
                </c:pt>
                <c:pt idx="32">
                  <c:v>234042</c:v>
                </c:pt>
                <c:pt idx="33">
                  <c:v>230924</c:v>
                </c:pt>
                <c:pt idx="34">
                  <c:v>226777</c:v>
                </c:pt>
                <c:pt idx="35">
                  <c:v>229382</c:v>
                </c:pt>
                <c:pt idx="36">
                  <c:v>228748</c:v>
                </c:pt>
                <c:pt idx="37">
                  <c:v>225083</c:v>
                </c:pt>
                <c:pt idx="38">
                  <c:v>219218</c:v>
                </c:pt>
                <c:pt idx="39">
                  <c:v>213050</c:v>
                </c:pt>
                <c:pt idx="40">
                  <c:v>206391</c:v>
                </c:pt>
                <c:pt idx="41">
                  <c:v>203045</c:v>
                </c:pt>
                <c:pt idx="42">
                  <c:v>199337</c:v>
                </c:pt>
                <c:pt idx="43">
                  <c:v>195834</c:v>
                </c:pt>
                <c:pt idx="44" formatCode="#,##0_);[Red]\(#,##0\)">
                  <c:v>187362</c:v>
                </c:pt>
                <c:pt idx="45" formatCode="#,##0_);[Red]\(#,##0\)">
                  <c:v>183180.43900000001</c:v>
                </c:pt>
                <c:pt idx="46" formatCode="#,##0_);[Red]\(#,##0\)">
                  <c:v>177194</c:v>
                </c:pt>
              </c:numCache>
            </c:numRef>
          </c:val>
          <c:smooth val="0"/>
          <c:extLst>
            <c:ext xmlns:c16="http://schemas.microsoft.com/office/drawing/2014/chart" uri="{C3380CC4-5D6E-409C-BE32-E72D297353CC}">
              <c16:uniqueId val="{00000003-6F1E-4B7C-BEC1-F6EAA05E1D61}"/>
            </c:ext>
          </c:extLst>
        </c:ser>
        <c:ser>
          <c:idx val="0"/>
          <c:order val="1"/>
          <c:spPr>
            <a:ln w="38100">
              <a:solidFill>
                <a:srgbClr val="0070C0"/>
              </a:solidFill>
              <a:prstDash val="sysDot"/>
            </a:ln>
          </c:spPr>
          <c:marker>
            <c:symbol val="square"/>
            <c:size val="15"/>
            <c:spPr>
              <a:solidFill>
                <a:srgbClr val="0070C0"/>
              </a:solidFill>
              <a:ln w="9525">
                <a:solidFill>
                  <a:schemeClr val="bg1"/>
                </a:solidFill>
                <a:prstDash val="solid"/>
              </a:ln>
            </c:spPr>
          </c:marker>
          <c:cat>
            <c:strRef>
              <c:f>グラフ!$B$67:$AV$68</c:f>
              <c:strCache>
                <c:ptCount val="47"/>
                <c:pt idx="0">
                  <c:v>昭和
53</c:v>
                </c:pt>
                <c:pt idx="1">
                  <c:v>54</c:v>
                </c:pt>
                <c:pt idx="2">
                  <c:v>55</c:v>
                </c:pt>
                <c:pt idx="3">
                  <c:v>56</c:v>
                </c:pt>
                <c:pt idx="4">
                  <c:v>57</c:v>
                </c:pt>
                <c:pt idx="5">
                  <c:v>58</c:v>
                </c:pt>
                <c:pt idx="6">
                  <c:v>59</c:v>
                </c:pt>
                <c:pt idx="7">
                  <c:v>60</c:v>
                </c:pt>
                <c:pt idx="8">
                  <c:v>61</c:v>
                </c:pt>
                <c:pt idx="9">
                  <c:v>62</c:v>
                </c:pt>
                <c:pt idx="10">
                  <c:v>63</c:v>
                </c:pt>
                <c:pt idx="11">
                  <c:v>平成
元</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令和
元</c:v>
                </c:pt>
                <c:pt idx="42">
                  <c:v>2</c:v>
                </c:pt>
                <c:pt idx="43">
                  <c:v>3</c:v>
                </c:pt>
                <c:pt idx="44">
                  <c:v>4</c:v>
                </c:pt>
                <c:pt idx="45">
                  <c:v>5</c:v>
                </c:pt>
                <c:pt idx="46">
                  <c:v>6</c:v>
                </c:pt>
              </c:strCache>
            </c:strRef>
          </c:cat>
          <c:val>
            <c:numRef>
              <c:f>グラフ!$B$70:$AV$70</c:f>
              <c:numCache>
                <c:formatCode>#,##0;"▲ "#,##0</c:formatCode>
                <c:ptCount val="47"/>
                <c:pt idx="0">
                  <c:v>76097</c:v>
                </c:pt>
                <c:pt idx="1">
                  <c:v>90648</c:v>
                </c:pt>
                <c:pt idx="2">
                  <c:v>93536</c:v>
                </c:pt>
                <c:pt idx="3">
                  <c:v>100248</c:v>
                </c:pt>
                <c:pt idx="4">
                  <c:v>107927</c:v>
                </c:pt>
                <c:pt idx="5">
                  <c:v>117619</c:v>
                </c:pt>
                <c:pt idx="6">
                  <c:v>134644</c:v>
                </c:pt>
                <c:pt idx="7">
                  <c:v>123770</c:v>
                </c:pt>
                <c:pt idx="8">
                  <c:v>120417</c:v>
                </c:pt>
                <c:pt idx="9">
                  <c:v>130200</c:v>
                </c:pt>
                <c:pt idx="10">
                  <c:v>140613</c:v>
                </c:pt>
                <c:pt idx="11">
                  <c:v>128181</c:v>
                </c:pt>
                <c:pt idx="12">
                  <c:v>118024</c:v>
                </c:pt>
                <c:pt idx="13">
                  <c:v>120512</c:v>
                </c:pt>
                <c:pt idx="14">
                  <c:v>116866</c:v>
                </c:pt>
                <c:pt idx="15">
                  <c:v>116501</c:v>
                </c:pt>
                <c:pt idx="16">
                  <c:v>111206</c:v>
                </c:pt>
                <c:pt idx="17">
                  <c:v>111678</c:v>
                </c:pt>
                <c:pt idx="18">
                  <c:v>106520</c:v>
                </c:pt>
                <c:pt idx="19">
                  <c:v>107345</c:v>
                </c:pt>
                <c:pt idx="20">
                  <c:v>98430</c:v>
                </c:pt>
                <c:pt idx="21">
                  <c:v>95855</c:v>
                </c:pt>
                <c:pt idx="22">
                  <c:v>89924</c:v>
                </c:pt>
                <c:pt idx="23">
                  <c:v>86729</c:v>
                </c:pt>
                <c:pt idx="24">
                  <c:v>78709</c:v>
                </c:pt>
                <c:pt idx="25">
                  <c:v>77807</c:v>
                </c:pt>
                <c:pt idx="26">
                  <c:v>73052</c:v>
                </c:pt>
                <c:pt idx="27">
                  <c:v>72679</c:v>
                </c:pt>
                <c:pt idx="28">
                  <c:v>66502</c:v>
                </c:pt>
                <c:pt idx="29">
                  <c:v>63665</c:v>
                </c:pt>
                <c:pt idx="30">
                  <c:v>59821</c:v>
                </c:pt>
                <c:pt idx="31">
                  <c:v>58238</c:v>
                </c:pt>
                <c:pt idx="32">
                  <c:v>54093</c:v>
                </c:pt>
                <c:pt idx="33">
                  <c:v>52621</c:v>
                </c:pt>
                <c:pt idx="34">
                  <c:v>51413</c:v>
                </c:pt>
                <c:pt idx="35">
                  <c:v>50322</c:v>
                </c:pt>
                <c:pt idx="36">
                  <c:v>49434</c:v>
                </c:pt>
                <c:pt idx="37">
                  <c:v>46902</c:v>
                </c:pt>
                <c:pt idx="38">
                  <c:v>44764</c:v>
                </c:pt>
                <c:pt idx="39">
                  <c:v>42734</c:v>
                </c:pt>
                <c:pt idx="40">
                  <c:v>39580</c:v>
                </c:pt>
                <c:pt idx="41">
                  <c:v>38655</c:v>
                </c:pt>
                <c:pt idx="42">
                  <c:v>37739</c:v>
                </c:pt>
                <c:pt idx="43">
                  <c:v>35855</c:v>
                </c:pt>
                <c:pt idx="44" formatCode="#,##0_);[Red]\(#,##0\)">
                  <c:v>30909</c:v>
                </c:pt>
                <c:pt idx="45" formatCode="#,##0_);[Red]\(#,##0\)">
                  <c:v>29166.473999999998</c:v>
                </c:pt>
                <c:pt idx="46" formatCode="#,##0_);[Red]\(#,##0\)">
                  <c:v>29207</c:v>
                </c:pt>
              </c:numCache>
            </c:numRef>
          </c:val>
          <c:smooth val="0"/>
          <c:extLst>
            <c:ext xmlns:c16="http://schemas.microsoft.com/office/drawing/2014/chart" uri="{C3380CC4-5D6E-409C-BE32-E72D297353CC}">
              <c16:uniqueId val="{00000004-6F1E-4B7C-BEC1-F6EAA05E1D61}"/>
            </c:ext>
          </c:extLst>
        </c:ser>
        <c:ser>
          <c:idx val="5"/>
          <c:order val="2"/>
          <c:spPr>
            <a:ln w="41275">
              <a:solidFill>
                <a:schemeClr val="tx1"/>
              </a:solidFill>
              <a:prstDash val="solid"/>
            </a:ln>
          </c:spPr>
          <c:marker>
            <c:symbol val="circle"/>
            <c:size val="14"/>
            <c:spPr>
              <a:solidFill>
                <a:schemeClr val="tx1"/>
              </a:solidFill>
              <a:ln>
                <a:solidFill>
                  <a:schemeClr val="tx1"/>
                </a:solidFill>
                <a:prstDash val="solid"/>
              </a:ln>
            </c:spPr>
          </c:marker>
          <c:cat>
            <c:strRef>
              <c:f>グラフ!$B$67:$AV$68</c:f>
              <c:strCache>
                <c:ptCount val="47"/>
                <c:pt idx="0">
                  <c:v>昭和
53</c:v>
                </c:pt>
                <c:pt idx="1">
                  <c:v>54</c:v>
                </c:pt>
                <c:pt idx="2">
                  <c:v>55</c:v>
                </c:pt>
                <c:pt idx="3">
                  <c:v>56</c:v>
                </c:pt>
                <c:pt idx="4">
                  <c:v>57</c:v>
                </c:pt>
                <c:pt idx="5">
                  <c:v>58</c:v>
                </c:pt>
                <c:pt idx="6">
                  <c:v>59</c:v>
                </c:pt>
                <c:pt idx="7">
                  <c:v>60</c:v>
                </c:pt>
                <c:pt idx="8">
                  <c:v>61</c:v>
                </c:pt>
                <c:pt idx="9">
                  <c:v>62</c:v>
                </c:pt>
                <c:pt idx="10">
                  <c:v>63</c:v>
                </c:pt>
                <c:pt idx="11">
                  <c:v>平成
元</c:v>
                </c:pt>
                <c:pt idx="12">
                  <c:v>2</c:v>
                </c:pt>
                <c:pt idx="13">
                  <c:v>3</c:v>
                </c:pt>
                <c:pt idx="14">
                  <c:v>4</c:v>
                </c:pt>
                <c:pt idx="15">
                  <c:v>5</c:v>
                </c:pt>
                <c:pt idx="16">
                  <c:v>6</c:v>
                </c:pt>
                <c:pt idx="17">
                  <c:v>7</c:v>
                </c:pt>
                <c:pt idx="18">
                  <c:v>8</c:v>
                </c:pt>
                <c:pt idx="19">
                  <c:v>9</c:v>
                </c:pt>
                <c:pt idx="20">
                  <c:v>10</c:v>
                </c:pt>
                <c:pt idx="21">
                  <c:v>11</c:v>
                </c:pt>
                <c:pt idx="22">
                  <c:v>12</c:v>
                </c:pt>
                <c:pt idx="23">
                  <c:v>13</c:v>
                </c:pt>
                <c:pt idx="24">
                  <c:v>14</c:v>
                </c:pt>
                <c:pt idx="25">
                  <c:v>15</c:v>
                </c:pt>
                <c:pt idx="26">
                  <c:v>16</c:v>
                </c:pt>
                <c:pt idx="27">
                  <c:v>17</c:v>
                </c:pt>
                <c:pt idx="28">
                  <c:v>18</c:v>
                </c:pt>
                <c:pt idx="29">
                  <c:v>19</c:v>
                </c:pt>
                <c:pt idx="30">
                  <c:v>20</c:v>
                </c:pt>
                <c:pt idx="31">
                  <c:v>21</c:v>
                </c:pt>
                <c:pt idx="32">
                  <c:v>22</c:v>
                </c:pt>
                <c:pt idx="33">
                  <c:v>23</c:v>
                </c:pt>
                <c:pt idx="34">
                  <c:v>24</c:v>
                </c:pt>
                <c:pt idx="35">
                  <c:v>25</c:v>
                </c:pt>
                <c:pt idx="36">
                  <c:v>26</c:v>
                </c:pt>
                <c:pt idx="37">
                  <c:v>27</c:v>
                </c:pt>
                <c:pt idx="38">
                  <c:v>28</c:v>
                </c:pt>
                <c:pt idx="39">
                  <c:v>29</c:v>
                </c:pt>
                <c:pt idx="40">
                  <c:v>30</c:v>
                </c:pt>
                <c:pt idx="41">
                  <c:v>令和
元</c:v>
                </c:pt>
                <c:pt idx="42">
                  <c:v>2</c:v>
                </c:pt>
                <c:pt idx="43">
                  <c:v>3</c:v>
                </c:pt>
                <c:pt idx="44">
                  <c:v>4</c:v>
                </c:pt>
                <c:pt idx="45">
                  <c:v>5</c:v>
                </c:pt>
                <c:pt idx="46">
                  <c:v>6</c:v>
                </c:pt>
              </c:strCache>
            </c:strRef>
          </c:cat>
          <c:val>
            <c:numRef>
              <c:f>グラフ!$B$71:$AV$71</c:f>
              <c:numCache>
                <c:formatCode>#,##0;"▲ "#,##0</c:formatCode>
                <c:ptCount val="47"/>
                <c:pt idx="0">
                  <c:v>256691</c:v>
                </c:pt>
                <c:pt idx="1">
                  <c:v>304516</c:v>
                </c:pt>
                <c:pt idx="2">
                  <c:v>316866</c:v>
                </c:pt>
                <c:pt idx="3">
                  <c:v>330450</c:v>
                </c:pt>
                <c:pt idx="4">
                  <c:v>359602</c:v>
                </c:pt>
                <c:pt idx="5">
                  <c:v>365150</c:v>
                </c:pt>
                <c:pt idx="6">
                  <c:v>384514</c:v>
                </c:pt>
                <c:pt idx="7">
                  <c:v>372262</c:v>
                </c:pt>
                <c:pt idx="8">
                  <c:v>379943</c:v>
                </c:pt>
                <c:pt idx="9">
                  <c:v>402864</c:v>
                </c:pt>
                <c:pt idx="10">
                  <c:v>408904</c:v>
                </c:pt>
                <c:pt idx="11">
                  <c:v>397897</c:v>
                </c:pt>
                <c:pt idx="12">
                  <c:v>379002</c:v>
                </c:pt>
                <c:pt idx="13">
                  <c:v>381611</c:v>
                </c:pt>
                <c:pt idx="14">
                  <c:v>380302</c:v>
                </c:pt>
                <c:pt idx="15">
                  <c:v>375487</c:v>
                </c:pt>
                <c:pt idx="16">
                  <c:v>373945</c:v>
                </c:pt>
                <c:pt idx="17">
                  <c:v>375988</c:v>
                </c:pt>
                <c:pt idx="18">
                  <c:v>366457</c:v>
                </c:pt>
                <c:pt idx="19">
                  <c:v>369385</c:v>
                </c:pt>
                <c:pt idx="20">
                  <c:v>352863</c:v>
                </c:pt>
                <c:pt idx="21">
                  <c:v>360258</c:v>
                </c:pt>
                <c:pt idx="22">
                  <c:v>362796</c:v>
                </c:pt>
                <c:pt idx="23">
                  <c:v>353641</c:v>
                </c:pt>
                <c:pt idx="24">
                  <c:v>350284</c:v>
                </c:pt>
                <c:pt idx="25">
                  <c:v>347208</c:v>
                </c:pt>
                <c:pt idx="26">
                  <c:v>343018</c:v>
                </c:pt>
                <c:pt idx="27">
                  <c:v>331642</c:v>
                </c:pt>
                <c:pt idx="28">
                  <c:v>314409</c:v>
                </c:pt>
                <c:pt idx="29">
                  <c:v>305381</c:v>
                </c:pt>
                <c:pt idx="30">
                  <c:v>311424</c:v>
                </c:pt>
                <c:pt idx="31">
                  <c:v>302345</c:v>
                </c:pt>
                <c:pt idx="32">
                  <c:v>288135</c:v>
                </c:pt>
                <c:pt idx="33">
                  <c:v>283545</c:v>
                </c:pt>
                <c:pt idx="34">
                  <c:v>278190</c:v>
                </c:pt>
                <c:pt idx="35">
                  <c:v>279704</c:v>
                </c:pt>
                <c:pt idx="36">
                  <c:v>278182</c:v>
                </c:pt>
                <c:pt idx="37">
                  <c:v>271985</c:v>
                </c:pt>
                <c:pt idx="38">
                  <c:v>263982</c:v>
                </c:pt>
                <c:pt idx="39">
                  <c:v>255784</c:v>
                </c:pt>
                <c:pt idx="40">
                  <c:v>245971</c:v>
                </c:pt>
                <c:pt idx="41">
                  <c:v>241700</c:v>
                </c:pt>
                <c:pt idx="42">
                  <c:v>237076</c:v>
                </c:pt>
                <c:pt idx="43">
                  <c:v>231689</c:v>
                </c:pt>
                <c:pt idx="44" formatCode="#,##0_);[Red]\(#,##0\)">
                  <c:v>218235</c:v>
                </c:pt>
                <c:pt idx="45" formatCode="#,##0_);[Red]\(#,##0\)">
                  <c:v>212345.913</c:v>
                </c:pt>
                <c:pt idx="46" formatCode="#,##0_);[Red]\(#,##0\)">
                  <c:v>206401</c:v>
                </c:pt>
              </c:numCache>
            </c:numRef>
          </c:val>
          <c:smooth val="0"/>
          <c:extLst>
            <c:ext xmlns:c16="http://schemas.microsoft.com/office/drawing/2014/chart" uri="{C3380CC4-5D6E-409C-BE32-E72D297353CC}">
              <c16:uniqueId val="{00000005-6F1E-4B7C-BEC1-F6EAA05E1D61}"/>
            </c:ext>
          </c:extLst>
        </c:ser>
        <c:dLbls>
          <c:showLegendKey val="0"/>
          <c:showVal val="0"/>
          <c:showCatName val="0"/>
          <c:showSerName val="0"/>
          <c:showPercent val="0"/>
          <c:showBubbleSize val="0"/>
        </c:dLbls>
        <c:marker val="1"/>
        <c:smooth val="0"/>
        <c:axId val="86360448"/>
        <c:axId val="86362368"/>
      </c:lineChart>
      <c:catAx>
        <c:axId val="86360448"/>
        <c:scaling>
          <c:orientation val="minMax"/>
        </c:scaling>
        <c:delete val="0"/>
        <c:axPos val="b"/>
        <c:majorGridlines>
          <c:spPr>
            <a:ln>
              <a:solidFill>
                <a:schemeClr val="bg1">
                  <a:lumMod val="75000"/>
                </a:schemeClr>
              </a:solidFill>
              <a:prstDash val="sysDash"/>
            </a:ln>
          </c:spPr>
        </c:majorGridlines>
        <c:numFmt formatCode="General" sourceLinked="0"/>
        <c:majorTickMark val="out"/>
        <c:minorTickMark val="none"/>
        <c:tickLblPos val="nextTo"/>
        <c:spPr>
          <a:noFill/>
          <a:ln w="3175">
            <a:solidFill>
              <a:srgbClr val="000000"/>
            </a:solidFill>
            <a:prstDash val="solid"/>
          </a:ln>
        </c:spPr>
        <c:txPr>
          <a:bodyPr rot="0" vert="horz"/>
          <a:lstStyle/>
          <a:p>
            <a:pPr>
              <a:defRPr/>
            </a:pPr>
            <a:endParaRPr lang="ja-JP"/>
          </a:p>
        </c:txPr>
        <c:crossAx val="86362368"/>
        <c:crosses val="autoZero"/>
        <c:auto val="0"/>
        <c:lblAlgn val="ctr"/>
        <c:lblOffset val="100"/>
        <c:tickLblSkip val="1"/>
        <c:tickMarkSkip val="1"/>
        <c:noMultiLvlLbl val="0"/>
      </c:catAx>
      <c:valAx>
        <c:axId val="86362368"/>
        <c:scaling>
          <c:orientation val="minMax"/>
          <c:max val="500000"/>
          <c:min val="0"/>
        </c:scaling>
        <c:delete val="0"/>
        <c:axPos val="l"/>
        <c:majorGridlines>
          <c:spPr>
            <a:ln w="3175">
              <a:solidFill>
                <a:schemeClr val="bg1">
                  <a:lumMod val="75000"/>
                </a:schemeClr>
              </a:solidFill>
              <a:prstDash val="sysDash"/>
            </a:ln>
          </c:spPr>
        </c:majorGridlines>
        <c:title>
          <c:tx>
            <c:rich>
              <a:bodyPr rot="0" vert="horz"/>
              <a:lstStyle/>
              <a:p>
                <a:pPr algn="ctr">
                  <a:defRPr/>
                </a:pPr>
                <a:r>
                  <a:rPr lang="ja-JP"/>
                  <a:t>数量（トン）</a:t>
                </a:r>
              </a:p>
            </c:rich>
          </c:tx>
          <c:layout>
            <c:manualLayout>
              <c:xMode val="edge"/>
              <c:yMode val="edge"/>
              <c:x val="2.186424588646898E-4"/>
              <c:y val="4.6164633287214653E-3"/>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86360448"/>
        <c:crosses val="autoZero"/>
        <c:crossBetween val="between"/>
        <c:majorUnit val="20000"/>
      </c:valAx>
      <c:catAx>
        <c:axId val="86368640"/>
        <c:scaling>
          <c:orientation val="minMax"/>
        </c:scaling>
        <c:delete val="1"/>
        <c:axPos val="b"/>
        <c:numFmt formatCode="General" sourceLinked="1"/>
        <c:majorTickMark val="out"/>
        <c:minorTickMark val="none"/>
        <c:tickLblPos val="nextTo"/>
        <c:crossAx val="86370176"/>
        <c:crosses val="autoZero"/>
        <c:auto val="0"/>
        <c:lblAlgn val="ctr"/>
        <c:lblOffset val="100"/>
        <c:noMultiLvlLbl val="0"/>
      </c:catAx>
      <c:valAx>
        <c:axId val="86370176"/>
        <c:scaling>
          <c:orientation val="minMax"/>
          <c:max val="250000"/>
        </c:scaling>
        <c:delete val="0"/>
        <c:axPos val="r"/>
        <c:title>
          <c:tx>
            <c:rich>
              <a:bodyPr rot="0" vert="horz"/>
              <a:lstStyle/>
              <a:p>
                <a:pPr algn="ctr">
                  <a:defRPr/>
                </a:pPr>
                <a:r>
                  <a:rPr lang="ja-JP"/>
                  <a:t>金額（百万円）</a:t>
                </a:r>
              </a:p>
            </c:rich>
          </c:tx>
          <c:layout>
            <c:manualLayout>
              <c:xMode val="edge"/>
              <c:yMode val="edge"/>
              <c:x val="0.95581443974831204"/>
              <c:y val="7.4220563540990572E-3"/>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86368640"/>
        <c:crosses val="max"/>
        <c:crossBetween val="between"/>
        <c:majorUnit val="10000"/>
      </c:valAx>
      <c:spPr>
        <a:noFill/>
        <a:ln w="12700">
          <a:solidFill>
            <a:schemeClr val="tx1"/>
          </a:solidFill>
        </a:ln>
      </c:spPr>
    </c:plotArea>
    <c:legend>
      <c:legendPos val="b"/>
      <c:legendEntry>
        <c:idx val="2"/>
        <c:delete val="1"/>
      </c:legendEntry>
      <c:layout>
        <c:manualLayout>
          <c:xMode val="edge"/>
          <c:yMode val="edge"/>
          <c:x val="0.23195491940416008"/>
          <c:y val="0.97063449465400597"/>
          <c:w val="0.50361623029702296"/>
          <c:h val="2.9365506981451871E-2"/>
        </c:manualLayout>
      </c:layout>
      <c:overlay val="0"/>
    </c:legend>
    <c:plotVisOnly val="1"/>
    <c:dispBlanksAs val="gap"/>
    <c:showDLblsOverMax val="0"/>
  </c:chart>
  <c:spPr>
    <a:solidFill>
      <a:srgbClr val="FFFFFF"/>
    </a:solidFill>
    <a:ln w="9525">
      <a:noFill/>
    </a:ln>
  </c:spPr>
  <c:txPr>
    <a:bodyPr/>
    <a:lstStyle/>
    <a:p>
      <a:pPr>
        <a:defRPr sz="16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oddHeader>&amp;A</c:oddHeader>
      <c:oddFooter>Page &amp;P</c:oddFooter>
    </c:headerFooter>
    <c:pageMargins b="1" l="0.75" r="0.75" t="1" header="0.5" footer="0.5"/>
    <c:pageSetup paperSize="8"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23</xdr:col>
      <xdr:colOff>274927</xdr:colOff>
      <xdr:row>52</xdr:row>
      <xdr:rowOff>0</xdr:rowOff>
    </xdr:from>
    <xdr:to>
      <xdr:col>43</xdr:col>
      <xdr:colOff>498084</xdr:colOff>
      <xdr:row>56</xdr:row>
      <xdr:rowOff>309564</xdr:rowOff>
    </xdr:to>
    <xdr:sp macro="" textlink="">
      <xdr:nvSpPr>
        <xdr:cNvPr id="2" name="角丸四角形吹き出し 3">
          <a:extLst>
            <a:ext uri="{FF2B5EF4-FFF2-40B4-BE49-F238E27FC236}">
              <a16:creationId xmlns:a16="http://schemas.microsoft.com/office/drawing/2014/main" id="{00000000-0008-0000-0000-000002000000}"/>
            </a:ext>
          </a:extLst>
        </xdr:cNvPr>
        <xdr:cNvSpPr/>
      </xdr:nvSpPr>
      <xdr:spPr bwMode="auto">
        <a:xfrm>
          <a:off x="14489691" y="17345891"/>
          <a:ext cx="12415157" cy="2041382"/>
        </a:xfrm>
        <a:prstGeom prst="wedgeRoundRectCallout">
          <a:avLst>
            <a:gd name="adj1" fmla="val -55310"/>
            <a:gd name="adj2" fmla="val -10665"/>
            <a:gd name="adj3" fmla="val 16667"/>
          </a:avLst>
        </a:prstGeom>
        <a:solidFill>
          <a:srgbClr val="FFFF99"/>
        </a:solid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000">
              <a:latin typeface="HG丸ｺﾞｼｯｸM-PRO" panose="020F0600000000000000" pitchFamily="50" charset="-128"/>
              <a:ea typeface="HG丸ｺﾞｼｯｸM-PRO" panose="020F0600000000000000" pitchFamily="50" charset="-128"/>
            </a:rPr>
            <a:t>　少子高齢化等による１人当たりの年間消費量の減少や景気低迷、市場外流通の増加等で、全国的に中央卸売市場の取扱高の減少傾向が続いている。</a:t>
          </a:r>
          <a:endParaRPr kumimoji="1" lang="en-US" altLang="ja-JP" sz="2000">
            <a:latin typeface="HG丸ｺﾞｼｯｸM-PRO" panose="020F0600000000000000" pitchFamily="50" charset="-128"/>
            <a:ea typeface="HG丸ｺﾞｼｯｸM-PRO" panose="020F0600000000000000" pitchFamily="50" charset="-128"/>
          </a:endParaRPr>
        </a:p>
        <a:p>
          <a:pPr algn="l"/>
          <a:r>
            <a:rPr kumimoji="1" lang="ja-JP" altLang="en-US" sz="2000">
              <a:latin typeface="HG丸ｺﾞｼｯｸM-PRO" panose="020F0600000000000000" pitchFamily="50" charset="-128"/>
              <a:ea typeface="HG丸ｺﾞｼｯｸM-PRO" panose="020F0600000000000000" pitchFamily="50" charset="-128"/>
            </a:rPr>
            <a:t>　なお、市場外流通の増加は、加工品や輸入品等、卸売市場を経由することが少ない物品の流通割合の増加等によるものが多いとされている。</a:t>
          </a:r>
        </a:p>
      </xdr:txBody>
    </xdr:sp>
    <xdr:clientData/>
  </xdr:twoCellAnchor>
  <xdr:twoCellAnchor>
    <xdr:from>
      <xdr:col>0</xdr:col>
      <xdr:colOff>485775</xdr:colOff>
      <xdr:row>75</xdr:row>
      <xdr:rowOff>57150</xdr:rowOff>
    </xdr:from>
    <xdr:to>
      <xdr:col>0</xdr:col>
      <xdr:colOff>819150</xdr:colOff>
      <xdr:row>75</xdr:row>
      <xdr:rowOff>190500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485775" y="24936450"/>
          <a:ext cx="333375" cy="1333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485775</xdr:colOff>
      <xdr:row>76</xdr:row>
      <xdr:rowOff>66675</xdr:rowOff>
    </xdr:from>
    <xdr:to>
      <xdr:col>0</xdr:col>
      <xdr:colOff>819150</xdr:colOff>
      <xdr:row>76</xdr:row>
      <xdr:rowOff>200025</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485775" y="25241250"/>
          <a:ext cx="333375" cy="13335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485775</xdr:colOff>
      <xdr:row>77</xdr:row>
      <xdr:rowOff>57150</xdr:rowOff>
    </xdr:from>
    <xdr:to>
      <xdr:col>0</xdr:col>
      <xdr:colOff>819150</xdr:colOff>
      <xdr:row>77</xdr:row>
      <xdr:rowOff>190500</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485775" y="25527000"/>
          <a:ext cx="333375" cy="133350"/>
        </a:xfrm>
        <a:prstGeom prst="rect">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514350</xdr:colOff>
      <xdr:row>68</xdr:row>
      <xdr:rowOff>133350</xdr:rowOff>
    </xdr:from>
    <xdr:to>
      <xdr:col>0</xdr:col>
      <xdr:colOff>819150</xdr:colOff>
      <xdr:row>68</xdr:row>
      <xdr:rowOff>133350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514350" y="2265045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523875</xdr:colOff>
      <xdr:row>69</xdr:row>
      <xdr:rowOff>142875</xdr:rowOff>
    </xdr:from>
    <xdr:to>
      <xdr:col>0</xdr:col>
      <xdr:colOff>809625</xdr:colOff>
      <xdr:row>69</xdr:row>
      <xdr:rowOff>142875</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523875" y="22955250"/>
          <a:ext cx="2857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523875</xdr:colOff>
      <xdr:row>70</xdr:row>
      <xdr:rowOff>133350</xdr:rowOff>
    </xdr:from>
    <xdr:to>
      <xdr:col>0</xdr:col>
      <xdr:colOff>800100</xdr:colOff>
      <xdr:row>70</xdr:row>
      <xdr:rowOff>133350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523875" y="23241000"/>
          <a:ext cx="2762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34636</xdr:colOff>
      <xdr:row>66</xdr:row>
      <xdr:rowOff>51955</xdr:rowOff>
    </xdr:from>
    <xdr:to>
      <xdr:col>1</xdr:col>
      <xdr:colOff>34636</xdr:colOff>
      <xdr:row>68</xdr:row>
      <xdr:rowOff>51955</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flipH="1" flipV="1">
          <a:off x="34636" y="21976773"/>
          <a:ext cx="883227" cy="48490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73</xdr:row>
      <xdr:rowOff>0</xdr:rowOff>
    </xdr:from>
    <xdr:to>
      <xdr:col>1</xdr:col>
      <xdr:colOff>0</xdr:colOff>
      <xdr:row>75</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flipH="1" flipV="1">
          <a:off x="0" y="24384000"/>
          <a:ext cx="885825" cy="495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114300</xdr:colOff>
      <xdr:row>14</xdr:row>
      <xdr:rowOff>76200</xdr:rowOff>
    </xdr:from>
    <xdr:to>
      <xdr:col>26</xdr:col>
      <xdr:colOff>368300</xdr:colOff>
      <xdr:row>17</xdr:row>
      <xdr:rowOff>25400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6554450" y="5314950"/>
          <a:ext cx="1606550" cy="892175"/>
        </a:xfrm>
        <a:prstGeom prst="rect">
          <a:avLst/>
        </a:prstGeom>
        <a:solidFill>
          <a:schemeClr val="lt1"/>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大阪府中央卸売市場中期経営計画策定</a:t>
          </a:r>
        </a:p>
      </xdr:txBody>
    </xdr:sp>
    <xdr:clientData/>
  </xdr:twoCellAnchor>
  <xdr:twoCellAnchor>
    <xdr:from>
      <xdr:col>0</xdr:col>
      <xdr:colOff>176893</xdr:colOff>
      <xdr:row>5</xdr:row>
      <xdr:rowOff>0</xdr:rowOff>
    </xdr:from>
    <xdr:to>
      <xdr:col>44</xdr:col>
      <xdr:colOff>609600</xdr:colOff>
      <xdr:row>50</xdr:row>
      <xdr:rowOff>114299</xdr:rowOff>
    </xdr:to>
    <xdr:graphicFrame macro="">
      <xdr:nvGraphicFramePr>
        <xdr:cNvPr id="12" name="グラフ 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190499</xdr:colOff>
      <xdr:row>49</xdr:row>
      <xdr:rowOff>86592</xdr:rowOff>
    </xdr:from>
    <xdr:to>
      <xdr:col>32</xdr:col>
      <xdr:colOff>571499</xdr:colOff>
      <xdr:row>50</xdr:row>
      <xdr:rowOff>86591</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20660590" y="16209819"/>
          <a:ext cx="1731818" cy="311727"/>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600"/>
            <a:t>取扱数量市場計</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0.81504</cdr:x>
      <cdr:y>0.24242</cdr:y>
    </cdr:from>
    <cdr:to>
      <cdr:x>0.84451</cdr:x>
      <cdr:y>0.26667</cdr:y>
    </cdr:to>
    <cdr:sp macro="" textlink="">
      <cdr:nvSpPr>
        <cdr:cNvPr id="9" name="テキスト ボックス 8"/>
        <cdr:cNvSpPr txBox="1"/>
      </cdr:nvSpPr>
      <cdr:spPr>
        <a:xfrm xmlns:a="http://schemas.openxmlformats.org/drawingml/2006/main" flipV="1">
          <a:off x="20605750" y="1905000"/>
          <a:ext cx="74612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0.89091</cdr:x>
      <cdr:y>0.2202</cdr:y>
    </cdr:from>
    <cdr:to>
      <cdr:x>0.9645</cdr:x>
      <cdr:y>0.33737</cdr:y>
    </cdr:to>
    <cdr:sp macro="" textlink="">
      <cdr:nvSpPr>
        <cdr:cNvPr id="13" name="テキスト ボックス 12"/>
        <cdr:cNvSpPr txBox="1"/>
      </cdr:nvSpPr>
      <cdr:spPr>
        <a:xfrm xmlns:a="http://schemas.openxmlformats.org/drawingml/2006/main">
          <a:off x="22526625" y="1730375"/>
          <a:ext cx="1857375" cy="920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0.88401</cdr:x>
      <cdr:y>0.2101</cdr:y>
    </cdr:from>
    <cdr:to>
      <cdr:x>0.96136</cdr:x>
      <cdr:y>0.32525</cdr:y>
    </cdr:to>
    <cdr:sp macro="" textlink="">
      <cdr:nvSpPr>
        <cdr:cNvPr id="14" name="テキスト ボックス 13"/>
        <cdr:cNvSpPr txBox="1"/>
      </cdr:nvSpPr>
      <cdr:spPr>
        <a:xfrm xmlns:a="http://schemas.openxmlformats.org/drawingml/2006/main">
          <a:off x="22352000" y="1651000"/>
          <a:ext cx="1952625" cy="904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0.20308</cdr:x>
      <cdr:y>0.05639</cdr:y>
    </cdr:from>
    <cdr:to>
      <cdr:x>0.2527</cdr:x>
      <cdr:y>0.09439</cdr:y>
    </cdr:to>
    <cdr:sp macro="" textlink="">
      <cdr:nvSpPr>
        <cdr:cNvPr id="18" name="テキスト ボックス 1">
          <a:extLst xmlns:a="http://schemas.openxmlformats.org/drawingml/2006/main">
            <a:ext uri="{FF2B5EF4-FFF2-40B4-BE49-F238E27FC236}">
              <a16:creationId xmlns:a16="http://schemas.microsoft.com/office/drawing/2014/main" id="{6126561B-DC79-4DE3-9378-17FFAABAE5CC}"/>
            </a:ext>
          </a:extLst>
        </cdr:cNvPr>
        <cdr:cNvSpPr txBox="1"/>
      </cdr:nvSpPr>
      <cdr:spPr>
        <a:xfrm xmlns:a="http://schemas.openxmlformats.org/drawingml/2006/main">
          <a:off x="5574270" y="802486"/>
          <a:ext cx="1362023" cy="540819"/>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chemeClr val="tx2">
              <a:lumMod val="60000"/>
              <a:lumOff val="40000"/>
            </a:schemeClr>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300"/>
            </a:lnSpc>
          </a:pPr>
          <a:r>
            <a:rPr lang="ja-JP" altLang="en-US" sz="1400"/>
            <a:t>バブル景気</a:t>
          </a:r>
          <a:endParaRPr lang="en-US" altLang="ja-JP" sz="1400"/>
        </a:p>
        <a:p xmlns:a="http://schemas.openxmlformats.org/drawingml/2006/main">
          <a:pPr algn="ctr">
            <a:lnSpc>
              <a:spcPts val="1300"/>
            </a:lnSpc>
          </a:pPr>
          <a:r>
            <a:rPr lang="en-US" altLang="ja-JP" sz="1400">
              <a:latin typeface="Arial" panose="020B0604020202020204" pitchFamily="34" charset="0"/>
              <a:cs typeface="Arial" panose="020B0604020202020204" pitchFamily="34" charset="0"/>
            </a:rPr>
            <a:t>(S62)</a:t>
          </a:r>
          <a:endParaRPr lang="ja-JP" alt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0.16795</cdr:x>
      <cdr:y>0.14354</cdr:y>
    </cdr:from>
    <cdr:to>
      <cdr:x>0.20169</cdr:x>
      <cdr:y>0.18154</cdr:y>
    </cdr:to>
    <cdr:sp macro="" textlink="">
      <cdr:nvSpPr>
        <cdr:cNvPr id="19" name="テキスト ボックス 1">
          <a:extLst xmlns:a="http://schemas.openxmlformats.org/drawingml/2006/main">
            <a:ext uri="{FF2B5EF4-FFF2-40B4-BE49-F238E27FC236}">
              <a16:creationId xmlns:a16="http://schemas.microsoft.com/office/drawing/2014/main" id="{B06C1BB4-2347-477B-B148-1A9558145833}"/>
            </a:ext>
          </a:extLst>
        </cdr:cNvPr>
        <cdr:cNvSpPr txBox="1"/>
      </cdr:nvSpPr>
      <cdr:spPr>
        <a:xfrm xmlns:a="http://schemas.openxmlformats.org/drawingml/2006/main">
          <a:off x="4610130" y="2042901"/>
          <a:ext cx="926131" cy="540819"/>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chemeClr val="tx2">
              <a:lumMod val="60000"/>
              <a:lumOff val="40000"/>
            </a:schemeClr>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300"/>
            </a:lnSpc>
          </a:pPr>
          <a:r>
            <a:rPr lang="ja-JP" altLang="en-US" sz="1400">
              <a:latin typeface="Arial" panose="020B0604020202020204" pitchFamily="34" charset="0"/>
              <a:cs typeface="Arial" panose="020B0604020202020204" pitchFamily="34" charset="0"/>
            </a:rPr>
            <a:t>円高不況</a:t>
          </a:r>
          <a:endParaRPr lang="en-US" altLang="ja-JP" sz="1400">
            <a:latin typeface="Arial" panose="020B0604020202020204" pitchFamily="34" charset="0"/>
            <a:cs typeface="Arial" panose="020B0604020202020204" pitchFamily="34" charset="0"/>
          </a:endParaRPr>
        </a:p>
        <a:p xmlns:a="http://schemas.openxmlformats.org/drawingml/2006/main">
          <a:pPr algn="ctr">
            <a:lnSpc>
              <a:spcPts val="1300"/>
            </a:lnSpc>
          </a:pPr>
          <a:r>
            <a:rPr lang="ja-JP" altLang="en-US" sz="1400">
              <a:latin typeface="Arial" panose="020B0604020202020204" pitchFamily="34" charset="0"/>
              <a:cs typeface="Arial" panose="020B0604020202020204" pitchFamily="34" charset="0"/>
            </a:rPr>
            <a:t>（</a:t>
          </a:r>
          <a:r>
            <a:rPr lang="en-US" altLang="ja-JP" sz="1400">
              <a:latin typeface="Arial" panose="020B0604020202020204" pitchFamily="34" charset="0"/>
              <a:cs typeface="Arial" panose="020B0604020202020204" pitchFamily="34" charset="0"/>
            </a:rPr>
            <a:t>S60)</a:t>
          </a:r>
          <a:endParaRPr lang="ja-JP" alt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0.28028</cdr:x>
      <cdr:y>0.07005</cdr:y>
    </cdr:from>
    <cdr:to>
      <cdr:x>0.33394</cdr:x>
      <cdr:y>0.10805</cdr:y>
    </cdr:to>
    <cdr:sp macro="" textlink="">
      <cdr:nvSpPr>
        <cdr:cNvPr id="20" name="テキスト ボックス 1">
          <a:extLst xmlns:a="http://schemas.openxmlformats.org/drawingml/2006/main">
            <a:ext uri="{FF2B5EF4-FFF2-40B4-BE49-F238E27FC236}">
              <a16:creationId xmlns:a16="http://schemas.microsoft.com/office/drawing/2014/main" id="{A39060F2-4D5A-46E3-97EB-AC14E06D3916}"/>
            </a:ext>
          </a:extLst>
        </cdr:cNvPr>
        <cdr:cNvSpPr txBox="1"/>
      </cdr:nvSpPr>
      <cdr:spPr>
        <a:xfrm xmlns:a="http://schemas.openxmlformats.org/drawingml/2006/main">
          <a:off x="7693411" y="997001"/>
          <a:ext cx="1472918" cy="540819"/>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chemeClr val="tx2">
              <a:lumMod val="60000"/>
              <a:lumOff val="40000"/>
            </a:schemeClr>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300"/>
            </a:lnSpc>
          </a:pPr>
          <a:r>
            <a:rPr lang="ja-JP" altLang="en-US" sz="1400"/>
            <a:t>バブル景気崩壊</a:t>
          </a:r>
          <a:endParaRPr lang="en-US" altLang="ja-JP" sz="1400"/>
        </a:p>
        <a:p xmlns:a="http://schemas.openxmlformats.org/drawingml/2006/main">
          <a:pPr algn="ctr">
            <a:lnSpc>
              <a:spcPts val="1300"/>
            </a:lnSpc>
          </a:pPr>
          <a:r>
            <a:rPr lang="en-US" altLang="ja-JP" sz="1400">
              <a:latin typeface="Arial" panose="020B0604020202020204" pitchFamily="34" charset="0"/>
              <a:cs typeface="Arial" panose="020B0604020202020204" pitchFamily="34" charset="0"/>
            </a:rPr>
            <a:t>(H3)</a:t>
          </a:r>
          <a:endParaRPr lang="ja-JP" alt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0.35822</cdr:x>
      <cdr:y>0.11612</cdr:y>
    </cdr:from>
    <cdr:to>
      <cdr:x>0.41592</cdr:x>
      <cdr:y>0.15412</cdr:y>
    </cdr:to>
    <cdr:sp macro="" textlink="">
      <cdr:nvSpPr>
        <cdr:cNvPr id="22" name="テキスト ボックス 1">
          <a:extLst xmlns:a="http://schemas.openxmlformats.org/drawingml/2006/main">
            <a:ext uri="{FF2B5EF4-FFF2-40B4-BE49-F238E27FC236}">
              <a16:creationId xmlns:a16="http://schemas.microsoft.com/office/drawing/2014/main" id="{7883CFFC-287E-493A-B8BC-4FC45E816433}"/>
            </a:ext>
          </a:extLst>
        </cdr:cNvPr>
        <cdr:cNvSpPr txBox="1"/>
      </cdr:nvSpPr>
      <cdr:spPr>
        <a:xfrm xmlns:a="http://schemas.openxmlformats.org/drawingml/2006/main">
          <a:off x="9832705" y="1652580"/>
          <a:ext cx="1583812" cy="540819"/>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chemeClr val="tx2">
              <a:lumMod val="60000"/>
              <a:lumOff val="40000"/>
            </a:schemeClr>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300"/>
            </a:lnSpc>
          </a:pPr>
          <a:r>
            <a:rPr lang="ja-JP" altLang="en-US" sz="1400"/>
            <a:t>阪神・淡路大震災</a:t>
          </a:r>
          <a:endParaRPr lang="en-US" altLang="ja-JP" sz="1400"/>
        </a:p>
        <a:p xmlns:a="http://schemas.openxmlformats.org/drawingml/2006/main">
          <a:pPr algn="ctr">
            <a:lnSpc>
              <a:spcPts val="1300"/>
            </a:lnSpc>
          </a:pPr>
          <a:r>
            <a:rPr lang="en-US" altLang="ja-JP" sz="1400">
              <a:latin typeface="Arial" panose="020B0604020202020204" pitchFamily="34" charset="0"/>
              <a:cs typeface="Arial" panose="020B0604020202020204" pitchFamily="34" charset="0"/>
            </a:rPr>
            <a:t>(H7)</a:t>
          </a:r>
          <a:endParaRPr lang="ja-JP" alt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0.37971</cdr:x>
      <cdr:y>0.17434</cdr:y>
    </cdr:from>
    <cdr:to>
      <cdr:x>0.42555</cdr:x>
      <cdr:y>0.21234</cdr:y>
    </cdr:to>
    <cdr:sp macro="" textlink="">
      <cdr:nvSpPr>
        <cdr:cNvPr id="24" name="テキスト ボックス 1">
          <a:extLst xmlns:a="http://schemas.openxmlformats.org/drawingml/2006/main">
            <a:ext uri="{FF2B5EF4-FFF2-40B4-BE49-F238E27FC236}">
              <a16:creationId xmlns:a16="http://schemas.microsoft.com/office/drawing/2014/main" id="{39620B49-AED3-49F3-BED2-6D1D767E1E64}"/>
            </a:ext>
          </a:extLst>
        </cdr:cNvPr>
        <cdr:cNvSpPr txBox="1"/>
      </cdr:nvSpPr>
      <cdr:spPr>
        <a:xfrm xmlns:a="http://schemas.openxmlformats.org/drawingml/2006/main">
          <a:off x="11527586" y="2432345"/>
          <a:ext cx="1391635" cy="530158"/>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chemeClr val="tx2">
              <a:lumMod val="60000"/>
              <a:lumOff val="40000"/>
            </a:schemeClr>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300"/>
            </a:lnSpc>
          </a:pPr>
          <a:r>
            <a:rPr lang="ja-JP" altLang="en-US" sz="1400">
              <a:latin typeface="Arial" panose="020B0604020202020204" pitchFamily="34" charset="0"/>
              <a:cs typeface="Arial" panose="020B0604020202020204" pitchFamily="34" charset="0"/>
            </a:rPr>
            <a:t>Ｏ－１５７問題</a:t>
          </a:r>
          <a:endParaRPr lang="en-US" altLang="ja-JP" sz="1400">
            <a:latin typeface="Arial" panose="020B0604020202020204" pitchFamily="34" charset="0"/>
            <a:cs typeface="Arial" panose="020B0604020202020204" pitchFamily="34" charset="0"/>
          </a:endParaRPr>
        </a:p>
        <a:p xmlns:a="http://schemas.openxmlformats.org/drawingml/2006/main">
          <a:pPr algn="ctr">
            <a:lnSpc>
              <a:spcPts val="1300"/>
            </a:lnSpc>
          </a:pPr>
          <a:r>
            <a:rPr lang="en-US" altLang="ja-JP" sz="1400">
              <a:latin typeface="Arial" panose="020B0604020202020204" pitchFamily="34" charset="0"/>
              <a:cs typeface="Arial" panose="020B0604020202020204" pitchFamily="34" charset="0"/>
            </a:rPr>
            <a:t>(H8)</a:t>
          </a:r>
          <a:endParaRPr lang="ja-JP" alt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0.46583</cdr:x>
      <cdr:y>0.20033</cdr:y>
    </cdr:from>
    <cdr:to>
      <cdr:x>0.51061</cdr:x>
      <cdr:y>0.23833</cdr:y>
    </cdr:to>
    <cdr:sp macro="" textlink="">
      <cdr:nvSpPr>
        <cdr:cNvPr id="25" name="テキスト ボックス 1">
          <a:extLst xmlns:a="http://schemas.openxmlformats.org/drawingml/2006/main">
            <a:ext uri="{FF2B5EF4-FFF2-40B4-BE49-F238E27FC236}">
              <a16:creationId xmlns:a16="http://schemas.microsoft.com/office/drawing/2014/main" id="{9D8EE895-7C00-4BD2-968D-1BC0C98FA62C}"/>
            </a:ext>
          </a:extLst>
        </cdr:cNvPr>
        <cdr:cNvSpPr txBox="1"/>
      </cdr:nvSpPr>
      <cdr:spPr>
        <a:xfrm xmlns:a="http://schemas.openxmlformats.org/drawingml/2006/main">
          <a:off x="14141994" y="2794917"/>
          <a:ext cx="1359455" cy="530158"/>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chemeClr val="tx2">
              <a:lumMod val="60000"/>
              <a:lumOff val="40000"/>
            </a:schemeClr>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latin typeface="Arial" panose="020B0604020202020204" pitchFamily="34" charset="0"/>
              <a:cs typeface="Arial" panose="020B0604020202020204" pitchFamily="34" charset="0"/>
            </a:rPr>
            <a:t>ＩＴバブル崩壊</a:t>
          </a:r>
          <a:endParaRPr lang="en-US" altLang="ja-JP" sz="1400">
            <a:latin typeface="Arial" panose="020B0604020202020204" pitchFamily="34" charset="0"/>
            <a:cs typeface="Arial" panose="020B0604020202020204" pitchFamily="34" charset="0"/>
          </a:endParaRPr>
        </a:p>
        <a:p xmlns:a="http://schemas.openxmlformats.org/drawingml/2006/main">
          <a:pPr algn="ctr"/>
          <a:r>
            <a:rPr lang="en-US" altLang="ja-JP" sz="1400">
              <a:latin typeface="Arial" panose="020B0604020202020204" pitchFamily="34" charset="0"/>
              <a:cs typeface="Arial" panose="020B0604020202020204" pitchFamily="34" charset="0"/>
            </a:rPr>
            <a:t>(H12)</a:t>
          </a:r>
          <a:endParaRPr lang="ja-JP" alt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0.56786</cdr:x>
      <cdr:y>0.25181</cdr:y>
    </cdr:from>
    <cdr:to>
      <cdr:x>0.6182</cdr:x>
      <cdr:y>0.28981</cdr:y>
    </cdr:to>
    <cdr:sp macro="" textlink="">
      <cdr:nvSpPr>
        <cdr:cNvPr id="26" name="テキスト ボックス 1">
          <a:extLst xmlns:a="http://schemas.openxmlformats.org/drawingml/2006/main">
            <a:ext uri="{FF2B5EF4-FFF2-40B4-BE49-F238E27FC236}">
              <a16:creationId xmlns:a16="http://schemas.microsoft.com/office/drawing/2014/main" id="{267CF7DD-5FB4-4331-887F-5CD7A80C35E9}"/>
            </a:ext>
          </a:extLst>
        </cdr:cNvPr>
        <cdr:cNvSpPr txBox="1"/>
      </cdr:nvSpPr>
      <cdr:spPr>
        <a:xfrm xmlns:a="http://schemas.openxmlformats.org/drawingml/2006/main">
          <a:off x="17239391" y="3513123"/>
          <a:ext cx="1528249" cy="530158"/>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chemeClr val="tx2">
              <a:lumMod val="60000"/>
              <a:lumOff val="40000"/>
            </a:schemeClr>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300"/>
            </a:lnSpc>
          </a:pPr>
          <a:r>
            <a:rPr lang="ja-JP" altLang="en-US" sz="1400">
              <a:latin typeface="Arial" panose="020B0604020202020204" pitchFamily="34" charset="0"/>
              <a:cs typeface="Arial" panose="020B0604020202020204" pitchFamily="34" charset="0"/>
            </a:rPr>
            <a:t>鳥インフル問題</a:t>
          </a:r>
          <a:endParaRPr lang="en-US" altLang="ja-JP" sz="1400">
            <a:latin typeface="Arial" panose="020B0604020202020204" pitchFamily="34" charset="0"/>
            <a:cs typeface="Arial" panose="020B0604020202020204" pitchFamily="34" charset="0"/>
          </a:endParaRPr>
        </a:p>
        <a:p xmlns:a="http://schemas.openxmlformats.org/drawingml/2006/main">
          <a:pPr algn="ctr">
            <a:lnSpc>
              <a:spcPts val="1300"/>
            </a:lnSpc>
          </a:pPr>
          <a:r>
            <a:rPr lang="en-US" altLang="ja-JP" sz="1400">
              <a:latin typeface="Arial" panose="020B0604020202020204" pitchFamily="34" charset="0"/>
              <a:cs typeface="Arial" panose="020B0604020202020204" pitchFamily="34" charset="0"/>
            </a:rPr>
            <a:t>(H17)</a:t>
          </a:r>
          <a:endParaRPr lang="ja-JP" alt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0.62386</cdr:x>
      <cdr:y>0.30434</cdr:y>
    </cdr:from>
    <cdr:to>
      <cdr:x>0.67842</cdr:x>
      <cdr:y>0.34575</cdr:y>
    </cdr:to>
    <cdr:sp macro="" textlink="">
      <cdr:nvSpPr>
        <cdr:cNvPr id="30" name="テキスト ボックス 1">
          <a:extLst xmlns:a="http://schemas.openxmlformats.org/drawingml/2006/main">
            <a:ext uri="{FF2B5EF4-FFF2-40B4-BE49-F238E27FC236}">
              <a16:creationId xmlns:a16="http://schemas.microsoft.com/office/drawing/2014/main" id="{050F520E-B533-4791-B923-4F4E2C533CAD}"/>
            </a:ext>
          </a:extLst>
        </cdr:cNvPr>
        <cdr:cNvSpPr txBox="1"/>
      </cdr:nvSpPr>
      <cdr:spPr>
        <a:xfrm xmlns:a="http://schemas.openxmlformats.org/drawingml/2006/main">
          <a:off x="17124363" y="4331447"/>
          <a:ext cx="1497622" cy="589350"/>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chemeClr val="tx2">
              <a:lumMod val="60000"/>
              <a:lumOff val="40000"/>
            </a:schemeClr>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latin typeface="Arial" panose="020B0604020202020204" pitchFamily="34" charset="0"/>
              <a:cs typeface="Arial" panose="020B0604020202020204" pitchFamily="34" charset="0"/>
            </a:rPr>
            <a:t>リーマンショック</a:t>
          </a:r>
          <a:endParaRPr lang="en-US" altLang="ja-JP" sz="1400">
            <a:latin typeface="Arial" panose="020B0604020202020204" pitchFamily="34" charset="0"/>
            <a:cs typeface="Arial" panose="020B0604020202020204" pitchFamily="34" charset="0"/>
          </a:endParaRPr>
        </a:p>
        <a:p xmlns:a="http://schemas.openxmlformats.org/drawingml/2006/main">
          <a:pPr algn="ctr"/>
          <a:r>
            <a:rPr lang="en-US" altLang="ja-JP" sz="1400">
              <a:latin typeface="Arial" panose="020B0604020202020204" pitchFamily="34" charset="0"/>
              <a:cs typeface="Arial" panose="020B0604020202020204" pitchFamily="34" charset="0"/>
            </a:rPr>
            <a:t>(H20)</a:t>
          </a:r>
          <a:endParaRPr lang="ja-JP" alt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0.68992</cdr:x>
      <cdr:y>0.34961</cdr:y>
    </cdr:from>
    <cdr:to>
      <cdr:x>0.73665</cdr:x>
      <cdr:y>0.38761</cdr:y>
    </cdr:to>
    <cdr:sp macro="" textlink="">
      <cdr:nvSpPr>
        <cdr:cNvPr id="32" name="テキスト ボックス 1">
          <a:extLst xmlns:a="http://schemas.openxmlformats.org/drawingml/2006/main">
            <a:ext uri="{FF2B5EF4-FFF2-40B4-BE49-F238E27FC236}">
              <a16:creationId xmlns:a16="http://schemas.microsoft.com/office/drawing/2014/main" id="{8188B111-4746-4534-B091-C01E7FA52D1C}"/>
            </a:ext>
          </a:extLst>
        </cdr:cNvPr>
        <cdr:cNvSpPr txBox="1"/>
      </cdr:nvSpPr>
      <cdr:spPr>
        <a:xfrm xmlns:a="http://schemas.openxmlformats.org/drawingml/2006/main">
          <a:off x="18937721" y="4975746"/>
          <a:ext cx="1282695" cy="540819"/>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chemeClr val="tx2">
              <a:lumMod val="60000"/>
              <a:lumOff val="40000"/>
            </a:schemeClr>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300"/>
            </a:lnSpc>
          </a:pPr>
          <a:r>
            <a:rPr lang="ja-JP" altLang="en-US" sz="1400">
              <a:latin typeface="Arial" panose="020B0604020202020204" pitchFamily="34" charset="0"/>
              <a:cs typeface="Arial" panose="020B0604020202020204" pitchFamily="34" charset="0"/>
            </a:rPr>
            <a:t>東日本大震災</a:t>
          </a:r>
          <a:endParaRPr lang="en-US" altLang="ja-JP" sz="1400">
            <a:latin typeface="Arial" panose="020B0604020202020204" pitchFamily="34" charset="0"/>
            <a:cs typeface="Arial" panose="020B0604020202020204" pitchFamily="34" charset="0"/>
          </a:endParaRPr>
        </a:p>
        <a:p xmlns:a="http://schemas.openxmlformats.org/drawingml/2006/main">
          <a:pPr algn="ctr">
            <a:lnSpc>
              <a:spcPts val="1300"/>
            </a:lnSpc>
          </a:pPr>
          <a:r>
            <a:rPr lang="en-US" altLang="ja-JP" sz="1400">
              <a:latin typeface="Arial" panose="020B0604020202020204" pitchFamily="34" charset="0"/>
              <a:cs typeface="Arial" panose="020B0604020202020204" pitchFamily="34" charset="0"/>
            </a:rPr>
            <a:t>(H23)</a:t>
          </a:r>
          <a:endParaRPr lang="ja-JP" alt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0.69796</cdr:x>
      <cdr:y>0.29037</cdr:y>
    </cdr:from>
    <cdr:to>
      <cdr:x>0.76548</cdr:x>
      <cdr:y>0.32837</cdr:y>
    </cdr:to>
    <cdr:sp macro="" textlink="">
      <cdr:nvSpPr>
        <cdr:cNvPr id="33" name="テキスト ボックス 1">
          <a:extLst xmlns:a="http://schemas.openxmlformats.org/drawingml/2006/main">
            <a:ext uri="{FF2B5EF4-FFF2-40B4-BE49-F238E27FC236}">
              <a16:creationId xmlns:a16="http://schemas.microsoft.com/office/drawing/2014/main" id="{B4066829-6218-4517-842A-8A1F5B4EFAD2}"/>
            </a:ext>
          </a:extLst>
        </cdr:cNvPr>
        <cdr:cNvSpPr txBox="1"/>
      </cdr:nvSpPr>
      <cdr:spPr>
        <a:xfrm xmlns:a="http://schemas.openxmlformats.org/drawingml/2006/main">
          <a:off x="19158297" y="4132520"/>
          <a:ext cx="1853361" cy="540820"/>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rgbClr val="0070C0"/>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latin typeface="Arial" panose="020B0604020202020204" pitchFamily="34" charset="0"/>
              <a:cs typeface="Arial" panose="020B0604020202020204" pitchFamily="34" charset="0"/>
            </a:rPr>
            <a:t>指定管理者制度導入</a:t>
          </a:r>
          <a:endParaRPr lang="en-US" altLang="ja-JP" sz="1400">
            <a:latin typeface="Arial" panose="020B0604020202020204" pitchFamily="34" charset="0"/>
            <a:cs typeface="Arial" panose="020B0604020202020204" pitchFamily="34" charset="0"/>
          </a:endParaRPr>
        </a:p>
        <a:p xmlns:a="http://schemas.openxmlformats.org/drawingml/2006/main">
          <a:pPr algn="ctr"/>
          <a:r>
            <a:rPr lang="en-US" altLang="ja-JP" sz="1400">
              <a:latin typeface="Arial" panose="020B0604020202020204" pitchFamily="34" charset="0"/>
              <a:cs typeface="Arial" panose="020B0604020202020204" pitchFamily="34" charset="0"/>
            </a:rPr>
            <a:t>(H24)</a:t>
          </a:r>
          <a:endParaRPr lang="ja-JP" alt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0.82764</cdr:x>
      <cdr:y>0.36314</cdr:y>
    </cdr:from>
    <cdr:to>
      <cdr:x>0.88165</cdr:x>
      <cdr:y>0.40114</cdr:y>
    </cdr:to>
    <cdr:sp macro="" textlink="">
      <cdr:nvSpPr>
        <cdr:cNvPr id="34" name="テキスト ボックス 1">
          <a:extLst xmlns:a="http://schemas.openxmlformats.org/drawingml/2006/main">
            <a:ext uri="{FF2B5EF4-FFF2-40B4-BE49-F238E27FC236}">
              <a16:creationId xmlns:a16="http://schemas.microsoft.com/office/drawing/2014/main" id="{C6254A67-7507-42A5-B9EB-5C44BBCD7A29}"/>
            </a:ext>
          </a:extLst>
        </cdr:cNvPr>
        <cdr:cNvSpPr txBox="1"/>
      </cdr:nvSpPr>
      <cdr:spPr>
        <a:xfrm xmlns:a="http://schemas.openxmlformats.org/drawingml/2006/main">
          <a:off x="22718036" y="5168287"/>
          <a:ext cx="1482524" cy="540819"/>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chemeClr val="tx2">
              <a:lumMod val="60000"/>
              <a:lumOff val="40000"/>
            </a:schemeClr>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latin typeface="Arial" panose="020B0604020202020204" pitchFamily="34" charset="0"/>
              <a:cs typeface="Arial" panose="020B0604020202020204" pitchFamily="34" charset="0"/>
            </a:rPr>
            <a:t>大阪府北部地震</a:t>
          </a:r>
          <a:endParaRPr lang="en-US" altLang="ja-JP" sz="1400">
            <a:latin typeface="Arial" panose="020B0604020202020204" pitchFamily="34" charset="0"/>
            <a:cs typeface="Arial" panose="020B0604020202020204" pitchFamily="34" charset="0"/>
          </a:endParaRPr>
        </a:p>
        <a:p xmlns:a="http://schemas.openxmlformats.org/drawingml/2006/main">
          <a:pPr algn="ctr"/>
          <a:r>
            <a:rPr lang="en-US" altLang="ja-JP" sz="1400">
              <a:latin typeface="Arial" panose="020B0604020202020204" pitchFamily="34" charset="0"/>
              <a:cs typeface="Arial" panose="020B0604020202020204" pitchFamily="34" charset="0"/>
            </a:rPr>
            <a:t>(H30)</a:t>
          </a:r>
        </a:p>
      </cdr:txBody>
    </cdr:sp>
  </cdr:relSizeAnchor>
  <cdr:relSizeAnchor xmlns:cdr="http://schemas.openxmlformats.org/drawingml/2006/chartDrawing">
    <cdr:from>
      <cdr:x>0.88351</cdr:x>
      <cdr:y>0.42174</cdr:y>
    </cdr:from>
    <cdr:to>
      <cdr:x>0.95306</cdr:x>
      <cdr:y>0.46436</cdr:y>
    </cdr:to>
    <cdr:sp macro="" textlink="">
      <cdr:nvSpPr>
        <cdr:cNvPr id="35" name="テキスト ボックス 1">
          <a:extLst xmlns:a="http://schemas.openxmlformats.org/drawingml/2006/main">
            <a:ext uri="{FF2B5EF4-FFF2-40B4-BE49-F238E27FC236}">
              <a16:creationId xmlns:a16="http://schemas.microsoft.com/office/drawing/2014/main" id="{D4F19FC4-04B1-4964-9B63-D93C44F1A814}"/>
            </a:ext>
          </a:extLst>
        </cdr:cNvPr>
        <cdr:cNvSpPr txBox="1"/>
      </cdr:nvSpPr>
      <cdr:spPr>
        <a:xfrm xmlns:a="http://schemas.openxmlformats.org/drawingml/2006/main">
          <a:off x="24251529" y="6002238"/>
          <a:ext cx="1909069" cy="606571"/>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chemeClr val="tx2">
              <a:lumMod val="60000"/>
              <a:lumOff val="40000"/>
            </a:schemeClr>
          </a:solid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400">
              <a:latin typeface="Arial" panose="020B0604020202020204" pitchFamily="34" charset="0"/>
              <a:cs typeface="Arial" panose="020B0604020202020204" pitchFamily="34" charset="0"/>
            </a:rPr>
            <a:t>新型コロナ感染症拡大</a:t>
          </a:r>
          <a:endParaRPr lang="en-US" altLang="ja-JP" sz="1400">
            <a:latin typeface="Arial" panose="020B0604020202020204" pitchFamily="34" charset="0"/>
            <a:cs typeface="Arial" panose="020B0604020202020204" pitchFamily="34" charset="0"/>
          </a:endParaRPr>
        </a:p>
        <a:p xmlns:a="http://schemas.openxmlformats.org/drawingml/2006/main">
          <a:pPr algn="ctr"/>
          <a:r>
            <a:rPr lang="en-US" altLang="ja-JP" sz="1400">
              <a:latin typeface="Arial" panose="020B0604020202020204" pitchFamily="34" charset="0"/>
              <a:cs typeface="Arial" panose="020B0604020202020204" pitchFamily="34" charset="0"/>
            </a:rPr>
            <a:t>(R2</a:t>
          </a:r>
          <a:r>
            <a:rPr lang="ja-JP" altLang="en-US" sz="1400">
              <a:latin typeface="Arial" panose="020B0604020202020204" pitchFamily="34" charset="0"/>
              <a:cs typeface="Arial" panose="020B0604020202020204" pitchFamily="34" charset="0"/>
            </a:rPr>
            <a:t>～</a:t>
          </a:r>
          <a:r>
            <a:rPr lang="en-US" altLang="ja-JP" sz="1400">
              <a:latin typeface="Arial" panose="020B0604020202020204" pitchFamily="34" charset="0"/>
              <a:cs typeface="Arial" panose="020B0604020202020204" pitchFamily="34" charset="0"/>
            </a:rPr>
            <a:t>R3)</a:t>
          </a:r>
          <a:endParaRPr lang="ja-JP" altLang="en-US"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0.46243</cdr:x>
      <cdr:y>0.34526</cdr:y>
    </cdr:from>
    <cdr:to>
      <cdr:x>0.51794</cdr:x>
      <cdr:y>0.43105</cdr:y>
    </cdr:to>
    <cdr:sp macro="" textlink="">
      <cdr:nvSpPr>
        <cdr:cNvPr id="17" name="下矢印吹き出し 16"/>
        <cdr:cNvSpPr/>
      </cdr:nvSpPr>
      <cdr:spPr bwMode="auto">
        <a:xfrm xmlns:a="http://schemas.openxmlformats.org/drawingml/2006/main">
          <a:off x="12693159" y="4913730"/>
          <a:ext cx="1523698" cy="1220970"/>
        </a:xfrm>
        <a:prstGeom xmlns:a="http://schemas.openxmlformats.org/drawingml/2006/main" prst="downArrowCallout">
          <a:avLst>
            <a:gd name="adj1" fmla="val 16304"/>
            <a:gd name="adj2" fmla="val 16304"/>
            <a:gd name="adj3" fmla="val 16304"/>
            <a:gd name="adj4" fmla="val 56281"/>
          </a:avLst>
        </a:prstGeom>
        <a:solidFill xmlns:a="http://schemas.openxmlformats.org/drawingml/2006/main">
          <a:srgbClr val="99FFCC"/>
        </a:solidFill>
        <a:ln xmlns:a="http://schemas.openxmlformats.org/drawingml/2006/mai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kumimoji="1" lang="ja-JP" altLang="en-US" sz="1600">
              <a:latin typeface="Arial" panose="020B0604020202020204" pitchFamily="34" charset="0"/>
              <a:cs typeface="Arial" panose="020B0604020202020204" pitchFamily="34" charset="0"/>
            </a:rPr>
            <a:t>青果数量ピーク</a:t>
          </a:r>
          <a:endParaRPr kumimoji="1" lang="en-US" altLang="ja-JP" sz="1600">
            <a:latin typeface="Arial" panose="020B0604020202020204" pitchFamily="34" charset="0"/>
            <a:cs typeface="Arial" panose="020B0604020202020204" pitchFamily="34" charset="0"/>
          </a:endParaRPr>
        </a:p>
        <a:p xmlns:a="http://schemas.openxmlformats.org/drawingml/2006/main">
          <a:pPr algn="ctr"/>
          <a:r>
            <a:rPr kumimoji="1" lang="en-US" altLang="ja-JP" sz="1600">
              <a:latin typeface="Arial" panose="020B0604020202020204" pitchFamily="34" charset="0"/>
              <a:cs typeface="Arial" panose="020B0604020202020204" pitchFamily="34" charset="0"/>
            </a:rPr>
            <a:t>272,872 t</a:t>
          </a:r>
          <a:endParaRPr kumimoji="1" lang="ja-JP" altLang="en-US" sz="16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0.21651</cdr:x>
      <cdr:y>0.57163</cdr:y>
    </cdr:from>
    <cdr:to>
      <cdr:x>0.2767</cdr:x>
      <cdr:y>0.65741</cdr:y>
    </cdr:to>
    <cdr:sp macro="" textlink="">
      <cdr:nvSpPr>
        <cdr:cNvPr id="21" name="下矢印吹き出し 20"/>
        <cdr:cNvSpPr/>
      </cdr:nvSpPr>
      <cdr:spPr bwMode="auto">
        <a:xfrm xmlns:a="http://schemas.openxmlformats.org/drawingml/2006/main">
          <a:off x="5943100" y="8135533"/>
          <a:ext cx="1652160" cy="1220828"/>
        </a:xfrm>
        <a:prstGeom xmlns:a="http://schemas.openxmlformats.org/drawingml/2006/main" prst="downArrowCallout">
          <a:avLst>
            <a:gd name="adj1" fmla="val 16304"/>
            <a:gd name="adj2" fmla="val 16304"/>
            <a:gd name="adj3" fmla="val 16304"/>
            <a:gd name="adj4" fmla="val 56281"/>
          </a:avLst>
        </a:prstGeom>
        <a:solidFill xmlns:a="http://schemas.openxmlformats.org/drawingml/2006/main">
          <a:srgbClr val="CCFFFF"/>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kumimoji="1" lang="ja-JP" altLang="en-US" sz="1600">
              <a:latin typeface="Arial" panose="020B0604020202020204" pitchFamily="34" charset="0"/>
              <a:cs typeface="Arial" panose="020B0604020202020204" pitchFamily="34" charset="0"/>
            </a:rPr>
            <a:t>水産物数量ピーク</a:t>
          </a:r>
          <a:endParaRPr kumimoji="1" lang="en-US" altLang="ja-JP" sz="1600">
            <a:latin typeface="Arial" panose="020B0604020202020204" pitchFamily="34" charset="0"/>
            <a:cs typeface="Arial" panose="020B0604020202020204" pitchFamily="34" charset="0"/>
          </a:endParaRPr>
        </a:p>
        <a:p xmlns:a="http://schemas.openxmlformats.org/drawingml/2006/main">
          <a:pPr algn="ctr"/>
          <a:r>
            <a:rPr kumimoji="1" lang="en-US" altLang="ja-JP" sz="1600">
              <a:latin typeface="Arial" panose="020B0604020202020204" pitchFamily="34" charset="0"/>
              <a:cs typeface="Arial" panose="020B0604020202020204" pitchFamily="34" charset="0"/>
            </a:rPr>
            <a:t>140,613</a:t>
          </a:r>
          <a:r>
            <a:rPr kumimoji="1" lang="ja-JP" altLang="en-US" sz="1600" baseline="0">
              <a:latin typeface="Arial" panose="020B0604020202020204" pitchFamily="34" charset="0"/>
              <a:cs typeface="Arial" panose="020B0604020202020204" pitchFamily="34" charset="0"/>
            </a:rPr>
            <a:t> </a:t>
          </a:r>
          <a:r>
            <a:rPr kumimoji="1" lang="en-US" altLang="ja-JP" sz="1600" baseline="0">
              <a:latin typeface="Arial" panose="020B0604020202020204" pitchFamily="34" charset="0"/>
              <a:cs typeface="Arial" panose="020B0604020202020204" pitchFamily="34" charset="0"/>
            </a:rPr>
            <a:t>t</a:t>
          </a:r>
          <a:endParaRPr kumimoji="1" lang="ja-JP" altLang="en-US" sz="16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0.21894</cdr:x>
      <cdr:y>0.11442</cdr:y>
    </cdr:from>
    <cdr:to>
      <cdr:x>0.27443</cdr:x>
      <cdr:y>0.20021</cdr:y>
    </cdr:to>
    <cdr:sp macro="" textlink="">
      <cdr:nvSpPr>
        <cdr:cNvPr id="23" name="下矢印吹き出し 22"/>
        <cdr:cNvSpPr/>
      </cdr:nvSpPr>
      <cdr:spPr bwMode="auto">
        <a:xfrm xmlns:a="http://schemas.openxmlformats.org/drawingml/2006/main">
          <a:off x="6009657" y="1628435"/>
          <a:ext cx="1523148" cy="1220970"/>
        </a:xfrm>
        <a:prstGeom xmlns:a="http://schemas.openxmlformats.org/drawingml/2006/main" prst="downArrowCallout">
          <a:avLst>
            <a:gd name="adj1" fmla="val 16304"/>
            <a:gd name="adj2" fmla="val 16304"/>
            <a:gd name="adj3" fmla="val 16304"/>
            <a:gd name="adj4" fmla="val 56281"/>
          </a:avLst>
        </a:prstGeom>
        <a:solidFill xmlns:a="http://schemas.openxmlformats.org/drawingml/2006/main">
          <a:srgbClr val="FFFF99"/>
        </a:solidFill>
        <a:ln xmlns:a="http://schemas.openxmlformats.org/drawingml/2006/mai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kumimoji="1" lang="ja-JP" altLang="en-US" sz="1600">
              <a:latin typeface="Arial" panose="020B0604020202020204" pitchFamily="34" charset="0"/>
              <a:cs typeface="Arial" panose="020B0604020202020204" pitchFamily="34" charset="0"/>
            </a:rPr>
            <a:t>市場数量ピーク</a:t>
          </a:r>
          <a:endParaRPr kumimoji="1" lang="en-US" altLang="ja-JP" sz="1600">
            <a:latin typeface="Arial" panose="020B0604020202020204" pitchFamily="34" charset="0"/>
            <a:cs typeface="Arial" panose="020B0604020202020204" pitchFamily="34" charset="0"/>
          </a:endParaRPr>
        </a:p>
        <a:p xmlns:a="http://schemas.openxmlformats.org/drawingml/2006/main">
          <a:pPr algn="ctr"/>
          <a:r>
            <a:rPr kumimoji="1" lang="en-US" altLang="ja-JP" sz="1600">
              <a:latin typeface="Arial" panose="020B0604020202020204" pitchFamily="34" charset="0"/>
              <a:cs typeface="Arial" panose="020B0604020202020204" pitchFamily="34" charset="0"/>
            </a:rPr>
            <a:t>408,904</a:t>
          </a:r>
          <a:r>
            <a:rPr kumimoji="1" lang="ja-JP" altLang="en-US" sz="1600">
              <a:latin typeface="Arial" panose="020B0604020202020204" pitchFamily="34" charset="0"/>
              <a:cs typeface="Arial" panose="020B0604020202020204" pitchFamily="34" charset="0"/>
            </a:rPr>
            <a:t>ｔ</a:t>
          </a:r>
        </a:p>
      </cdr:txBody>
    </cdr:sp>
  </cdr:relSizeAnchor>
  <cdr:relSizeAnchor xmlns:cdr="http://schemas.openxmlformats.org/drawingml/2006/chartDrawing">
    <cdr:from>
      <cdr:x>0.28049</cdr:x>
      <cdr:y>0.58216</cdr:y>
    </cdr:from>
    <cdr:to>
      <cdr:x>0.336</cdr:x>
      <cdr:y>0.66795</cdr:y>
    </cdr:to>
    <cdr:sp macro="" textlink="">
      <cdr:nvSpPr>
        <cdr:cNvPr id="27" name="下矢印吹き出し 26"/>
        <cdr:cNvSpPr/>
      </cdr:nvSpPr>
      <cdr:spPr bwMode="auto">
        <a:xfrm xmlns:a="http://schemas.openxmlformats.org/drawingml/2006/main">
          <a:off x="7699190" y="8285397"/>
          <a:ext cx="1523697" cy="1220970"/>
        </a:xfrm>
        <a:prstGeom xmlns:a="http://schemas.openxmlformats.org/drawingml/2006/main" prst="downArrowCallout">
          <a:avLst>
            <a:gd name="adj1" fmla="val 16304"/>
            <a:gd name="adj2" fmla="val 16304"/>
            <a:gd name="adj3" fmla="val 16304"/>
            <a:gd name="adj4" fmla="val 56281"/>
          </a:avLst>
        </a:prstGeom>
        <a:solidFill xmlns:a="http://schemas.openxmlformats.org/drawingml/2006/main">
          <a:srgbClr val="99FFCC"/>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kumimoji="1" lang="ja-JP" altLang="en-US" sz="1600">
              <a:latin typeface="Arial" panose="020B0604020202020204" pitchFamily="34" charset="0"/>
              <a:cs typeface="Arial" panose="020B0604020202020204" pitchFamily="34" charset="0"/>
            </a:rPr>
            <a:t>青果金額ピーク</a:t>
          </a:r>
          <a:endParaRPr kumimoji="1" lang="en-US" altLang="ja-JP" sz="1600">
            <a:latin typeface="Arial" panose="020B0604020202020204" pitchFamily="34" charset="0"/>
            <a:cs typeface="Arial" panose="020B0604020202020204" pitchFamily="34" charset="0"/>
          </a:endParaRPr>
        </a:p>
        <a:p xmlns:a="http://schemas.openxmlformats.org/drawingml/2006/main">
          <a:pPr algn="ctr"/>
          <a:r>
            <a:rPr kumimoji="1" lang="en-US" altLang="ja-JP" sz="1600">
              <a:latin typeface="Arial" panose="020B0604020202020204" pitchFamily="34" charset="0"/>
              <a:cs typeface="Arial" panose="020B0604020202020204" pitchFamily="34" charset="0"/>
            </a:rPr>
            <a:t>69,653</a:t>
          </a:r>
          <a:r>
            <a:rPr kumimoji="1" lang="ja-JP" altLang="en-US" sz="1600">
              <a:latin typeface="Arial" panose="020B0604020202020204" pitchFamily="34" charset="0"/>
              <a:cs typeface="Arial" panose="020B0604020202020204" pitchFamily="34" charset="0"/>
            </a:rPr>
            <a:t>百万円</a:t>
          </a:r>
        </a:p>
      </cdr:txBody>
    </cdr:sp>
  </cdr:relSizeAnchor>
  <cdr:relSizeAnchor xmlns:cdr="http://schemas.openxmlformats.org/drawingml/2006/chartDrawing">
    <cdr:from>
      <cdr:x>0.1369</cdr:x>
      <cdr:y>0.28977</cdr:y>
    </cdr:from>
    <cdr:to>
      <cdr:x>0.19709</cdr:x>
      <cdr:y>0.35473</cdr:y>
    </cdr:to>
    <cdr:sp macro="" textlink="">
      <cdr:nvSpPr>
        <cdr:cNvPr id="28" name="下矢印吹き出し 27"/>
        <cdr:cNvSpPr/>
      </cdr:nvSpPr>
      <cdr:spPr bwMode="auto">
        <a:xfrm xmlns:a="http://schemas.openxmlformats.org/drawingml/2006/main">
          <a:off x="3757836" y="4124074"/>
          <a:ext cx="1652160" cy="924516"/>
        </a:xfrm>
        <a:prstGeom xmlns:a="http://schemas.openxmlformats.org/drawingml/2006/main" prst="downArrowCallout">
          <a:avLst>
            <a:gd name="adj1" fmla="val 16304"/>
            <a:gd name="adj2" fmla="val 16304"/>
            <a:gd name="adj3" fmla="val 16304"/>
            <a:gd name="adj4" fmla="val 74755"/>
          </a:avLst>
        </a:prstGeom>
        <a:solidFill xmlns:a="http://schemas.openxmlformats.org/drawingml/2006/main">
          <a:srgbClr val="CCFFFF"/>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kumimoji="1" lang="ja-JP" altLang="en-US" sz="1600">
              <a:latin typeface="Arial" panose="020B0604020202020204" pitchFamily="34" charset="0"/>
              <a:cs typeface="Arial" panose="020B0604020202020204" pitchFamily="34" charset="0"/>
            </a:rPr>
            <a:t>水産物金額ピーク</a:t>
          </a:r>
          <a:endParaRPr kumimoji="1" lang="en-US" altLang="ja-JP" sz="1600">
            <a:latin typeface="Arial" panose="020B0604020202020204" pitchFamily="34" charset="0"/>
            <a:cs typeface="Arial" panose="020B0604020202020204" pitchFamily="34" charset="0"/>
          </a:endParaRPr>
        </a:p>
        <a:p xmlns:a="http://schemas.openxmlformats.org/drawingml/2006/main">
          <a:pPr algn="ctr"/>
          <a:r>
            <a:rPr kumimoji="1" lang="en-US" altLang="ja-JP" sz="1600">
              <a:latin typeface="Arial" panose="020B0604020202020204" pitchFamily="34" charset="0"/>
              <a:cs typeface="Arial" panose="020B0604020202020204" pitchFamily="34" charset="0"/>
            </a:rPr>
            <a:t>112,877</a:t>
          </a:r>
          <a:r>
            <a:rPr kumimoji="1" lang="ja-JP" altLang="en-US" sz="1600">
              <a:latin typeface="Arial" panose="020B0604020202020204" pitchFamily="34" charset="0"/>
              <a:cs typeface="Arial" panose="020B0604020202020204" pitchFamily="34" charset="0"/>
            </a:rPr>
            <a:t>百万円</a:t>
          </a:r>
        </a:p>
      </cdr:txBody>
    </cdr:sp>
  </cdr:relSizeAnchor>
  <cdr:relSizeAnchor xmlns:cdr="http://schemas.openxmlformats.org/drawingml/2006/chartDrawing">
    <cdr:from>
      <cdr:x>0.27925</cdr:x>
      <cdr:y>0.29866</cdr:y>
    </cdr:from>
    <cdr:to>
      <cdr:x>0.33474</cdr:x>
      <cdr:y>0.4159</cdr:y>
    </cdr:to>
    <cdr:sp macro="" textlink="">
      <cdr:nvSpPr>
        <cdr:cNvPr id="29" name="下矢印吹き出し 28"/>
        <cdr:cNvSpPr/>
      </cdr:nvSpPr>
      <cdr:spPr bwMode="auto">
        <a:xfrm xmlns:a="http://schemas.openxmlformats.org/drawingml/2006/main" rot="10800000">
          <a:off x="7665154" y="4250553"/>
          <a:ext cx="1523149" cy="1668569"/>
        </a:xfrm>
        <a:prstGeom xmlns:a="http://schemas.openxmlformats.org/drawingml/2006/main" prst="downArrowCallout">
          <a:avLst>
            <a:gd name="adj1" fmla="val 13025"/>
            <a:gd name="adj2" fmla="val 13024"/>
            <a:gd name="adj3" fmla="val 11385"/>
            <a:gd name="adj4" fmla="val 41965"/>
          </a:avLst>
        </a:prstGeom>
        <a:solidFill xmlns:a="http://schemas.openxmlformats.org/drawingml/2006/main">
          <a:srgbClr val="FFFF99"/>
        </a:solidFill>
        <a:ln xmlns:a="http://schemas.openxmlformats.org/drawingml/2006/main" w="952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kumimoji="1" lang="ja-JP" altLang="en-US" sz="1600">
              <a:latin typeface="Arial" panose="020B0604020202020204" pitchFamily="34" charset="0"/>
              <a:cs typeface="Arial" panose="020B0604020202020204" pitchFamily="34" charset="0"/>
            </a:rPr>
            <a:t>市場金額ピーク</a:t>
          </a:r>
          <a:endParaRPr kumimoji="1" lang="en-US" altLang="ja-JP" sz="1600">
            <a:latin typeface="Arial" panose="020B0604020202020204" pitchFamily="34" charset="0"/>
            <a:cs typeface="Arial" panose="020B0604020202020204" pitchFamily="34" charset="0"/>
          </a:endParaRPr>
        </a:p>
        <a:p xmlns:a="http://schemas.openxmlformats.org/drawingml/2006/main">
          <a:pPr algn="ctr"/>
          <a:r>
            <a:rPr kumimoji="1" lang="en-US" altLang="ja-JP" sz="1600">
              <a:latin typeface="Arial" panose="020B0604020202020204" pitchFamily="34" charset="0"/>
              <a:cs typeface="Arial" panose="020B0604020202020204" pitchFamily="34" charset="0"/>
            </a:rPr>
            <a:t>178,536</a:t>
          </a:r>
          <a:r>
            <a:rPr kumimoji="1" lang="ja-JP" altLang="en-US" sz="1600">
              <a:latin typeface="Arial" panose="020B0604020202020204" pitchFamily="34" charset="0"/>
              <a:cs typeface="Arial" panose="020B0604020202020204" pitchFamily="34" charset="0"/>
            </a:rPr>
            <a:t>百万円</a:t>
          </a:r>
        </a:p>
      </cdr:txBody>
    </cdr:sp>
  </cdr:relSizeAnchor>
  <cdr:relSizeAnchor xmlns:cdr="http://schemas.openxmlformats.org/drawingml/2006/chartDrawing">
    <cdr:from>
      <cdr:x>0.95565</cdr:x>
      <cdr:y>0.94557</cdr:y>
    </cdr:from>
    <cdr:to>
      <cdr:x>0.98946</cdr:x>
      <cdr:y>0.97456</cdr:y>
    </cdr:to>
    <cdr:sp macro="" textlink="">
      <cdr:nvSpPr>
        <cdr:cNvPr id="31" name="テキスト ボックス 1">
          <a:extLst xmlns:a="http://schemas.openxmlformats.org/drawingml/2006/main">
            <a:ext uri="{FF2B5EF4-FFF2-40B4-BE49-F238E27FC236}">
              <a16:creationId xmlns:a16="http://schemas.microsoft.com/office/drawing/2014/main" id="{A39060F2-4D5A-46E3-97EB-AC14E06D3916}"/>
            </a:ext>
          </a:extLst>
        </cdr:cNvPr>
        <cdr:cNvSpPr txBox="1"/>
      </cdr:nvSpPr>
      <cdr:spPr>
        <a:xfrm xmlns:a="http://schemas.openxmlformats.org/drawingml/2006/main">
          <a:off x="28017107" y="13100049"/>
          <a:ext cx="991233" cy="40163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300"/>
            </a:lnSpc>
          </a:pPr>
          <a:r>
            <a:rPr lang="ja-JP" altLang="en-US" sz="1600">
              <a:latin typeface="Arial" panose="020B0604020202020204" pitchFamily="34" charset="0"/>
              <a:ea typeface="+mn-ea"/>
              <a:cs typeface="Arial" panose="020B0604020202020204" pitchFamily="34" charset="0"/>
            </a:rPr>
            <a:t>（年度）</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04&#65343;&#26989;&#21209;&#12501;&#12457;&#12523;&#12480;/&#9733;&#12288;&#21508;&#31278;&#12487;&#12540;&#12479;&#9733;/&#24120;&#39376;&#20195;&#34920;&#32773;&#20250;&#35696;&#36039;&#26009;(&#21462;&#25201;&#39640;&#31561;&#65289;&#12398;&#12496;&#12483;&#12463;&#12487;&#12540;&#12479;/R05/R5/&#12304;&#24120;&#39376;&#20195;&#34920;&#32773;&#20250;&#35696;&#29992;&#12305;&#24180;&#24230;&#21029;&#21462;&#25201;&#39640;&#27770;&#31639;&#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6入力（kg）"/>
      <sheetName val="R6トン・万円 "/>
      <sheetName val="R5入力（kg）"/>
      <sheetName val="R5トン・万円"/>
      <sheetName val="令和7年4月"/>
      <sheetName val="令和６年4月 "/>
      <sheetName val="Sheet3"/>
      <sheetName val="R4入力（kg）"/>
      <sheetName val="R4トン・万円 "/>
      <sheetName val="令和5年度確定値"/>
      <sheetName val="令和６年3月  "/>
      <sheetName val="令和６年２月  "/>
      <sheetName val="令和６年1月 (作成せず)"/>
      <sheetName val="令和5年12月 "/>
      <sheetName val="令和5年11月  "/>
      <sheetName val="令和5年10月 "/>
      <sheetName val="令和5年9月 "/>
      <sheetName val="令和5年8月 "/>
      <sheetName val="令和5年7月 "/>
    </sheetNames>
    <sheetDataSet>
      <sheetData sheetId="0" refreshError="1"/>
      <sheetData sheetId="1" refreshError="1"/>
      <sheetData sheetId="2" refreshError="1">
        <row r="47">
          <cell r="R47">
            <v>33887744164</v>
          </cell>
        </row>
        <row r="51">
          <cell r="R51">
            <v>56300460029</v>
          </cell>
        </row>
        <row r="61">
          <cell r="R61">
            <v>34354482935</v>
          </cell>
        </row>
        <row r="62">
          <cell r="R62">
            <v>212345913</v>
          </cell>
        </row>
        <row r="63">
          <cell r="R63">
            <v>90654942964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bg1">
            <a:lumMod val="85000"/>
          </a:schemeClr>
        </a:solidFill>
        <a:ln>
          <a:solidFill>
            <a:srgbClr val="0070C0"/>
          </a:solidFill>
        </a:ln>
      </a:spPr>
      <a:bodyPr vertOverflow="clip" wrap="square" rtlCol="0"/>
      <a:lstStyle>
        <a:defPPr>
          <a:defRPr sz="1100"/>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V80"/>
  <sheetViews>
    <sheetView showGridLines="0" tabSelected="1" view="pageBreakPreview" topLeftCell="G16" zoomScale="55" zoomScaleNormal="75" zoomScaleSheetLayoutView="55" workbookViewId="0">
      <selection activeCell="Y51" sqref="Y51"/>
    </sheetView>
  </sheetViews>
  <sheetFormatPr defaultColWidth="9" defaultRowHeight="13.2" x14ac:dyDescent="0.2"/>
  <cols>
    <col min="1" max="1" width="11.6640625" style="1" customWidth="1"/>
    <col min="2" max="28" width="8.88671875" style="1" customWidth="1"/>
    <col min="29" max="29" width="8.88671875" style="2" customWidth="1"/>
    <col min="30" max="33" width="8.88671875" style="1" customWidth="1"/>
    <col min="34" max="35" width="8.88671875" style="3" customWidth="1"/>
    <col min="36" max="45" width="8.88671875" style="1" customWidth="1"/>
    <col min="46" max="46" width="9" style="1"/>
    <col min="47" max="47" width="10" style="1" customWidth="1"/>
    <col min="48" max="16384" width="9" style="1"/>
  </cols>
  <sheetData>
    <row r="2" spans="1:35" s="48" customFormat="1" ht="39" customHeight="1" x14ac:dyDescent="0.2">
      <c r="A2" s="47" t="s">
        <v>56</v>
      </c>
      <c r="B2" s="47"/>
      <c r="C2" s="47"/>
      <c r="D2" s="47"/>
      <c r="E2" s="47"/>
      <c r="F2" s="47"/>
      <c r="G2" s="47"/>
      <c r="Y2" s="49"/>
      <c r="Z2" s="49"/>
      <c r="AA2" s="49"/>
      <c r="AC2" s="50"/>
      <c r="AH2" s="51"/>
      <c r="AI2" s="51"/>
    </row>
    <row r="3" spans="1:35" s="53" customFormat="1" ht="51" customHeight="1" x14ac:dyDescent="0.2">
      <c r="A3" s="52" t="s">
        <v>54</v>
      </c>
      <c r="B3" s="52"/>
      <c r="C3" s="52"/>
      <c r="D3" s="52"/>
      <c r="E3" s="52"/>
      <c r="F3" s="52"/>
      <c r="G3" s="52"/>
      <c r="Y3" s="54"/>
      <c r="Z3" s="54"/>
      <c r="AA3" s="54"/>
      <c r="AC3" s="55"/>
      <c r="AH3" s="56"/>
      <c r="AI3" s="56"/>
    </row>
    <row r="4" spans="1:35" ht="51" customHeight="1" x14ac:dyDescent="0.2">
      <c r="A4" s="46" t="s">
        <v>55</v>
      </c>
      <c r="B4" s="22"/>
      <c r="C4" s="22"/>
      <c r="D4" s="22"/>
      <c r="E4" s="22"/>
      <c r="F4" s="22"/>
      <c r="G4" s="22"/>
      <c r="Y4" s="41"/>
      <c r="Z4" s="41"/>
      <c r="AA4" s="41"/>
    </row>
    <row r="5" spans="1:35" ht="51" customHeight="1" x14ac:dyDescent="0.2">
      <c r="A5" s="22"/>
      <c r="B5" s="22"/>
      <c r="C5" s="22"/>
      <c r="D5" s="22"/>
      <c r="E5" s="22"/>
      <c r="F5" s="22"/>
      <c r="G5" s="22"/>
      <c r="Y5" s="41"/>
      <c r="Z5" s="41"/>
      <c r="AA5" s="41"/>
    </row>
    <row r="6" spans="1:35" ht="16.5" customHeight="1" x14ac:dyDescent="0.2">
      <c r="A6" s="22"/>
      <c r="B6" s="22"/>
      <c r="C6" s="22"/>
      <c r="D6" s="22"/>
      <c r="E6" s="22"/>
      <c r="F6" s="22"/>
      <c r="G6" s="22"/>
      <c r="Y6" s="41"/>
      <c r="Z6" s="41"/>
      <c r="AA6" s="41"/>
    </row>
    <row r="7" spans="1:35" ht="23.25" customHeight="1" x14ac:dyDescent="0.2"/>
    <row r="8" spans="1:35" ht="18.75" customHeight="1" x14ac:dyDescent="0.2"/>
    <row r="9" spans="1:35" ht="24.75" customHeight="1" x14ac:dyDescent="0.2"/>
    <row r="10" spans="1:35" ht="24.75" customHeight="1" x14ac:dyDescent="0.2"/>
    <row r="11" spans="1:35" ht="24.75" customHeight="1" x14ac:dyDescent="0.2"/>
    <row r="12" spans="1:35" ht="24.75" customHeight="1" x14ac:dyDescent="0.2"/>
    <row r="13" spans="1:35" ht="24.75" customHeight="1" x14ac:dyDescent="0.2"/>
    <row r="14" spans="1:35" ht="24.75" customHeight="1" x14ac:dyDescent="0.2"/>
    <row r="15" spans="1:35" ht="24.75" customHeight="1" x14ac:dyDescent="0.2"/>
    <row r="16" spans="1:35" ht="24.75" customHeight="1" x14ac:dyDescent="0.2"/>
    <row r="17" ht="24.75" customHeight="1" x14ac:dyDescent="0.2"/>
    <row r="18" ht="24.75" customHeight="1" x14ac:dyDescent="0.2"/>
    <row r="19" ht="24.75" customHeight="1" x14ac:dyDescent="0.2"/>
    <row r="20" ht="24.75" customHeight="1" x14ac:dyDescent="0.2"/>
    <row r="21" ht="24.75" customHeight="1" x14ac:dyDescent="0.2"/>
    <row r="22" ht="24.75" customHeight="1" x14ac:dyDescent="0.2"/>
    <row r="23" ht="24.75" customHeight="1" x14ac:dyDescent="0.2"/>
    <row r="24" ht="24.75" customHeight="1" x14ac:dyDescent="0.2"/>
    <row r="25" ht="24.75" customHeight="1" x14ac:dyDescent="0.2"/>
    <row r="26" ht="24.75" customHeight="1" x14ac:dyDescent="0.2"/>
    <row r="27" ht="24.75" customHeight="1" x14ac:dyDescent="0.2"/>
    <row r="28" ht="24.75" customHeight="1" x14ac:dyDescent="0.2"/>
    <row r="29" ht="24.75" customHeight="1" x14ac:dyDescent="0.2"/>
    <row r="30" ht="24.75" customHeight="1" x14ac:dyDescent="0.2"/>
    <row r="31" ht="24.75" customHeight="1" x14ac:dyDescent="0.2"/>
    <row r="32" ht="24.75" customHeight="1" x14ac:dyDescent="0.2"/>
    <row r="33" ht="24.75" customHeight="1" x14ac:dyDescent="0.2"/>
    <row r="34" ht="24.75" customHeight="1" x14ac:dyDescent="0.2"/>
    <row r="35" ht="24.75" customHeight="1" x14ac:dyDescent="0.2"/>
    <row r="36" ht="24.75" customHeight="1" x14ac:dyDescent="0.2"/>
    <row r="37" ht="24.75" customHeight="1" x14ac:dyDescent="0.2"/>
    <row r="38" ht="24.75" customHeight="1" x14ac:dyDescent="0.2"/>
    <row r="39" ht="24.75" customHeight="1" x14ac:dyDescent="0.2"/>
    <row r="40" ht="24.75" customHeight="1" x14ac:dyDescent="0.2"/>
    <row r="41" ht="24.75" customHeight="1" x14ac:dyDescent="0.2"/>
    <row r="42" ht="24.75" customHeight="1" x14ac:dyDescent="0.2"/>
    <row r="43" ht="24.75" customHeight="1" x14ac:dyDescent="0.2"/>
    <row r="44" ht="24.75" customHeight="1" x14ac:dyDescent="0.2"/>
    <row r="45" ht="24.75" customHeight="1" x14ac:dyDescent="0.2"/>
    <row r="46" ht="24.75" customHeight="1" x14ac:dyDescent="0.2"/>
    <row r="47" ht="24.75" customHeight="1" x14ac:dyDescent="0.2"/>
    <row r="48" ht="24.75" customHeight="1" x14ac:dyDescent="0.2"/>
    <row r="49" spans="1:35" ht="24.75" customHeight="1" x14ac:dyDescent="0.2"/>
    <row r="50" spans="1:35" ht="24.75" customHeight="1" x14ac:dyDescent="0.2"/>
    <row r="51" spans="1:35" ht="24.75" customHeight="1" x14ac:dyDescent="0.2"/>
    <row r="52" spans="1:35" ht="23.4" x14ac:dyDescent="0.2">
      <c r="B52" s="57" t="s">
        <v>84</v>
      </c>
      <c r="D52" s="58"/>
      <c r="E52" s="58"/>
      <c r="F52" s="58"/>
      <c r="G52" s="58"/>
      <c r="J52" s="58"/>
      <c r="K52" s="58"/>
      <c r="L52" s="58"/>
      <c r="M52" s="58"/>
      <c r="R52" s="59"/>
      <c r="U52" s="60" t="s">
        <v>57</v>
      </c>
      <c r="V52" s="61"/>
      <c r="W52" s="61"/>
      <c r="X52" s="61"/>
      <c r="Y52" s="61"/>
      <c r="AC52" s="1"/>
      <c r="AH52" s="1"/>
      <c r="AI52" s="1"/>
    </row>
    <row r="53" spans="1:35" ht="45" customHeight="1" x14ac:dyDescent="0.2">
      <c r="A53" s="123" t="s">
        <v>58</v>
      </c>
      <c r="B53" s="124"/>
      <c r="C53" s="62" t="s">
        <v>59</v>
      </c>
      <c r="D53" s="63" t="s">
        <v>60</v>
      </c>
      <c r="E53" s="63" t="s">
        <v>61</v>
      </c>
      <c r="F53" s="63" t="s">
        <v>62</v>
      </c>
      <c r="G53" s="63" t="s">
        <v>63</v>
      </c>
      <c r="H53" s="63" t="s">
        <v>64</v>
      </c>
      <c r="I53" s="64" t="s">
        <v>65</v>
      </c>
      <c r="J53" s="63" t="s">
        <v>66</v>
      </c>
      <c r="K53" s="62" t="s">
        <v>67</v>
      </c>
      <c r="L53" s="65" t="s">
        <v>68</v>
      </c>
      <c r="M53" s="66" t="s">
        <v>69</v>
      </c>
      <c r="N53" s="66" t="s">
        <v>70</v>
      </c>
      <c r="O53" s="66" t="s">
        <v>71</v>
      </c>
      <c r="P53" s="64" t="s">
        <v>72</v>
      </c>
      <c r="Q53" s="64" t="s">
        <v>73</v>
      </c>
      <c r="R53" s="66" t="s">
        <v>74</v>
      </c>
      <c r="S53" s="66" t="s">
        <v>75</v>
      </c>
      <c r="T53" s="66" t="s">
        <v>82</v>
      </c>
      <c r="U53" s="95" t="s">
        <v>85</v>
      </c>
      <c r="V53" s="95" t="s">
        <v>87</v>
      </c>
      <c r="AC53" s="1"/>
      <c r="AH53" s="1"/>
      <c r="AI53" s="1"/>
    </row>
    <row r="54" spans="1:35" ht="30" customHeight="1" x14ac:dyDescent="0.2">
      <c r="A54" s="67" t="s">
        <v>76</v>
      </c>
      <c r="B54" s="68"/>
      <c r="C54" s="69">
        <v>69.599999999999994</v>
      </c>
      <c r="D54" s="70">
        <v>69.2</v>
      </c>
      <c r="E54" s="70">
        <v>66.099999999999994</v>
      </c>
      <c r="F54" s="70">
        <v>64.5</v>
      </c>
      <c r="G54" s="70">
        <v>64.599999999999994</v>
      </c>
      <c r="H54" s="70">
        <v>61.7</v>
      </c>
      <c r="I54" s="71">
        <v>63</v>
      </c>
      <c r="J54" s="70">
        <v>64.599999999999994</v>
      </c>
      <c r="K54" s="69">
        <v>62.4</v>
      </c>
      <c r="L54" s="72">
        <v>60</v>
      </c>
      <c r="M54" s="71">
        <v>59.2</v>
      </c>
      <c r="N54" s="71">
        <v>60</v>
      </c>
      <c r="O54" s="73">
        <v>60.2</v>
      </c>
      <c r="P54" s="74">
        <v>57.5</v>
      </c>
      <c r="Q54" s="74">
        <v>56.7</v>
      </c>
      <c r="R54" s="73">
        <v>55.1</v>
      </c>
      <c r="S54" s="73">
        <v>54.4</v>
      </c>
      <c r="T54" s="73">
        <v>53.6</v>
      </c>
      <c r="U54" s="94">
        <v>52.2</v>
      </c>
      <c r="V54" s="94">
        <v>53.9</v>
      </c>
      <c r="AC54" s="1"/>
      <c r="AH54" s="1"/>
      <c r="AI54" s="1"/>
    </row>
    <row r="55" spans="1:35" ht="30" customHeight="1" x14ac:dyDescent="0.2">
      <c r="A55" s="75"/>
      <c r="B55" s="76" t="s">
        <v>77</v>
      </c>
      <c r="C55" s="77">
        <v>79.099999999999994</v>
      </c>
      <c r="D55" s="78">
        <v>78.900000000000006</v>
      </c>
      <c r="E55" s="78">
        <v>77.3</v>
      </c>
      <c r="F55" s="78">
        <v>75.2</v>
      </c>
      <c r="G55" s="78">
        <v>75.8</v>
      </c>
      <c r="H55" s="78">
        <v>73.2</v>
      </c>
      <c r="I55" s="79">
        <v>73.8</v>
      </c>
      <c r="J55" s="78">
        <v>75.5</v>
      </c>
      <c r="K55" s="77">
        <v>73</v>
      </c>
      <c r="L55" s="80">
        <v>70.2</v>
      </c>
      <c r="M55" s="79">
        <v>69.2</v>
      </c>
      <c r="N55" s="79">
        <v>70.2</v>
      </c>
      <c r="O55" s="81">
        <v>69.5</v>
      </c>
      <c r="P55" s="82">
        <v>67.400000000000006</v>
      </c>
      <c r="Q55" s="82">
        <v>67.2</v>
      </c>
      <c r="R55" s="81">
        <v>64.3</v>
      </c>
      <c r="S55" s="81">
        <v>64.8</v>
      </c>
      <c r="T55" s="81">
        <v>63.2</v>
      </c>
      <c r="U55" s="94">
        <v>62.6</v>
      </c>
      <c r="V55" s="94">
        <v>62.7</v>
      </c>
      <c r="AC55" s="1"/>
      <c r="AH55" s="1"/>
      <c r="AI55" s="1"/>
    </row>
    <row r="56" spans="1:35" ht="30" customHeight="1" x14ac:dyDescent="0.2">
      <c r="A56" s="75"/>
      <c r="B56" s="83" t="s">
        <v>78</v>
      </c>
      <c r="C56" s="77">
        <v>55</v>
      </c>
      <c r="D56" s="78">
        <v>53.7</v>
      </c>
      <c r="E56" s="78">
        <v>49</v>
      </c>
      <c r="F56" s="78">
        <v>48.3</v>
      </c>
      <c r="G56" s="78">
        <v>46.6</v>
      </c>
      <c r="H56" s="78">
        <v>43.6</v>
      </c>
      <c r="I56" s="79">
        <v>45.7</v>
      </c>
      <c r="J56" s="78">
        <v>47.1</v>
      </c>
      <c r="K56" s="77">
        <v>45</v>
      </c>
      <c r="L56" s="80">
        <v>42.9</v>
      </c>
      <c r="M56" s="79">
        <v>42.4</v>
      </c>
      <c r="N56" s="79">
        <v>42.2</v>
      </c>
      <c r="O56" s="81">
        <v>43.4</v>
      </c>
      <c r="P56" s="82">
        <v>39.4</v>
      </c>
      <c r="Q56" s="82">
        <v>37.700000000000003</v>
      </c>
      <c r="R56" s="81">
        <v>37.6</v>
      </c>
      <c r="S56" s="81">
        <v>35.799999999999997</v>
      </c>
      <c r="T56" s="81">
        <v>35.6</v>
      </c>
      <c r="U56" s="94">
        <v>33.1</v>
      </c>
      <c r="V56" s="94">
        <v>37.1</v>
      </c>
      <c r="AC56" s="1"/>
      <c r="AH56" s="1"/>
      <c r="AI56" s="1"/>
    </row>
    <row r="57" spans="1:35" ht="30" customHeight="1" x14ac:dyDescent="0.2">
      <c r="A57" s="84" t="s">
        <v>79</v>
      </c>
      <c r="B57" s="85"/>
      <c r="C57" s="77">
        <v>61.2</v>
      </c>
      <c r="D57" s="78">
        <v>63.2</v>
      </c>
      <c r="E57" s="78">
        <v>62.9</v>
      </c>
      <c r="F57" s="78">
        <v>61.3</v>
      </c>
      <c r="G57" s="78">
        <v>62.5</v>
      </c>
      <c r="H57" s="78">
        <v>60</v>
      </c>
      <c r="I57" s="79">
        <v>58.4</v>
      </c>
      <c r="J57" s="78">
        <v>58</v>
      </c>
      <c r="K57" s="77">
        <v>56</v>
      </c>
      <c r="L57" s="80">
        <v>55.7</v>
      </c>
      <c r="M57" s="79">
        <v>53.4</v>
      </c>
      <c r="N57" s="79">
        <v>54.1</v>
      </c>
      <c r="O57" s="81">
        <v>51.9</v>
      </c>
      <c r="P57" s="82">
        <v>52.1</v>
      </c>
      <c r="Q57" s="82">
        <v>52</v>
      </c>
      <c r="R57" s="81">
        <v>49.2</v>
      </c>
      <c r="S57" s="81">
        <v>47.1</v>
      </c>
      <c r="T57" s="81">
        <v>46.5</v>
      </c>
      <c r="U57" s="94">
        <v>45.7</v>
      </c>
      <c r="V57" s="94">
        <v>45.6</v>
      </c>
      <c r="AC57" s="1"/>
      <c r="AH57" s="1"/>
      <c r="AI57" s="1"/>
    </row>
    <row r="58" spans="1:35" ht="9.75" customHeight="1" x14ac:dyDescent="0.2">
      <c r="A58" s="86"/>
      <c r="B58" s="87"/>
      <c r="C58" s="87"/>
      <c r="D58" s="87"/>
      <c r="E58" s="87"/>
      <c r="F58" s="87"/>
      <c r="G58" s="87"/>
      <c r="H58" s="87"/>
      <c r="I58" s="87"/>
      <c r="J58" s="87"/>
      <c r="K58" s="87"/>
      <c r="L58" s="87"/>
      <c r="M58" s="87"/>
      <c r="N58" s="87"/>
      <c r="O58" s="87"/>
      <c r="P58" s="87"/>
      <c r="Q58" s="87"/>
      <c r="R58" s="87"/>
      <c r="S58" s="87"/>
      <c r="T58"/>
      <c r="AC58" s="1"/>
      <c r="AH58" s="1"/>
      <c r="AI58" s="1"/>
    </row>
    <row r="59" spans="1:35" ht="45" customHeight="1" x14ac:dyDescent="0.2">
      <c r="A59" s="88" t="s">
        <v>80</v>
      </c>
      <c r="B59" s="125" t="s">
        <v>81</v>
      </c>
      <c r="C59" s="125"/>
      <c r="D59" s="125"/>
      <c r="E59" s="125"/>
      <c r="F59" s="125"/>
      <c r="G59" s="125"/>
      <c r="H59" s="125"/>
      <c r="I59" s="125"/>
      <c r="J59" s="125"/>
      <c r="K59" s="125"/>
      <c r="L59" s="125"/>
      <c r="M59" s="125"/>
      <c r="N59" s="125"/>
      <c r="O59" s="125"/>
      <c r="P59" s="125"/>
      <c r="Q59" s="125"/>
      <c r="R59" s="125"/>
      <c r="S59" s="125"/>
      <c r="T59"/>
      <c r="AC59" s="1"/>
      <c r="AH59" s="1"/>
      <c r="AI59" s="1"/>
    </row>
    <row r="60" spans="1:35" ht="13.5" customHeight="1" x14ac:dyDescent="0.2">
      <c r="B60" s="45"/>
      <c r="C60" s="44"/>
      <c r="D60" s="44"/>
      <c r="E60" s="44"/>
      <c r="F60" s="44"/>
      <c r="G60" s="44"/>
      <c r="H60" s="44"/>
      <c r="I60" s="44"/>
      <c r="J60" s="44"/>
      <c r="K60" s="44"/>
      <c r="L60" s="44"/>
      <c r="M60" s="44"/>
      <c r="N60" s="44"/>
      <c r="O60" s="44"/>
      <c r="P60" s="44"/>
      <c r="Q60" s="44"/>
      <c r="R60" s="44"/>
      <c r="S60" s="44"/>
      <c r="T60" s="44"/>
      <c r="U60"/>
      <c r="AC60" s="1"/>
      <c r="AH60" s="1"/>
      <c r="AI60" s="1"/>
    </row>
    <row r="61" spans="1:35" ht="22.5" customHeight="1" x14ac:dyDescent="0.2">
      <c r="C61"/>
      <c r="D61"/>
      <c r="E61"/>
      <c r="F61"/>
      <c r="G61"/>
      <c r="H61"/>
      <c r="I61"/>
      <c r="J61"/>
      <c r="K61"/>
      <c r="L61"/>
      <c r="M61"/>
      <c r="N61"/>
      <c r="O61"/>
      <c r="P61"/>
      <c r="Q61"/>
      <c r="R61"/>
      <c r="S61"/>
      <c r="T61"/>
      <c r="U61"/>
      <c r="AC61" s="1"/>
      <c r="AH61" s="1"/>
      <c r="AI61" s="1"/>
    </row>
    <row r="62" spans="1:35" x14ac:dyDescent="0.2">
      <c r="S62" s="20"/>
      <c r="AC62" s="1"/>
      <c r="AH62" s="1"/>
      <c r="AI62" s="1"/>
    </row>
    <row r="63" spans="1:35" x14ac:dyDescent="0.2">
      <c r="S63" s="21"/>
      <c r="AC63" s="1"/>
      <c r="AH63" s="1"/>
      <c r="AI63" s="1"/>
    </row>
    <row r="66" spans="1:48" ht="25.5" customHeight="1" thickBot="1" x14ac:dyDescent="0.25">
      <c r="A66" s="25" t="s">
        <v>2</v>
      </c>
    </row>
    <row r="67" spans="1:48" ht="19.95" customHeight="1" x14ac:dyDescent="0.2">
      <c r="A67" s="4" t="s">
        <v>3</v>
      </c>
      <c r="B67" s="126" t="s">
        <v>51</v>
      </c>
      <c r="C67" s="109">
        <v>54</v>
      </c>
      <c r="D67" s="109">
        <v>55</v>
      </c>
      <c r="E67" s="109">
        <v>56</v>
      </c>
      <c r="F67" s="109">
        <v>57</v>
      </c>
      <c r="G67" s="109">
        <v>58</v>
      </c>
      <c r="H67" s="109">
        <v>59</v>
      </c>
      <c r="I67" s="109">
        <v>60</v>
      </c>
      <c r="J67" s="109">
        <v>61</v>
      </c>
      <c r="K67" s="109">
        <v>62</v>
      </c>
      <c r="L67" s="109">
        <v>63</v>
      </c>
      <c r="M67" s="118" t="s">
        <v>52</v>
      </c>
      <c r="N67" s="109">
        <v>2</v>
      </c>
      <c r="O67" s="109">
        <v>3</v>
      </c>
      <c r="P67" s="109">
        <v>4</v>
      </c>
      <c r="Q67" s="109">
        <v>5</v>
      </c>
      <c r="R67" s="109">
        <v>6</v>
      </c>
      <c r="S67" s="109">
        <v>7</v>
      </c>
      <c r="T67" s="109">
        <v>8</v>
      </c>
      <c r="U67" s="109">
        <v>9</v>
      </c>
      <c r="V67" s="109">
        <v>10</v>
      </c>
      <c r="W67" s="109">
        <v>11</v>
      </c>
      <c r="X67" s="109">
        <v>12</v>
      </c>
      <c r="Y67" s="109">
        <v>13</v>
      </c>
      <c r="Z67" s="109">
        <v>14</v>
      </c>
      <c r="AA67" s="109">
        <v>15</v>
      </c>
      <c r="AB67" s="109">
        <v>16</v>
      </c>
      <c r="AC67" s="109">
        <v>17</v>
      </c>
      <c r="AD67" s="109">
        <v>18</v>
      </c>
      <c r="AE67" s="109">
        <v>19</v>
      </c>
      <c r="AF67" s="109">
        <v>20</v>
      </c>
      <c r="AG67" s="109">
        <v>21</v>
      </c>
      <c r="AH67" s="111">
        <v>22</v>
      </c>
      <c r="AI67" s="109">
        <v>23</v>
      </c>
      <c r="AJ67" s="109">
        <v>24</v>
      </c>
      <c r="AK67" s="109">
        <v>25</v>
      </c>
      <c r="AL67" s="109">
        <v>26</v>
      </c>
      <c r="AM67" s="109">
        <v>27</v>
      </c>
      <c r="AN67" s="109">
        <v>28</v>
      </c>
      <c r="AO67" s="111">
        <v>29</v>
      </c>
      <c r="AP67" s="111">
        <v>30</v>
      </c>
      <c r="AQ67" s="105" t="s">
        <v>53</v>
      </c>
      <c r="AR67" s="121">
        <v>2</v>
      </c>
      <c r="AS67" s="97">
        <v>3</v>
      </c>
      <c r="AT67" s="96">
        <v>4</v>
      </c>
      <c r="AU67" s="96">
        <v>5</v>
      </c>
      <c r="AV67" s="130">
        <v>6</v>
      </c>
    </row>
    <row r="68" spans="1:48" ht="19.95" customHeight="1" thickBot="1" x14ac:dyDescent="0.25">
      <c r="A68" s="5" t="s">
        <v>30</v>
      </c>
      <c r="B68" s="127"/>
      <c r="C68" s="114"/>
      <c r="D68" s="114"/>
      <c r="E68" s="114"/>
      <c r="F68" s="114"/>
      <c r="G68" s="114"/>
      <c r="H68" s="114"/>
      <c r="I68" s="114"/>
      <c r="J68" s="114"/>
      <c r="K68" s="114"/>
      <c r="L68" s="114"/>
      <c r="M68" s="119"/>
      <c r="N68" s="114"/>
      <c r="O68" s="114"/>
      <c r="P68" s="110"/>
      <c r="Q68" s="110"/>
      <c r="R68" s="110"/>
      <c r="S68" s="110"/>
      <c r="T68" s="110"/>
      <c r="U68" s="110"/>
      <c r="V68" s="110"/>
      <c r="W68" s="110"/>
      <c r="X68" s="110"/>
      <c r="Y68" s="110"/>
      <c r="Z68" s="110"/>
      <c r="AA68" s="110"/>
      <c r="AB68" s="110"/>
      <c r="AC68" s="110"/>
      <c r="AD68" s="110"/>
      <c r="AE68" s="110"/>
      <c r="AF68" s="110"/>
      <c r="AG68" s="110"/>
      <c r="AH68" s="112"/>
      <c r="AI68" s="110"/>
      <c r="AJ68" s="110"/>
      <c r="AK68" s="110"/>
      <c r="AL68" s="110"/>
      <c r="AM68" s="110"/>
      <c r="AN68" s="110"/>
      <c r="AO68" s="112"/>
      <c r="AP68" s="112"/>
      <c r="AQ68" s="106"/>
      <c r="AR68" s="122"/>
      <c r="AS68" s="98"/>
      <c r="AT68" s="96"/>
      <c r="AU68" s="96"/>
      <c r="AV68" s="131"/>
    </row>
    <row r="69" spans="1:48" ht="23.25" customHeight="1" thickBot="1" x14ac:dyDescent="0.25">
      <c r="A69" s="6" t="s">
        <v>0</v>
      </c>
      <c r="B69" s="7">
        <v>180594</v>
      </c>
      <c r="C69" s="8">
        <v>213868</v>
      </c>
      <c r="D69" s="8">
        <v>223330</v>
      </c>
      <c r="E69" s="8">
        <v>230202</v>
      </c>
      <c r="F69" s="8">
        <v>251675</v>
      </c>
      <c r="G69" s="8">
        <v>247531</v>
      </c>
      <c r="H69" s="8">
        <v>249870</v>
      </c>
      <c r="I69" s="8">
        <v>248492</v>
      </c>
      <c r="J69" s="8">
        <v>259526</v>
      </c>
      <c r="K69" s="9">
        <v>272664</v>
      </c>
      <c r="L69" s="8">
        <v>268291</v>
      </c>
      <c r="M69" s="8">
        <v>269716</v>
      </c>
      <c r="N69" s="8">
        <v>260978</v>
      </c>
      <c r="O69" s="8">
        <v>261099</v>
      </c>
      <c r="P69" s="8">
        <v>263436</v>
      </c>
      <c r="Q69" s="8">
        <v>258986</v>
      </c>
      <c r="R69" s="8">
        <v>262739</v>
      </c>
      <c r="S69" s="8">
        <v>264310</v>
      </c>
      <c r="T69" s="8">
        <v>259937</v>
      </c>
      <c r="U69" s="8">
        <v>262040</v>
      </c>
      <c r="V69" s="8">
        <v>254433</v>
      </c>
      <c r="W69" s="8">
        <v>264403</v>
      </c>
      <c r="X69" s="10">
        <v>272872</v>
      </c>
      <c r="Y69" s="10">
        <v>266912</v>
      </c>
      <c r="Z69" s="10">
        <v>271575</v>
      </c>
      <c r="AA69" s="10">
        <v>269401</v>
      </c>
      <c r="AB69" s="10">
        <v>269966</v>
      </c>
      <c r="AC69" s="10">
        <v>258963</v>
      </c>
      <c r="AD69" s="8">
        <v>247907</v>
      </c>
      <c r="AE69" s="11">
        <v>241716</v>
      </c>
      <c r="AF69" s="10">
        <v>251603</v>
      </c>
      <c r="AG69" s="12">
        <v>244107</v>
      </c>
      <c r="AH69" s="13">
        <v>234042</v>
      </c>
      <c r="AI69" s="12">
        <v>230924</v>
      </c>
      <c r="AJ69" s="19">
        <v>226777</v>
      </c>
      <c r="AK69" s="23">
        <v>229382</v>
      </c>
      <c r="AL69" s="23">
        <v>228748</v>
      </c>
      <c r="AM69" s="23">
        <v>225083</v>
      </c>
      <c r="AN69" s="33">
        <v>219218</v>
      </c>
      <c r="AO69" s="37">
        <v>213050</v>
      </c>
      <c r="AP69" s="37">
        <v>206391</v>
      </c>
      <c r="AQ69" s="35">
        <v>203045</v>
      </c>
      <c r="AR69" s="39">
        <v>199337</v>
      </c>
      <c r="AS69" s="90">
        <v>195834</v>
      </c>
      <c r="AT69" s="92">
        <v>187362</v>
      </c>
      <c r="AU69" s="92">
        <f>183180439/1000</f>
        <v>183180.43900000001</v>
      </c>
      <c r="AV69" s="92">
        <v>177194</v>
      </c>
    </row>
    <row r="70" spans="1:48" ht="23.25" customHeight="1" thickBot="1" x14ac:dyDescent="0.25">
      <c r="A70" s="6" t="s">
        <v>1</v>
      </c>
      <c r="B70" s="7">
        <v>76097</v>
      </c>
      <c r="C70" s="8">
        <v>90648</v>
      </c>
      <c r="D70" s="8">
        <v>93536</v>
      </c>
      <c r="E70" s="8">
        <v>100248</v>
      </c>
      <c r="F70" s="8">
        <v>107927</v>
      </c>
      <c r="G70" s="8">
        <v>117619</v>
      </c>
      <c r="H70" s="8">
        <v>134644</v>
      </c>
      <c r="I70" s="8">
        <v>123770</v>
      </c>
      <c r="J70" s="8">
        <v>120417</v>
      </c>
      <c r="K70" s="9">
        <v>130200</v>
      </c>
      <c r="L70" s="8">
        <v>140613</v>
      </c>
      <c r="M70" s="8">
        <v>128181</v>
      </c>
      <c r="N70" s="8">
        <v>118024</v>
      </c>
      <c r="O70" s="8">
        <v>120512</v>
      </c>
      <c r="P70" s="8">
        <v>116866</v>
      </c>
      <c r="Q70" s="8">
        <v>116501</v>
      </c>
      <c r="R70" s="8">
        <v>111206</v>
      </c>
      <c r="S70" s="8">
        <v>111678</v>
      </c>
      <c r="T70" s="8">
        <v>106520</v>
      </c>
      <c r="U70" s="8">
        <v>107345</v>
      </c>
      <c r="V70" s="8">
        <v>98430</v>
      </c>
      <c r="W70" s="8">
        <v>95855</v>
      </c>
      <c r="X70" s="10">
        <v>89924</v>
      </c>
      <c r="Y70" s="10">
        <v>86729</v>
      </c>
      <c r="Z70" s="10">
        <v>78709</v>
      </c>
      <c r="AA70" s="10">
        <v>77807</v>
      </c>
      <c r="AB70" s="10">
        <v>73052</v>
      </c>
      <c r="AC70" s="10">
        <v>72679</v>
      </c>
      <c r="AD70" s="8">
        <v>66502</v>
      </c>
      <c r="AE70" s="11">
        <v>63665</v>
      </c>
      <c r="AF70" s="10">
        <v>59821</v>
      </c>
      <c r="AG70" s="12">
        <v>58238</v>
      </c>
      <c r="AH70" s="13">
        <v>54093</v>
      </c>
      <c r="AI70" s="12">
        <v>52621</v>
      </c>
      <c r="AJ70" s="19">
        <v>51413</v>
      </c>
      <c r="AK70" s="23">
        <v>50322</v>
      </c>
      <c r="AL70" s="23">
        <v>49434</v>
      </c>
      <c r="AM70" s="23">
        <v>46902</v>
      </c>
      <c r="AN70" s="33">
        <v>44764</v>
      </c>
      <c r="AO70" s="37">
        <v>42734</v>
      </c>
      <c r="AP70" s="37">
        <v>39580</v>
      </c>
      <c r="AQ70" s="35">
        <v>38655</v>
      </c>
      <c r="AR70" s="39">
        <v>37739</v>
      </c>
      <c r="AS70" s="90">
        <v>35855</v>
      </c>
      <c r="AT70" s="92">
        <v>30909</v>
      </c>
      <c r="AU70" s="92">
        <f>29165474/1000+1</f>
        <v>29166.473999999998</v>
      </c>
      <c r="AV70" s="92">
        <v>29207</v>
      </c>
    </row>
    <row r="71" spans="1:48" ht="23.25" customHeight="1" thickBot="1" x14ac:dyDescent="0.25">
      <c r="A71" s="26" t="s">
        <v>31</v>
      </c>
      <c r="B71" s="27">
        <f t="shared" ref="B71:AS71" si="0">SUM(B69:B70)</f>
        <v>256691</v>
      </c>
      <c r="C71" s="28">
        <f t="shared" si="0"/>
        <v>304516</v>
      </c>
      <c r="D71" s="28">
        <f t="shared" si="0"/>
        <v>316866</v>
      </c>
      <c r="E71" s="28">
        <f t="shared" si="0"/>
        <v>330450</v>
      </c>
      <c r="F71" s="28">
        <f t="shared" si="0"/>
        <v>359602</v>
      </c>
      <c r="G71" s="28">
        <f t="shared" si="0"/>
        <v>365150</v>
      </c>
      <c r="H71" s="28">
        <f t="shared" si="0"/>
        <v>384514</v>
      </c>
      <c r="I71" s="28">
        <f t="shared" si="0"/>
        <v>372262</v>
      </c>
      <c r="J71" s="28">
        <f t="shared" si="0"/>
        <v>379943</v>
      </c>
      <c r="K71" s="29">
        <f t="shared" si="0"/>
        <v>402864</v>
      </c>
      <c r="L71" s="28">
        <f t="shared" si="0"/>
        <v>408904</v>
      </c>
      <c r="M71" s="28">
        <f t="shared" si="0"/>
        <v>397897</v>
      </c>
      <c r="N71" s="28">
        <f t="shared" si="0"/>
        <v>379002</v>
      </c>
      <c r="O71" s="28">
        <f t="shared" si="0"/>
        <v>381611</v>
      </c>
      <c r="P71" s="28">
        <f t="shared" si="0"/>
        <v>380302</v>
      </c>
      <c r="Q71" s="28">
        <f t="shared" si="0"/>
        <v>375487</v>
      </c>
      <c r="R71" s="28">
        <f t="shared" si="0"/>
        <v>373945</v>
      </c>
      <c r="S71" s="28">
        <f t="shared" si="0"/>
        <v>375988</v>
      </c>
      <c r="T71" s="28">
        <f t="shared" si="0"/>
        <v>366457</v>
      </c>
      <c r="U71" s="28">
        <f t="shared" si="0"/>
        <v>369385</v>
      </c>
      <c r="V71" s="28">
        <f t="shared" si="0"/>
        <v>352863</v>
      </c>
      <c r="W71" s="28">
        <f t="shared" si="0"/>
        <v>360258</v>
      </c>
      <c r="X71" s="30">
        <f t="shared" si="0"/>
        <v>362796</v>
      </c>
      <c r="Y71" s="30">
        <f t="shared" si="0"/>
        <v>353641</v>
      </c>
      <c r="Z71" s="30">
        <f t="shared" si="0"/>
        <v>350284</v>
      </c>
      <c r="AA71" s="30">
        <f t="shared" si="0"/>
        <v>347208</v>
      </c>
      <c r="AB71" s="30">
        <f t="shared" si="0"/>
        <v>343018</v>
      </c>
      <c r="AC71" s="30">
        <f t="shared" si="0"/>
        <v>331642</v>
      </c>
      <c r="AD71" s="28">
        <f t="shared" si="0"/>
        <v>314409</v>
      </c>
      <c r="AE71" s="31">
        <f t="shared" si="0"/>
        <v>305381</v>
      </c>
      <c r="AF71" s="28">
        <f t="shared" si="0"/>
        <v>311424</v>
      </c>
      <c r="AG71" s="28">
        <f t="shared" si="0"/>
        <v>302345</v>
      </c>
      <c r="AH71" s="32">
        <f t="shared" si="0"/>
        <v>288135</v>
      </c>
      <c r="AI71" s="28">
        <f t="shared" si="0"/>
        <v>283545</v>
      </c>
      <c r="AJ71" s="31">
        <f t="shared" si="0"/>
        <v>278190</v>
      </c>
      <c r="AK71" s="30">
        <f t="shared" si="0"/>
        <v>279704</v>
      </c>
      <c r="AL71" s="30">
        <f t="shared" si="0"/>
        <v>278182</v>
      </c>
      <c r="AM71" s="30">
        <f t="shared" si="0"/>
        <v>271985</v>
      </c>
      <c r="AN71" s="34">
        <f t="shared" si="0"/>
        <v>263982</v>
      </c>
      <c r="AO71" s="38">
        <f t="shared" si="0"/>
        <v>255784</v>
      </c>
      <c r="AP71" s="38">
        <f t="shared" si="0"/>
        <v>245971</v>
      </c>
      <c r="AQ71" s="36">
        <f t="shared" si="0"/>
        <v>241700</v>
      </c>
      <c r="AR71" s="40">
        <f t="shared" ref="AR71" si="1">SUM(AR69:AR70)</f>
        <v>237076</v>
      </c>
      <c r="AS71" s="91">
        <f t="shared" si="0"/>
        <v>231689</v>
      </c>
      <c r="AT71" s="92">
        <v>218235</v>
      </c>
      <c r="AU71" s="93">
        <f>+'[1]R5入力（kg）'!$R$62/1000</f>
        <v>212345.913</v>
      </c>
      <c r="AV71" s="92">
        <v>206401</v>
      </c>
    </row>
    <row r="72" spans="1:48" ht="51.75" customHeight="1" x14ac:dyDescent="0.2">
      <c r="A72" s="120" t="s">
        <v>43</v>
      </c>
      <c r="B72" s="120"/>
      <c r="C72" s="120"/>
      <c r="D72" s="120"/>
      <c r="E72" s="120"/>
      <c r="F72" s="120"/>
      <c r="G72" s="14"/>
      <c r="H72" s="14"/>
      <c r="I72" s="14"/>
      <c r="J72" s="14"/>
      <c r="K72" s="14"/>
      <c r="L72" s="14"/>
      <c r="M72" s="14"/>
      <c r="N72" s="14"/>
      <c r="O72" s="14"/>
      <c r="P72" s="14"/>
      <c r="Q72" s="14"/>
      <c r="R72" s="14"/>
      <c r="S72" s="14"/>
      <c r="T72" s="14"/>
      <c r="U72" s="14"/>
      <c r="V72" s="14"/>
      <c r="W72" s="14"/>
      <c r="X72" s="14"/>
      <c r="Y72" s="14"/>
      <c r="Z72" s="14"/>
      <c r="AI72" s="1"/>
      <c r="AL72" s="24"/>
      <c r="AO72" s="3"/>
      <c r="AP72" s="3"/>
      <c r="AQ72" s="42"/>
      <c r="AR72" s="89"/>
      <c r="AS72" s="3"/>
    </row>
    <row r="73" spans="1:48" ht="25.5" customHeight="1" thickBot="1" x14ac:dyDescent="0.25">
      <c r="A73" s="25" t="s">
        <v>32</v>
      </c>
      <c r="AI73" s="1"/>
      <c r="AL73" s="24"/>
      <c r="AO73" s="3"/>
      <c r="AP73" s="3"/>
      <c r="AQ73" s="43"/>
      <c r="AR73" s="89"/>
      <c r="AS73" s="3"/>
    </row>
    <row r="74" spans="1:48" ht="19.95" customHeight="1" x14ac:dyDescent="0.2">
      <c r="A74" s="4" t="s">
        <v>3</v>
      </c>
      <c r="B74" s="116" t="s">
        <v>4</v>
      </c>
      <c r="C74" s="109" t="s">
        <v>5</v>
      </c>
      <c r="D74" s="109" t="s">
        <v>6</v>
      </c>
      <c r="E74" s="109" t="s">
        <v>7</v>
      </c>
      <c r="F74" s="109" t="s">
        <v>8</v>
      </c>
      <c r="G74" s="109" t="s">
        <v>9</v>
      </c>
      <c r="H74" s="109" t="s">
        <v>10</v>
      </c>
      <c r="I74" s="109" t="s">
        <v>11</v>
      </c>
      <c r="J74" s="109" t="s">
        <v>12</v>
      </c>
      <c r="K74" s="109" t="s">
        <v>13</v>
      </c>
      <c r="L74" s="109" t="s">
        <v>14</v>
      </c>
      <c r="M74" s="118" t="s">
        <v>49</v>
      </c>
      <c r="N74" s="109" t="s">
        <v>15</v>
      </c>
      <c r="O74" s="109" t="s">
        <v>16</v>
      </c>
      <c r="P74" s="109" t="s">
        <v>17</v>
      </c>
      <c r="Q74" s="109" t="s">
        <v>18</v>
      </c>
      <c r="R74" s="109" t="s">
        <v>19</v>
      </c>
      <c r="S74" s="109" t="s">
        <v>20</v>
      </c>
      <c r="T74" s="109" t="s">
        <v>21</v>
      </c>
      <c r="U74" s="109" t="s">
        <v>22</v>
      </c>
      <c r="V74" s="109" t="s">
        <v>23</v>
      </c>
      <c r="W74" s="109" t="s">
        <v>24</v>
      </c>
      <c r="X74" s="109" t="s">
        <v>25</v>
      </c>
      <c r="Y74" s="109" t="s">
        <v>26</v>
      </c>
      <c r="Z74" s="101" t="s">
        <v>27</v>
      </c>
      <c r="AA74" s="101" t="s">
        <v>28</v>
      </c>
      <c r="AB74" s="101" t="s">
        <v>29</v>
      </c>
      <c r="AC74" s="101" t="s">
        <v>33</v>
      </c>
      <c r="AD74" s="109" t="s">
        <v>34</v>
      </c>
      <c r="AE74" s="109" t="s">
        <v>35</v>
      </c>
      <c r="AF74" s="107" t="s">
        <v>36</v>
      </c>
      <c r="AG74" s="109" t="s">
        <v>37</v>
      </c>
      <c r="AH74" s="111" t="s">
        <v>38</v>
      </c>
      <c r="AI74" s="109" t="s">
        <v>39</v>
      </c>
      <c r="AJ74" s="107" t="s">
        <v>40</v>
      </c>
      <c r="AK74" s="101" t="s">
        <v>41</v>
      </c>
      <c r="AL74" s="101" t="s">
        <v>42</v>
      </c>
      <c r="AM74" s="101" t="s">
        <v>45</v>
      </c>
      <c r="AN74" s="101" t="s">
        <v>46</v>
      </c>
      <c r="AO74" s="103" t="s">
        <v>47</v>
      </c>
      <c r="AP74" s="103" t="s">
        <v>48</v>
      </c>
      <c r="AQ74" s="105" t="s">
        <v>50</v>
      </c>
      <c r="AR74" s="121" t="s">
        <v>15</v>
      </c>
      <c r="AS74" s="97" t="s">
        <v>16</v>
      </c>
      <c r="AT74" s="96" t="s">
        <v>83</v>
      </c>
      <c r="AU74" s="96" t="s">
        <v>18</v>
      </c>
      <c r="AV74" s="128" t="s">
        <v>86</v>
      </c>
    </row>
    <row r="75" spans="1:48" ht="19.95" customHeight="1" thickBot="1" x14ac:dyDescent="0.25">
      <c r="A75" s="5" t="s">
        <v>30</v>
      </c>
      <c r="B75" s="117"/>
      <c r="C75" s="114"/>
      <c r="D75" s="114"/>
      <c r="E75" s="114"/>
      <c r="F75" s="114"/>
      <c r="G75" s="114"/>
      <c r="H75" s="114"/>
      <c r="I75" s="114"/>
      <c r="J75" s="114"/>
      <c r="K75" s="114"/>
      <c r="L75" s="114"/>
      <c r="M75" s="119"/>
      <c r="N75" s="114"/>
      <c r="O75" s="114"/>
      <c r="P75" s="114"/>
      <c r="Q75" s="114"/>
      <c r="R75" s="114"/>
      <c r="S75" s="114"/>
      <c r="T75" s="114"/>
      <c r="U75" s="114"/>
      <c r="V75" s="114"/>
      <c r="W75" s="114"/>
      <c r="X75" s="114"/>
      <c r="Y75" s="114"/>
      <c r="Z75" s="102"/>
      <c r="AA75" s="115"/>
      <c r="AB75" s="115"/>
      <c r="AC75" s="115"/>
      <c r="AD75" s="114"/>
      <c r="AE75" s="114"/>
      <c r="AF75" s="108"/>
      <c r="AG75" s="110"/>
      <c r="AH75" s="112"/>
      <c r="AI75" s="110"/>
      <c r="AJ75" s="113"/>
      <c r="AK75" s="102"/>
      <c r="AL75" s="102"/>
      <c r="AM75" s="102"/>
      <c r="AN75" s="102"/>
      <c r="AO75" s="104"/>
      <c r="AP75" s="104"/>
      <c r="AQ75" s="106"/>
      <c r="AR75" s="122"/>
      <c r="AS75" s="98"/>
      <c r="AT75" s="96"/>
      <c r="AU75" s="96"/>
      <c r="AV75" s="129"/>
    </row>
    <row r="76" spans="1:48" ht="23.25" customHeight="1" thickBot="1" x14ac:dyDescent="0.25">
      <c r="A76" s="6" t="s">
        <v>0</v>
      </c>
      <c r="B76" s="7">
        <v>27703</v>
      </c>
      <c r="C76" s="8">
        <v>36870</v>
      </c>
      <c r="D76" s="8">
        <v>40712</v>
      </c>
      <c r="E76" s="8">
        <v>44017</v>
      </c>
      <c r="F76" s="8">
        <v>43790</v>
      </c>
      <c r="G76" s="8">
        <v>49978</v>
      </c>
      <c r="H76" s="8">
        <v>48293</v>
      </c>
      <c r="I76" s="8">
        <v>51376</v>
      </c>
      <c r="J76" s="8">
        <v>47502</v>
      </c>
      <c r="K76" s="9">
        <v>53276</v>
      </c>
      <c r="L76" s="8">
        <v>56232</v>
      </c>
      <c r="M76" s="8">
        <v>59968</v>
      </c>
      <c r="N76" s="8">
        <v>67664</v>
      </c>
      <c r="O76" s="8">
        <v>69653</v>
      </c>
      <c r="P76" s="8">
        <v>60949</v>
      </c>
      <c r="Q76" s="8">
        <v>65002</v>
      </c>
      <c r="R76" s="8">
        <v>64666</v>
      </c>
      <c r="S76" s="8">
        <v>62887</v>
      </c>
      <c r="T76" s="8">
        <v>62726</v>
      </c>
      <c r="U76" s="8">
        <v>61099</v>
      </c>
      <c r="V76" s="8">
        <v>65550</v>
      </c>
      <c r="W76" s="8">
        <v>60130</v>
      </c>
      <c r="X76" s="10">
        <v>60270</v>
      </c>
      <c r="Y76" s="10">
        <v>55744</v>
      </c>
      <c r="Z76" s="10">
        <v>58446</v>
      </c>
      <c r="AA76" s="10">
        <v>57605</v>
      </c>
      <c r="AB76" s="10">
        <v>61495</v>
      </c>
      <c r="AC76" s="10">
        <v>52710</v>
      </c>
      <c r="AD76" s="8">
        <v>55035</v>
      </c>
      <c r="AE76" s="11">
        <v>52850</v>
      </c>
      <c r="AF76" s="10">
        <v>53247</v>
      </c>
      <c r="AG76" s="12">
        <v>51700</v>
      </c>
      <c r="AH76" s="13">
        <v>56083</v>
      </c>
      <c r="AI76" s="12">
        <v>52465</v>
      </c>
      <c r="AJ76" s="19">
        <v>49821</v>
      </c>
      <c r="AK76" s="23">
        <v>53619</v>
      </c>
      <c r="AL76" s="23">
        <v>54433</v>
      </c>
      <c r="AM76" s="23">
        <v>59704</v>
      </c>
      <c r="AN76" s="33">
        <v>61177</v>
      </c>
      <c r="AO76" s="37">
        <v>58140</v>
      </c>
      <c r="AP76" s="37">
        <v>55313</v>
      </c>
      <c r="AQ76" s="35">
        <v>53290</v>
      </c>
      <c r="AR76" s="39">
        <v>56808</v>
      </c>
      <c r="AS76" s="90">
        <v>55663</v>
      </c>
      <c r="AT76" s="92">
        <v>55669</v>
      </c>
      <c r="AU76" s="93">
        <f>+'[1]R5入力（kg）'!$R$51/1000000</f>
        <v>56300.460029000002</v>
      </c>
      <c r="AV76" s="92">
        <v>60639</v>
      </c>
    </row>
    <row r="77" spans="1:48" ht="23.25" customHeight="1" thickBot="1" x14ac:dyDescent="0.25">
      <c r="A77" s="6" t="s">
        <v>1</v>
      </c>
      <c r="B77" s="7">
        <v>60123</v>
      </c>
      <c r="C77" s="8">
        <v>75975</v>
      </c>
      <c r="D77" s="8">
        <v>75057</v>
      </c>
      <c r="E77" s="8">
        <v>85253</v>
      </c>
      <c r="F77" s="8">
        <v>97989</v>
      </c>
      <c r="G77" s="8">
        <v>93165</v>
      </c>
      <c r="H77" s="8">
        <v>112877</v>
      </c>
      <c r="I77" s="8">
        <v>98474</v>
      </c>
      <c r="J77" s="8">
        <v>97370</v>
      </c>
      <c r="K77" s="9">
        <v>102169</v>
      </c>
      <c r="L77" s="8">
        <v>105081</v>
      </c>
      <c r="M77" s="8">
        <v>106983</v>
      </c>
      <c r="N77" s="8">
        <v>108175</v>
      </c>
      <c r="O77" s="8">
        <v>108883</v>
      </c>
      <c r="P77" s="8">
        <v>104567</v>
      </c>
      <c r="Q77" s="8">
        <v>99792</v>
      </c>
      <c r="R77" s="8">
        <v>95583</v>
      </c>
      <c r="S77" s="8">
        <v>96400</v>
      </c>
      <c r="T77" s="8">
        <v>95294</v>
      </c>
      <c r="U77" s="8">
        <v>92323</v>
      </c>
      <c r="V77" s="8">
        <v>87952</v>
      </c>
      <c r="W77" s="8">
        <v>81504</v>
      </c>
      <c r="X77" s="10">
        <v>75149</v>
      </c>
      <c r="Y77" s="10">
        <v>70318</v>
      </c>
      <c r="Z77" s="10">
        <v>65786</v>
      </c>
      <c r="AA77" s="10">
        <v>61179</v>
      </c>
      <c r="AB77" s="10">
        <v>57719</v>
      </c>
      <c r="AC77" s="10">
        <v>56336</v>
      </c>
      <c r="AD77" s="8">
        <v>55264</v>
      </c>
      <c r="AE77" s="11">
        <v>52438</v>
      </c>
      <c r="AF77" s="10">
        <v>49447</v>
      </c>
      <c r="AG77" s="12">
        <v>46266</v>
      </c>
      <c r="AH77" s="13">
        <v>44245</v>
      </c>
      <c r="AI77" s="12">
        <v>41936</v>
      </c>
      <c r="AJ77" s="19">
        <v>39973</v>
      </c>
      <c r="AK77" s="23">
        <v>39767</v>
      </c>
      <c r="AL77" s="23">
        <v>42240</v>
      </c>
      <c r="AM77" s="23">
        <v>41548</v>
      </c>
      <c r="AN77" s="33">
        <v>40371</v>
      </c>
      <c r="AO77" s="37">
        <v>39166</v>
      </c>
      <c r="AP77" s="37">
        <v>37484</v>
      </c>
      <c r="AQ77" s="35">
        <v>36251</v>
      </c>
      <c r="AR77" s="39">
        <v>33669</v>
      </c>
      <c r="AS77" s="90">
        <v>32969</v>
      </c>
      <c r="AT77" s="92">
        <v>34170</v>
      </c>
      <c r="AU77" s="93">
        <f>+'[1]R5入力（kg）'!$R$61/1000000</f>
        <v>34354.482935</v>
      </c>
      <c r="AV77" s="92">
        <v>34314</v>
      </c>
    </row>
    <row r="78" spans="1:48" ht="23.25" customHeight="1" thickBot="1" x14ac:dyDescent="0.25">
      <c r="A78" s="26" t="s">
        <v>31</v>
      </c>
      <c r="B78" s="27">
        <f t="shared" ref="B78:AS78" si="2">SUM(B76:B77)</f>
        <v>87826</v>
      </c>
      <c r="C78" s="28">
        <f t="shared" si="2"/>
        <v>112845</v>
      </c>
      <c r="D78" s="28">
        <f t="shared" si="2"/>
        <v>115769</v>
      </c>
      <c r="E78" s="28">
        <f t="shared" si="2"/>
        <v>129270</v>
      </c>
      <c r="F78" s="28">
        <f t="shared" si="2"/>
        <v>141779</v>
      </c>
      <c r="G78" s="28">
        <f t="shared" si="2"/>
        <v>143143</v>
      </c>
      <c r="H78" s="28">
        <f t="shared" si="2"/>
        <v>161170</v>
      </c>
      <c r="I78" s="28">
        <f t="shared" si="2"/>
        <v>149850</v>
      </c>
      <c r="J78" s="28">
        <f t="shared" si="2"/>
        <v>144872</v>
      </c>
      <c r="K78" s="29">
        <f t="shared" si="2"/>
        <v>155445</v>
      </c>
      <c r="L78" s="28">
        <f t="shared" si="2"/>
        <v>161313</v>
      </c>
      <c r="M78" s="28">
        <f t="shared" si="2"/>
        <v>166951</v>
      </c>
      <c r="N78" s="28">
        <f t="shared" si="2"/>
        <v>175839</v>
      </c>
      <c r="O78" s="28">
        <f t="shared" si="2"/>
        <v>178536</v>
      </c>
      <c r="P78" s="28">
        <f t="shared" si="2"/>
        <v>165516</v>
      </c>
      <c r="Q78" s="28">
        <f t="shared" si="2"/>
        <v>164794</v>
      </c>
      <c r="R78" s="28">
        <f t="shared" si="2"/>
        <v>160249</v>
      </c>
      <c r="S78" s="28">
        <f t="shared" si="2"/>
        <v>159287</v>
      </c>
      <c r="T78" s="28">
        <f t="shared" si="2"/>
        <v>158020</v>
      </c>
      <c r="U78" s="28">
        <f t="shared" si="2"/>
        <v>153422</v>
      </c>
      <c r="V78" s="28">
        <f t="shared" si="2"/>
        <v>153502</v>
      </c>
      <c r="W78" s="28">
        <f t="shared" si="2"/>
        <v>141634</v>
      </c>
      <c r="X78" s="30">
        <f t="shared" si="2"/>
        <v>135419</v>
      </c>
      <c r="Y78" s="30">
        <f t="shared" si="2"/>
        <v>126062</v>
      </c>
      <c r="Z78" s="30">
        <f t="shared" si="2"/>
        <v>124232</v>
      </c>
      <c r="AA78" s="30">
        <f t="shared" si="2"/>
        <v>118784</v>
      </c>
      <c r="AB78" s="30">
        <f t="shared" si="2"/>
        <v>119214</v>
      </c>
      <c r="AC78" s="30">
        <f t="shared" si="2"/>
        <v>109046</v>
      </c>
      <c r="AD78" s="28">
        <f t="shared" si="2"/>
        <v>110299</v>
      </c>
      <c r="AE78" s="31">
        <f t="shared" si="2"/>
        <v>105288</v>
      </c>
      <c r="AF78" s="30">
        <f t="shared" si="2"/>
        <v>102694</v>
      </c>
      <c r="AG78" s="28">
        <f t="shared" si="2"/>
        <v>97966</v>
      </c>
      <c r="AH78" s="32">
        <f t="shared" si="2"/>
        <v>100328</v>
      </c>
      <c r="AI78" s="28">
        <f t="shared" si="2"/>
        <v>94401</v>
      </c>
      <c r="AJ78" s="31">
        <f t="shared" si="2"/>
        <v>89794</v>
      </c>
      <c r="AK78" s="30">
        <f t="shared" si="2"/>
        <v>93386</v>
      </c>
      <c r="AL78" s="30">
        <f t="shared" si="2"/>
        <v>96673</v>
      </c>
      <c r="AM78" s="30">
        <f t="shared" si="2"/>
        <v>101252</v>
      </c>
      <c r="AN78" s="34">
        <f t="shared" si="2"/>
        <v>101548</v>
      </c>
      <c r="AO78" s="38">
        <f t="shared" si="2"/>
        <v>97306</v>
      </c>
      <c r="AP78" s="38">
        <f t="shared" si="2"/>
        <v>92797</v>
      </c>
      <c r="AQ78" s="36">
        <f t="shared" si="2"/>
        <v>89541</v>
      </c>
      <c r="AR78" s="40">
        <f t="shared" ref="AR78" si="3">SUM(AR76:AR77)</f>
        <v>90477</v>
      </c>
      <c r="AS78" s="91">
        <f t="shared" si="2"/>
        <v>88632</v>
      </c>
      <c r="AT78" s="92">
        <v>89839</v>
      </c>
      <c r="AU78" s="93">
        <f>+'[1]R5入力（kg）'!$R$63/1000000</f>
        <v>90654.942964000002</v>
      </c>
      <c r="AV78" s="92">
        <v>94953</v>
      </c>
    </row>
    <row r="79" spans="1:48" ht="59.25" customHeight="1" x14ac:dyDescent="0.2">
      <c r="A79" s="99" t="s">
        <v>44</v>
      </c>
      <c r="B79" s="100"/>
      <c r="C79" s="100"/>
      <c r="D79" s="100"/>
      <c r="E79" s="100"/>
    </row>
    <row r="80" spans="1:48" ht="30" customHeight="1" x14ac:dyDescent="0.2">
      <c r="A80" s="2"/>
      <c r="B80" s="15"/>
      <c r="C80" s="16"/>
      <c r="D80" s="15"/>
      <c r="E80" s="16"/>
      <c r="F80" s="15"/>
      <c r="G80" s="16"/>
      <c r="H80" s="15"/>
      <c r="I80" s="16"/>
      <c r="J80" s="15"/>
      <c r="K80" s="16"/>
      <c r="L80" s="15"/>
      <c r="M80" s="16"/>
      <c r="N80" s="16"/>
      <c r="O80" s="16"/>
      <c r="P80" s="16"/>
      <c r="Q80" s="16"/>
      <c r="R80" s="16"/>
      <c r="S80" s="16"/>
      <c r="T80" s="16"/>
      <c r="U80" s="16"/>
      <c r="V80" s="16"/>
      <c r="W80" s="16"/>
      <c r="X80" s="16"/>
      <c r="Y80" s="16"/>
      <c r="Z80" s="16"/>
      <c r="AA80" s="16"/>
      <c r="AB80" s="16"/>
      <c r="AC80" s="16"/>
      <c r="AD80" s="16"/>
      <c r="AE80" s="16"/>
      <c r="AF80" s="16"/>
      <c r="AG80" s="16"/>
      <c r="AH80" s="17"/>
      <c r="AI80" s="18"/>
      <c r="AJ80" s="18"/>
      <c r="AK80" s="18"/>
      <c r="AL80" s="18"/>
    </row>
  </sheetData>
  <mergeCells count="98">
    <mergeCell ref="AV67:AV68"/>
    <mergeCell ref="AV74:AV75"/>
    <mergeCell ref="AU67:AU68"/>
    <mergeCell ref="AU74:AU75"/>
    <mergeCell ref="AR67:AR68"/>
    <mergeCell ref="AR74:AR75"/>
    <mergeCell ref="A53:B53"/>
    <mergeCell ref="B59:S59"/>
    <mergeCell ref="B67:B68"/>
    <mergeCell ref="C67:C68"/>
    <mergeCell ref="D67:D68"/>
    <mergeCell ref="E67:E68"/>
    <mergeCell ref="F67:F68"/>
    <mergeCell ref="G67:G68"/>
    <mergeCell ref="H67:H68"/>
    <mergeCell ref="I67:I68"/>
    <mergeCell ref="K67:K68"/>
    <mergeCell ref="L67:L68"/>
    <mergeCell ref="M67:M68"/>
    <mergeCell ref="N67:N68"/>
    <mergeCell ref="O67:O68"/>
    <mergeCell ref="AS67:AS68"/>
    <mergeCell ref="A72:F72"/>
    <mergeCell ref="AH67:AH68"/>
    <mergeCell ref="AI67:AI68"/>
    <mergeCell ref="AJ67:AJ68"/>
    <mergeCell ref="AK67:AK68"/>
    <mergeCell ref="AL67:AL68"/>
    <mergeCell ref="AM67:AM68"/>
    <mergeCell ref="AB67:AB68"/>
    <mergeCell ref="AC67:AC68"/>
    <mergeCell ref="AD67:AD68"/>
    <mergeCell ref="AE67:AE68"/>
    <mergeCell ref="AF67:AF68"/>
    <mergeCell ref="U67:U68"/>
    <mergeCell ref="AG67:AG68"/>
    <mergeCell ref="V67:V68"/>
    <mergeCell ref="W67:W68"/>
    <mergeCell ref="G74:G75"/>
    <mergeCell ref="J67:J68"/>
    <mergeCell ref="S74:S75"/>
    <mergeCell ref="H74:H75"/>
    <mergeCell ref="I74:I75"/>
    <mergeCell ref="J74:J75"/>
    <mergeCell ref="K74:K75"/>
    <mergeCell ref="L74:L75"/>
    <mergeCell ref="M74:M75"/>
    <mergeCell ref="N74:N75"/>
    <mergeCell ref="O74:O75"/>
    <mergeCell ref="P74:P75"/>
    <mergeCell ref="P67:P68"/>
    <mergeCell ref="Q67:Q68"/>
    <mergeCell ref="R67:R68"/>
    <mergeCell ref="S67:S68"/>
    <mergeCell ref="T67:T68"/>
    <mergeCell ref="AQ67:AQ68"/>
    <mergeCell ref="X67:X68"/>
    <mergeCell ref="Y67:Y68"/>
    <mergeCell ref="Z67:Z68"/>
    <mergeCell ref="AA67:AA68"/>
    <mergeCell ref="AO67:AO68"/>
    <mergeCell ref="AP67:AP68"/>
    <mergeCell ref="AN67:AN68"/>
    <mergeCell ref="B74:B75"/>
    <mergeCell ref="C74:C75"/>
    <mergeCell ref="D74:D75"/>
    <mergeCell ref="E74:E75"/>
    <mergeCell ref="F74:F75"/>
    <mergeCell ref="Q74:Q75"/>
    <mergeCell ref="R74:R75"/>
    <mergeCell ref="AB74:AB75"/>
    <mergeCell ref="AC74:AC75"/>
    <mergeCell ref="Z74:Z75"/>
    <mergeCell ref="AA74:AA75"/>
    <mergeCell ref="AD74:AD75"/>
    <mergeCell ref="AE74:AE75"/>
    <mergeCell ref="T74:T75"/>
    <mergeCell ref="U74:U75"/>
    <mergeCell ref="V74:V75"/>
    <mergeCell ref="W74:W75"/>
    <mergeCell ref="X74:X75"/>
    <mergeCell ref="Y74:Y75"/>
    <mergeCell ref="AT67:AT68"/>
    <mergeCell ref="AT74:AT75"/>
    <mergeCell ref="AS74:AS75"/>
    <mergeCell ref="A79:E79"/>
    <mergeCell ref="AL74:AL75"/>
    <mergeCell ref="AM74:AM75"/>
    <mergeCell ref="AN74:AN75"/>
    <mergeCell ref="AO74:AO75"/>
    <mergeCell ref="AP74:AP75"/>
    <mergeCell ref="AQ74:AQ75"/>
    <mergeCell ref="AF74:AF75"/>
    <mergeCell ref="AG74:AG75"/>
    <mergeCell ref="AH74:AH75"/>
    <mergeCell ref="AI74:AI75"/>
    <mergeCell ref="AJ74:AJ75"/>
    <mergeCell ref="AK74:AK75"/>
  </mergeCells>
  <phoneticPr fontId="1"/>
  <printOptions horizontalCentered="1"/>
  <pageMargins left="0.23622047244094491" right="3.937007874015748E-2" top="0.62992125984251968" bottom="0.74803149606299213" header="0.31496062992125984" footer="0.31496062992125984"/>
  <pageSetup paperSize="8" scale="4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グラフ</vt:lpstr>
      <vt:lpstr>グラフ!Print_Area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2020-02-27T05:08:53Z</dcterms:created>
  <dcterms:modified xsi:type="dcterms:W3CDTF">2025-07-05T03:10:21Z</dcterms:modified>
</cp:coreProperties>
</file>