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268$\doc\070 居宅G\07_ICT導入支援事業\R6年度\50_実績報告\10_様式（計算式等修正版）\"/>
    </mc:Choice>
  </mc:AlternateContent>
  <xr:revisionPtr revIDLastSave="0" documentId="13_ncr:1_{2B8F7E2D-E8DB-47E3-9DC4-40696B666076}" xr6:coauthVersionLast="47" xr6:coauthVersionMax="47" xr10:uidLastSave="{00000000-0000-0000-0000-000000000000}"/>
  <bookViews>
    <workbookView xWindow="-28920" yWindow="-2280" windowWidth="29040" windowHeight="15990" tabRatio="806" xr2:uid="{00000000-000D-0000-FFFF-FFFF00000000}"/>
  </bookViews>
  <sheets>
    <sheet name="★必ずご一読ください★" sheetId="11" r:id="rId1"/>
    <sheet name="連絡票" sheetId="7" r:id="rId2"/>
    <sheet name="報告書（様式第5号）" sheetId="4" r:id="rId3"/>
    <sheet name="精算調書（別紙(1)）" sheetId="6" r:id="rId4"/>
    <sheet name="（契約内訳）" sheetId="10" r:id="rId5"/>
  </sheets>
  <definedNames>
    <definedName name="_xlnm.Print_Area" localSheetId="4">'（契約内訳）'!$A$1:$G$46</definedName>
    <definedName name="_xlnm.Print_Area" localSheetId="3">'精算調書（別紙(1)）'!$A$1:$P$24</definedName>
    <definedName name="_xlnm.Print_Area" localSheetId="2">'報告書（様式第5号）'!$A$1:$Y$37</definedName>
    <definedName name="_xlnm.Print_Area" localSheetId="1">連絡票!$A$1:$C$31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0" l="1"/>
  <c r="B38" i="10"/>
  <c r="C28" i="10"/>
  <c r="B28" i="10"/>
  <c r="C18" i="10"/>
  <c r="B18" i="10"/>
  <c r="C8" i="10"/>
  <c r="B8" i="10"/>
  <c r="R5" i="4"/>
  <c r="P16" i="4"/>
  <c r="P13" i="4"/>
  <c r="P10" i="4"/>
  <c r="J17" i="6" l="1"/>
  <c r="O17" i="6" l="1"/>
  <c r="N2" i="6" l="1"/>
  <c r="D45" i="10" l="1"/>
  <c r="D35" i="10"/>
  <c r="D25" i="10"/>
  <c r="K8" i="6" l="1"/>
  <c r="K9" i="6"/>
  <c r="K10" i="6"/>
  <c r="K11" i="6"/>
  <c r="K12" i="6"/>
  <c r="K13" i="6"/>
  <c r="K14" i="6"/>
  <c r="K15" i="6"/>
  <c r="K16" i="6"/>
  <c r="K7" i="6"/>
  <c r="L8" i="6"/>
  <c r="M8" i="6" s="1"/>
  <c r="L9" i="6"/>
  <c r="M9" i="6" s="1"/>
  <c r="L10" i="6"/>
  <c r="M10" i="6" s="1"/>
  <c r="L11" i="6"/>
  <c r="M11" i="6" s="1"/>
  <c r="L12" i="6"/>
  <c r="M12" i="6" s="1"/>
  <c r="L13" i="6"/>
  <c r="M13" i="6" s="1"/>
  <c r="L14" i="6"/>
  <c r="M14" i="6" s="1"/>
  <c r="L15" i="6"/>
  <c r="M15" i="6" s="1"/>
  <c r="L16" i="6"/>
  <c r="M16" i="6" s="1"/>
  <c r="L7" i="6"/>
  <c r="M7" i="6" s="1"/>
  <c r="N13" i="6" l="1"/>
  <c r="P13" i="6" s="1"/>
  <c r="N9" i="6"/>
  <c r="P9" i="6" s="1"/>
  <c r="K17" i="6"/>
  <c r="N8" i="6"/>
  <c r="P8" i="6" s="1"/>
  <c r="N7" i="6"/>
  <c r="P7" i="6" s="1"/>
  <c r="N11" i="6"/>
  <c r="P11" i="6" s="1"/>
  <c r="N10" i="6"/>
  <c r="P10" i="6" s="1"/>
  <c r="N16" i="6"/>
  <c r="P16" i="6" s="1"/>
  <c r="N15" i="6"/>
  <c r="P15" i="6" s="1"/>
  <c r="N14" i="6"/>
  <c r="P14" i="6" s="1"/>
  <c r="N12" i="6"/>
  <c r="P12" i="6" s="1"/>
  <c r="D15" i="10"/>
  <c r="P17" i="6" l="1"/>
  <c r="I23" i="4" s="1"/>
  <c r="N17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C20" authorId="0" shapeId="0" xr:uid="{00000000-0006-0000-0100-000001000000}">
      <text>
        <r>
          <rPr>
            <b/>
            <sz val="20"/>
            <color indexed="81"/>
            <rFont val="MS P ゴシック"/>
            <family val="3"/>
            <charset val="128"/>
          </rPr>
          <t>交付決定通知の日付及び
指令番号を記載してください。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岡田茂彦</author>
  </authors>
  <commentList>
    <comment ref="A8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所要額調書の事業所No.を記入</t>
        </r>
      </text>
    </comment>
    <comment ref="D15" authorId="0" shapeId="0" xr:uid="{00000000-0006-0000-0300-000002000000}">
      <text>
        <r>
          <rPr>
            <b/>
            <sz val="9"/>
            <color indexed="81"/>
            <rFont val="MS P ゴシック"/>
            <family val="3"/>
            <charset val="128"/>
          </rPr>
          <t>所要額調書の「購入又はリース予定額（税抜き）」Aと一致すること</t>
        </r>
      </text>
    </comment>
    <comment ref="A18" authorId="0" shapeId="0" xr:uid="{00000000-0006-0000-0300-000003000000}">
      <text>
        <r>
          <rPr>
            <b/>
            <sz val="9"/>
            <color indexed="81"/>
            <rFont val="MS P ゴシック"/>
            <family val="3"/>
            <charset val="128"/>
          </rPr>
          <t>所要額調書の事業所No.を記入</t>
        </r>
      </text>
    </comment>
    <comment ref="D25" authorId="0" shapeId="0" xr:uid="{00000000-0006-0000-0300-000004000000}">
      <text>
        <r>
          <rPr>
            <b/>
            <sz val="9"/>
            <color indexed="81"/>
            <rFont val="MS P ゴシック"/>
            <family val="3"/>
            <charset val="128"/>
          </rPr>
          <t>所要額調書の「購入又はリース予定額（税抜き）」Aと一致すること</t>
        </r>
      </text>
    </comment>
    <comment ref="A28" authorId="0" shapeId="0" xr:uid="{00000000-0006-0000-0300-000005000000}">
      <text>
        <r>
          <rPr>
            <b/>
            <sz val="9"/>
            <color indexed="81"/>
            <rFont val="MS P ゴシック"/>
            <family val="3"/>
            <charset val="128"/>
          </rPr>
          <t>所要額調書の事業所No.を記入</t>
        </r>
      </text>
    </comment>
    <comment ref="D35" authorId="0" shapeId="0" xr:uid="{00000000-0006-0000-0300-000006000000}">
      <text>
        <r>
          <rPr>
            <b/>
            <sz val="9"/>
            <color indexed="81"/>
            <rFont val="MS P ゴシック"/>
            <family val="3"/>
            <charset val="128"/>
          </rPr>
          <t>所要額調書の「購入又はリース予定額（税抜き）」Aと一致すること</t>
        </r>
      </text>
    </comment>
    <comment ref="A38" authorId="0" shapeId="0" xr:uid="{00000000-0006-0000-0300-000007000000}">
      <text>
        <r>
          <rPr>
            <b/>
            <sz val="9"/>
            <color indexed="81"/>
            <rFont val="MS P ゴシック"/>
            <family val="3"/>
            <charset val="128"/>
          </rPr>
          <t>所要額調書の事業所No.を記入</t>
        </r>
      </text>
    </comment>
    <comment ref="D45" authorId="0" shapeId="0" xr:uid="{00000000-0006-0000-0300-000008000000}">
      <text>
        <r>
          <rPr>
            <b/>
            <sz val="9"/>
            <color indexed="81"/>
            <rFont val="MS P ゴシック"/>
            <family val="3"/>
            <charset val="128"/>
          </rPr>
          <t>所要額調書の「購入又はリース予定額（税抜き）」Aと一致すること</t>
        </r>
      </text>
    </comment>
  </commentList>
</comments>
</file>

<file path=xl/sharedStrings.xml><?xml version="1.0" encoding="utf-8"?>
<sst xmlns="http://schemas.openxmlformats.org/spreadsheetml/2006/main" count="171" uniqueCount="129">
  <si>
    <t>事業者（法人）名</t>
    <rPh sb="0" eb="3">
      <t>ジギョウシャ</t>
    </rPh>
    <rPh sb="4" eb="6">
      <t>ホウジン</t>
    </rPh>
    <rPh sb="7" eb="8">
      <t>メイ</t>
    </rPh>
    <phoneticPr fontId="1"/>
  </si>
  <si>
    <t>介護事業所名</t>
    <rPh sb="0" eb="2">
      <t>カイゴ</t>
    </rPh>
    <rPh sb="2" eb="5">
      <t>ジギョウショ</t>
    </rPh>
    <rPh sb="5" eb="6">
      <t>メイ</t>
    </rPh>
    <phoneticPr fontId="1"/>
  </si>
  <si>
    <t>サービス種類</t>
    <rPh sb="4" eb="6">
      <t>シュルイ</t>
    </rPh>
    <phoneticPr fontId="1"/>
  </si>
  <si>
    <t>担当者氏名</t>
    <rPh sb="0" eb="3">
      <t>タントウシャ</t>
    </rPh>
    <rPh sb="3" eb="5">
      <t>シメイ</t>
    </rPh>
    <phoneticPr fontId="1"/>
  </si>
  <si>
    <t>連絡先・電話</t>
    <rPh sb="0" eb="3">
      <t>レンラクサキ</t>
    </rPh>
    <rPh sb="4" eb="6">
      <t>デンワ</t>
    </rPh>
    <phoneticPr fontId="1"/>
  </si>
  <si>
    <t>連絡先・メールアドレス</t>
    <rPh sb="0" eb="3">
      <t>レンラクサキ</t>
    </rPh>
    <phoneticPr fontId="1"/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</si>
  <si>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</si>
  <si>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</si>
  <si>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</si>
  <si>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</si>
  <si>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</si>
  <si>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</si>
  <si>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</si>
  <si>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居宅療養管理指導</t>
  </si>
  <si>
    <t>夜間対応型訪問介護</t>
  </si>
  <si>
    <t>認知症対応型通所介護</t>
  </si>
  <si>
    <t>小規模多機能型居宅介護</t>
  </si>
  <si>
    <t>定期巡回・随時対応型訪問介護看護</t>
  </si>
  <si>
    <t>複合型サービス（看護小規模多機能型居宅介護）</t>
  </si>
  <si>
    <t>特定施設入居者生活介護</t>
  </si>
  <si>
    <t>地域密着型特定施設入居者生活介護</t>
  </si>
  <si>
    <t>認知症対応型共同生活介護</t>
  </si>
  <si>
    <t>地域密着型介護福祉施設入所者生活介護</t>
  </si>
  <si>
    <t>地域密着型通所介護</t>
  </si>
  <si>
    <t>居宅介護支援</t>
  </si>
  <si>
    <t>福祉用具貸与・販売</t>
    <rPh sb="7" eb="9">
      <t>ハンバイ</t>
    </rPh>
    <phoneticPr fontId="1"/>
  </si>
  <si>
    <t>介護老人福祉施設</t>
    <rPh sb="2" eb="4">
      <t>ロウジン</t>
    </rPh>
    <phoneticPr fontId="1"/>
  </si>
  <si>
    <t>介護老人保健施設</t>
    <rPh sb="2" eb="4">
      <t>ロウジン</t>
    </rPh>
    <phoneticPr fontId="1"/>
  </si>
  <si>
    <t>介護療養施設</t>
    <phoneticPr fontId="1"/>
  </si>
  <si>
    <t>介護医療院</t>
    <phoneticPr fontId="1"/>
  </si>
  <si>
    <t>円</t>
    <rPh sb="0" eb="1">
      <t>エン</t>
    </rPh>
    <phoneticPr fontId="1"/>
  </si>
  <si>
    <t>事業者</t>
    <rPh sb="0" eb="3">
      <t>ジギョウシャ</t>
    </rPh>
    <phoneticPr fontId="10"/>
  </si>
  <si>
    <t>大阪府知事　様</t>
    <phoneticPr fontId="10"/>
  </si>
  <si>
    <t>記</t>
    <rPh sb="0" eb="1">
      <t>キ</t>
    </rPh>
    <phoneticPr fontId="1"/>
  </si>
  <si>
    <t>金</t>
    <rPh sb="0" eb="1">
      <t>キン</t>
    </rPh>
    <phoneticPr fontId="1"/>
  </si>
  <si>
    <t>２．提出書類</t>
    <rPh sb="2" eb="6">
      <t>テイシュツショルイ</t>
    </rPh>
    <phoneticPr fontId="1"/>
  </si>
  <si>
    <t>基準額</t>
    <rPh sb="0" eb="3">
      <t>キジュンガク</t>
    </rPh>
    <phoneticPr fontId="1"/>
  </si>
  <si>
    <t>A</t>
    <phoneticPr fontId="1"/>
  </si>
  <si>
    <t>B</t>
    <phoneticPr fontId="1"/>
  </si>
  <si>
    <t>C</t>
    <phoneticPr fontId="1"/>
  </si>
  <si>
    <t>E</t>
    <phoneticPr fontId="1"/>
  </si>
  <si>
    <t>事業所名</t>
    <rPh sb="0" eb="4">
      <t>ジギョウショメイ</t>
    </rPh>
    <phoneticPr fontId="1"/>
  </si>
  <si>
    <t>主たる事務所の所在地</t>
    <phoneticPr fontId="1"/>
  </si>
  <si>
    <t>申請法人情報</t>
    <rPh sb="0" eb="2">
      <t>シンセイ</t>
    </rPh>
    <rPh sb="2" eb="4">
      <t>ホウジン</t>
    </rPh>
    <rPh sb="4" eb="6">
      <t>ジョウホウ</t>
    </rPh>
    <phoneticPr fontId="1"/>
  </si>
  <si>
    <t>申請担当者</t>
    <rPh sb="0" eb="5">
      <t>シンセイタントウシャ</t>
    </rPh>
    <phoneticPr fontId="1"/>
  </si>
  <si>
    <t>⇒下表に必要事項を入力してください。記入内容が別紙様式1号に反映されます。</t>
    <rPh sb="28" eb="29">
      <t>ゴウ</t>
    </rPh>
    <phoneticPr fontId="1"/>
  </si>
  <si>
    <t>＜申請書作成の留意点＞</t>
    <rPh sb="1" eb="6">
      <t>シンセイショサクセイ</t>
    </rPh>
    <rPh sb="7" eb="10">
      <t>リュウイテン</t>
    </rPh>
    <phoneticPr fontId="1"/>
  </si>
  <si>
    <t>・様式指定の書類はA４版とすること。</t>
  </si>
  <si>
    <t>・</t>
    <phoneticPr fontId="1"/>
  </si>
  <si>
    <t>黄色セルに、必要事項を入力してください。</t>
    <rPh sb="0" eb="2">
      <t>キイロ</t>
    </rPh>
    <rPh sb="6" eb="10">
      <t>ヒツヨウジコウ</t>
    </rPh>
    <rPh sb="11" eb="13">
      <t>ニュウリョク</t>
    </rPh>
    <phoneticPr fontId="1"/>
  </si>
  <si>
    <r>
      <t xml:space="preserve">補助率
</t>
    </r>
    <r>
      <rPr>
        <sz val="9"/>
        <color theme="1"/>
        <rFont val="游ゴシック"/>
        <family val="3"/>
        <charset val="128"/>
        <scheme val="minor"/>
      </rPr>
      <t>（リストから3/4又は1/2を選択）</t>
    </r>
    <phoneticPr fontId="1"/>
  </si>
  <si>
    <t>職員数</t>
    <rPh sb="0" eb="3">
      <t>ショクインスウ</t>
    </rPh>
    <phoneticPr fontId="1"/>
  </si>
  <si>
    <t>※1</t>
    <phoneticPr fontId="1"/>
  </si>
  <si>
    <t>購入又はリース予定額（税抜き）
【事業所の総額】</t>
    <rPh sb="0" eb="2">
      <t>コウニュウ</t>
    </rPh>
    <rPh sb="2" eb="3">
      <t>マタ</t>
    </rPh>
    <rPh sb="7" eb="10">
      <t>ヨテイガク</t>
    </rPh>
    <rPh sb="11" eb="13">
      <t>ゼイヌ</t>
    </rPh>
    <rPh sb="17" eb="20">
      <t>ジギョウショ</t>
    </rPh>
    <rPh sb="21" eb="23">
      <t>ソウガク</t>
    </rPh>
    <phoneticPr fontId="1"/>
  </si>
  <si>
    <t>事業所No.</t>
    <rPh sb="0" eb="3">
      <t>ジギョウショ</t>
    </rPh>
    <phoneticPr fontId="1"/>
  </si>
  <si>
    <t>※３</t>
    <phoneticPr fontId="1"/>
  </si>
  <si>
    <t>※４</t>
    <phoneticPr fontId="1"/>
  </si>
  <si>
    <t>（単位：円）</t>
    <phoneticPr fontId="1"/>
  </si>
  <si>
    <t>・申請時に、書類一式が整っているか確認の上、提出すること。</t>
    <rPh sb="1" eb="4">
      <t>シンセイジ</t>
    </rPh>
    <phoneticPr fontId="1"/>
  </si>
  <si>
    <t>チェック</t>
    <phoneticPr fontId="1"/>
  </si>
  <si>
    <t>提出書類</t>
    <rPh sb="0" eb="2">
      <t>テイシュツ</t>
    </rPh>
    <rPh sb="2" eb="4">
      <t>ショルイ</t>
    </rPh>
    <phoneticPr fontId="1"/>
  </si>
  <si>
    <t>□</t>
  </si>
  <si>
    <t>水色セルは、関数が入っており、自動転記されるので記入しない</t>
    <rPh sb="0" eb="2">
      <t>ミズイロ</t>
    </rPh>
    <rPh sb="6" eb="8">
      <t>カンスウ</t>
    </rPh>
    <rPh sb="9" eb="10">
      <t>ハイ</t>
    </rPh>
    <rPh sb="15" eb="19">
      <t>ジドウテンキ</t>
    </rPh>
    <rPh sb="24" eb="26">
      <t>キニュウ</t>
    </rPh>
    <phoneticPr fontId="1"/>
  </si>
  <si>
    <r>
      <t>補助対象経費
A×補助率</t>
    </r>
    <r>
      <rPr>
        <sz val="9"/>
        <color theme="1"/>
        <rFont val="游ゴシック"/>
        <family val="3"/>
        <charset val="128"/>
        <scheme val="minor"/>
      </rPr>
      <t>（千円未満切捨て）</t>
    </r>
    <rPh sb="9" eb="12">
      <t>ホジョリツ</t>
    </rPh>
    <phoneticPr fontId="1"/>
  </si>
  <si>
    <t>D</t>
    <phoneticPr fontId="1"/>
  </si>
  <si>
    <r>
      <t xml:space="preserve">所要額
</t>
    </r>
    <r>
      <rPr>
        <sz val="9"/>
        <color theme="1"/>
        <rFont val="游ゴシック"/>
        <family val="3"/>
        <charset val="128"/>
        <scheme val="minor"/>
      </rPr>
      <t>BとDを比較して低い方の額</t>
    </r>
    <phoneticPr fontId="1"/>
  </si>
  <si>
    <t>法人合計</t>
    <rPh sb="0" eb="2">
      <t>ホウジン</t>
    </rPh>
    <rPh sb="2" eb="4">
      <t>ゴウケイ</t>
    </rPh>
    <phoneticPr fontId="1"/>
  </si>
  <si>
    <t>事業所合計</t>
    <rPh sb="0" eb="3">
      <t>ジギョウショ</t>
    </rPh>
    <rPh sb="3" eb="5">
      <t>ゴウケイ</t>
    </rPh>
    <rPh sb="4" eb="5">
      <t>ケイ</t>
    </rPh>
    <phoneticPr fontId="1"/>
  </si>
  <si>
    <r>
      <t>介護保険事業所番号</t>
    </r>
    <r>
      <rPr>
        <u/>
        <sz val="10"/>
        <color theme="1"/>
        <rFont val="游ゴシック"/>
        <family val="3"/>
        <charset val="128"/>
        <scheme val="minor"/>
      </rPr>
      <t>（27で始まる10桁番号）</t>
    </r>
    <rPh sb="0" eb="4">
      <t>カイゴホケン</t>
    </rPh>
    <rPh sb="4" eb="7">
      <t>ジギョウショ</t>
    </rPh>
    <rPh sb="7" eb="9">
      <t>バンゴウ</t>
    </rPh>
    <rPh sb="13" eb="14">
      <t>ハジ</t>
    </rPh>
    <rPh sb="18" eb="19">
      <t>ケタ</t>
    </rPh>
    <rPh sb="19" eb="21">
      <t>バンゴウ</t>
    </rPh>
    <phoneticPr fontId="1"/>
  </si>
  <si>
    <r>
      <t>郵便番号</t>
    </r>
    <r>
      <rPr>
        <sz val="9"/>
        <color theme="1"/>
        <rFont val="游ゴシック"/>
        <family val="3"/>
        <charset val="128"/>
        <scheme val="minor"/>
      </rPr>
      <t>（７桁の半角数字
　　　　　　ハイフンを記入）</t>
    </r>
    <rPh sb="6" eb="7">
      <t>ケタ</t>
    </rPh>
    <rPh sb="8" eb="12">
      <t>ハンカクスウジ</t>
    </rPh>
    <rPh sb="24" eb="26">
      <t>キニュウ</t>
    </rPh>
    <phoneticPr fontId="1"/>
  </si>
  <si>
    <t>法人名</t>
    <rPh sb="0" eb="2">
      <t>ホウジン</t>
    </rPh>
    <rPh sb="2" eb="3">
      <t>メイ</t>
    </rPh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</si>
  <si>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</si>
  <si>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t>F</t>
    <phoneticPr fontId="1"/>
  </si>
  <si>
    <t>G</t>
    <phoneticPr fontId="1"/>
  </si>
  <si>
    <r>
      <t xml:space="preserve">確定額
</t>
    </r>
    <r>
      <rPr>
        <sz val="8"/>
        <color theme="1"/>
        <rFont val="游ゴシック"/>
        <family val="3"/>
        <charset val="128"/>
        <scheme val="minor"/>
      </rPr>
      <t>（EとFを比較して少ない方の額）</t>
    </r>
    <rPh sb="0" eb="2">
      <t>カクテイ</t>
    </rPh>
    <rPh sb="2" eb="3">
      <t>ガク</t>
    </rPh>
    <phoneticPr fontId="1"/>
  </si>
  <si>
    <t>購入又はリース額（税抜き）／円</t>
    <rPh sb="0" eb="2">
      <t>コウニュウ</t>
    </rPh>
    <rPh sb="2" eb="3">
      <t>マタ</t>
    </rPh>
    <rPh sb="7" eb="8">
      <t>ガク</t>
    </rPh>
    <rPh sb="9" eb="11">
      <t>ゼイヌ</t>
    </rPh>
    <rPh sb="14" eb="15">
      <t>エン</t>
    </rPh>
    <phoneticPr fontId="3"/>
  </si>
  <si>
    <t>業者名（領収書発行者）</t>
    <rPh sb="0" eb="2">
      <t>ギョウシャ</t>
    </rPh>
    <rPh sb="2" eb="3">
      <t>メイ</t>
    </rPh>
    <rPh sb="4" eb="7">
      <t>リョウシュウショ</t>
    </rPh>
    <rPh sb="7" eb="9">
      <t>ハッコウ</t>
    </rPh>
    <rPh sb="9" eb="10">
      <t>シャ</t>
    </rPh>
    <phoneticPr fontId="4"/>
  </si>
  <si>
    <t>発注日</t>
    <rPh sb="0" eb="2">
      <t>ハッチュウ</t>
    </rPh>
    <rPh sb="2" eb="3">
      <t>ビ</t>
    </rPh>
    <phoneticPr fontId="4"/>
  </si>
  <si>
    <t>購入又はリースした製品等</t>
    <rPh sb="0" eb="2">
      <t>コウニュウ</t>
    </rPh>
    <rPh sb="2" eb="3">
      <t>マタ</t>
    </rPh>
    <rPh sb="9" eb="11">
      <t>セイヒン</t>
    </rPh>
    <rPh sb="11" eb="12">
      <t>トウ</t>
    </rPh>
    <phoneticPr fontId="4"/>
  </si>
  <si>
    <t>契約No.
※1</t>
    <rPh sb="0" eb="2">
      <t>ケイヤク</t>
    </rPh>
    <phoneticPr fontId="1"/>
  </si>
  <si>
    <t>種別※2</t>
    <rPh sb="0" eb="2">
      <t>シュベツ</t>
    </rPh>
    <phoneticPr fontId="4"/>
  </si>
  <si>
    <t>支払日
※3</t>
    <rPh sb="0" eb="3">
      <t>シハライビ</t>
    </rPh>
    <phoneticPr fontId="4"/>
  </si>
  <si>
    <t>※1　契約No.は、請求書ごとに1つとしてください。添付する契約書（発注書）、請求書、領収書には契約No.を①、②等と記載してください。</t>
    <rPh sb="3" eb="5">
      <t>ケイヤク</t>
    </rPh>
    <rPh sb="10" eb="13">
      <t>セイキュウショ</t>
    </rPh>
    <rPh sb="26" eb="28">
      <t>テンプ</t>
    </rPh>
    <rPh sb="30" eb="33">
      <t>ケイヤクショ</t>
    </rPh>
    <rPh sb="34" eb="37">
      <t>ハッチュウショ</t>
    </rPh>
    <rPh sb="39" eb="42">
      <t>セイキュウショ</t>
    </rPh>
    <rPh sb="43" eb="46">
      <t>リョウシュウショ</t>
    </rPh>
    <rPh sb="48" eb="50">
      <t>ケイヤク</t>
    </rPh>
    <rPh sb="57" eb="58">
      <t>トウ</t>
    </rPh>
    <rPh sb="59" eb="61">
      <t>キサイ</t>
    </rPh>
    <phoneticPr fontId="1"/>
  </si>
  <si>
    <t>様式第5号</t>
    <phoneticPr fontId="10"/>
  </si>
  <si>
    <t>報告日（報告書作成日を記入）</t>
    <rPh sb="0" eb="2">
      <t>ホウコク</t>
    </rPh>
    <rPh sb="2" eb="3">
      <t>ビ</t>
    </rPh>
    <rPh sb="4" eb="7">
      <t>ホウコクショ</t>
    </rPh>
    <rPh sb="7" eb="9">
      <t>サクセイ</t>
    </rPh>
    <rPh sb="9" eb="10">
      <t>ビ</t>
    </rPh>
    <rPh sb="11" eb="13">
      <t>キニュウ</t>
    </rPh>
    <phoneticPr fontId="1"/>
  </si>
  <si>
    <t>所要額精算調書（様式第５号別紙⑴）</t>
    <phoneticPr fontId="1"/>
  </si>
  <si>
    <t xml:space="preserve">   住    所（本社所在地）</t>
    <phoneticPr fontId="10"/>
  </si>
  <si>
    <t xml:space="preserve">  法 人（事業者）名</t>
    <phoneticPr fontId="10"/>
  </si>
  <si>
    <t>契約内訳</t>
    <rPh sb="0" eb="2">
      <t>ケイヤク</t>
    </rPh>
    <rPh sb="2" eb="3">
      <t>ナイ</t>
    </rPh>
    <rPh sb="3" eb="4">
      <t>ヤク</t>
    </rPh>
    <phoneticPr fontId="1"/>
  </si>
  <si>
    <t xml:space="preserve">   代表者名</t>
    <rPh sb="6" eb="7">
      <t>メイ</t>
    </rPh>
    <phoneticPr fontId="10"/>
  </si>
  <si>
    <t>代表者名</t>
    <rPh sb="0" eb="3">
      <t>ダイヒョウシャ</t>
    </rPh>
    <rPh sb="3" eb="4">
      <t>メイ</t>
    </rPh>
    <phoneticPr fontId="1"/>
  </si>
  <si>
    <t>様式第５号別紙（1）　</t>
    <phoneticPr fontId="1"/>
  </si>
  <si>
    <t>・書類一式は１事業者（法人）につき１部とすること。</t>
    <phoneticPr fontId="1"/>
  </si>
  <si>
    <t>＜チェックリスト＞</t>
    <phoneticPr fontId="1"/>
  </si>
  <si>
    <t>１．実績額</t>
    <rPh sb="2" eb="4">
      <t>ジッセキ</t>
    </rPh>
    <phoneticPr fontId="1"/>
  </si>
  <si>
    <t>※事前エントリー時に表示された受付番号を記入してください。</t>
    <rPh sb="1" eb="3">
      <t>ジゼン</t>
    </rPh>
    <rPh sb="8" eb="9">
      <t>ジ</t>
    </rPh>
    <rPh sb="10" eb="12">
      <t>ヒョウジ</t>
    </rPh>
    <rPh sb="15" eb="19">
      <t>ウケツケバンゴウ</t>
    </rPh>
    <rPh sb="20" eb="22">
      <t>キニュウ</t>
    </rPh>
    <phoneticPr fontId="1"/>
  </si>
  <si>
    <t>所在市区町村名</t>
    <rPh sb="0" eb="2">
      <t>ショザイ</t>
    </rPh>
    <rPh sb="2" eb="6">
      <t>シクチョウソン</t>
    </rPh>
    <rPh sb="6" eb="7">
      <t>メイ</t>
    </rPh>
    <phoneticPr fontId="1"/>
  </si>
  <si>
    <t>申込番号（事前エントリー時）</t>
    <rPh sb="0" eb="2">
      <t>モウシコミ</t>
    </rPh>
    <rPh sb="2" eb="4">
      <t>バンゴウ</t>
    </rPh>
    <rPh sb="5" eb="7">
      <t>ジゼン</t>
    </rPh>
    <rPh sb="12" eb="13">
      <t>ジ</t>
    </rPh>
    <phoneticPr fontId="1"/>
  </si>
  <si>
    <r>
      <t xml:space="preserve">「SECURITY ACTION」の宣言をしたことが確認できる書類。いずれか一つ。
</t>
    </r>
    <r>
      <rPr>
        <sz val="9"/>
        <rFont val="游ゴシック"/>
        <family val="3"/>
        <charset val="128"/>
        <scheme val="minor"/>
      </rPr>
      <t>①申込み後にシステムから自動送信されるメールを印刷したもの。
　（件名：「【SECURITY ACTION】一つ星/二つ星：自己宣言完了のお知らせ」）
②申込み後、約1～2週間後にロゴマークの使用手続まで全て完了したことをお知らせするメール
　を印刷したもの。（件名：「【SECURITY ACTION】申込受理のご連絡」）
③「自己宣言者サイト」にログインし、申込み状況の画面の印刷したもの</t>
    </r>
    <rPh sb="26" eb="28">
      <t>カクニン</t>
    </rPh>
    <rPh sb="31" eb="33">
      <t>ショルイ</t>
    </rPh>
    <rPh sb="38" eb="39">
      <t>ヒト</t>
    </rPh>
    <rPh sb="65" eb="67">
      <t>インサツ</t>
    </rPh>
    <rPh sb="165" eb="167">
      <t>インサツ</t>
    </rPh>
    <rPh sb="229" eb="231">
      <t>ガメン</t>
    </rPh>
    <rPh sb="232" eb="234">
      <t>インサツ</t>
    </rPh>
    <phoneticPr fontId="1"/>
  </si>
  <si>
    <r>
      <t xml:space="preserve">契約書（注文書）・請求書の写し
</t>
    </r>
    <r>
      <rPr>
        <b/>
        <sz val="9"/>
        <color rgb="FFFF0000"/>
        <rFont val="游ゴシック"/>
        <family val="3"/>
        <charset val="128"/>
        <scheme val="minor"/>
      </rPr>
      <t>※「契約書」がない場合は、発注日や購入した製品等の内訳がわかる注文書等を添付</t>
    </r>
    <rPh sb="18" eb="21">
      <t>ケイヤクショ</t>
    </rPh>
    <rPh sb="25" eb="27">
      <t>バアイ</t>
    </rPh>
    <rPh sb="29" eb="31">
      <t>ハッチュウ</t>
    </rPh>
    <rPh sb="31" eb="32">
      <t>ビ</t>
    </rPh>
    <rPh sb="33" eb="35">
      <t>コウニュウ</t>
    </rPh>
    <rPh sb="37" eb="39">
      <t>セイヒン</t>
    </rPh>
    <rPh sb="39" eb="40">
      <t>トウ</t>
    </rPh>
    <rPh sb="41" eb="43">
      <t>ウチワケ</t>
    </rPh>
    <rPh sb="47" eb="50">
      <t>チュウモンショ</t>
    </rPh>
    <rPh sb="50" eb="51">
      <t>トウ</t>
    </rPh>
    <rPh sb="52" eb="54">
      <t>テンプ</t>
    </rPh>
    <phoneticPr fontId="1"/>
  </si>
  <si>
    <t>過年度の補助金交付額</t>
    <rPh sb="0" eb="3">
      <t>カネンド</t>
    </rPh>
    <rPh sb="4" eb="7">
      <t>ホジョキン</t>
    </rPh>
    <rPh sb="7" eb="9">
      <t>コウフ</t>
    </rPh>
    <rPh sb="9" eb="10">
      <t>ガク</t>
    </rPh>
    <phoneticPr fontId="1"/>
  </si>
  <si>
    <t>令和６年度　大阪府ＩＣＴ導入支援事業補助金　所要額精算調書（契約内訳）</t>
    <rPh sb="25" eb="27">
      <t>セイサン</t>
    </rPh>
    <rPh sb="27" eb="29">
      <t>チョウショ</t>
    </rPh>
    <rPh sb="30" eb="32">
      <t>ケイヤク</t>
    </rPh>
    <rPh sb="32" eb="34">
      <t>ウチワケ</t>
    </rPh>
    <phoneticPr fontId="1"/>
  </si>
  <si>
    <t>令和６年度大阪府ＩＣＴ導入支援事業補助金実績報告書＜連絡票＞</t>
    <rPh sb="0" eb="2">
      <t>レイワ</t>
    </rPh>
    <rPh sb="3" eb="5">
      <t>ネンド</t>
    </rPh>
    <rPh sb="20" eb="22">
      <t>ジッセキ</t>
    </rPh>
    <rPh sb="22" eb="25">
      <t>ホウコクショ</t>
    </rPh>
    <rPh sb="26" eb="28">
      <t>レンラク</t>
    </rPh>
    <rPh sb="28" eb="29">
      <t>ヒョウ</t>
    </rPh>
    <phoneticPr fontId="1"/>
  </si>
  <si>
    <t>令和６年度　大阪府ＩＣＴ導入支援事業補助金補助事業実績報告書</t>
    <rPh sb="0" eb="2">
      <t>レイワ</t>
    </rPh>
    <rPh sb="3" eb="4">
      <t>ネン</t>
    </rPh>
    <rPh sb="4" eb="5">
      <t>ド</t>
    </rPh>
    <phoneticPr fontId="10"/>
  </si>
  <si>
    <r>
      <t>事業所ごとに内訳を記載してください。行が足りない場合は追加してください。複数の事業所で１つの製品を使用する場合、いずれかの事業所にふりわけてください。</t>
    </r>
    <r>
      <rPr>
        <sz val="10"/>
        <color rgb="FFFF0000"/>
        <rFont val="游ゴシック"/>
        <family val="3"/>
        <charset val="128"/>
        <scheme val="minor"/>
      </rPr>
      <t>５事業所以上ある場合、表をコピーして追加のうえ、入力してください。</t>
    </r>
    <rPh sb="0" eb="3">
      <t>ジギョウショ</t>
    </rPh>
    <rPh sb="6" eb="8">
      <t>ウチワケ</t>
    </rPh>
    <rPh sb="9" eb="11">
      <t>キサイ</t>
    </rPh>
    <rPh sb="36" eb="38">
      <t>フクスウ</t>
    </rPh>
    <rPh sb="39" eb="42">
      <t>ジギョウショ</t>
    </rPh>
    <rPh sb="46" eb="48">
      <t>セイヒン</t>
    </rPh>
    <rPh sb="49" eb="51">
      <t>シヨウ</t>
    </rPh>
    <rPh sb="53" eb="55">
      <t>バアイ</t>
    </rPh>
    <rPh sb="61" eb="64">
      <t>ジギョウショ</t>
    </rPh>
    <phoneticPr fontId="1"/>
  </si>
  <si>
    <t>令和6年度　大阪府ＩＣＴ導入支援事業補助金　所要額精算調書</t>
    <rPh sb="25" eb="27">
      <t>セイサン</t>
    </rPh>
    <rPh sb="27" eb="29">
      <t>チョウショ</t>
    </rPh>
    <phoneticPr fontId="1"/>
  </si>
  <si>
    <t>※１　１つの事業所につき、1行とし、事業所数が11以上であれば、行を追加して、11～の番号をつけること。また事業所ごとに契約内訳を記載すること。</t>
    <rPh sb="6" eb="9">
      <t>ジギョウショ</t>
    </rPh>
    <rPh sb="14" eb="15">
      <t>ギョウ</t>
    </rPh>
    <rPh sb="18" eb="22">
      <t>ジギョウショスウ</t>
    </rPh>
    <rPh sb="25" eb="27">
      <t>イジョウ</t>
    </rPh>
    <rPh sb="32" eb="33">
      <t>ギョウ</t>
    </rPh>
    <rPh sb="34" eb="36">
      <t>ツイカ</t>
    </rPh>
    <rPh sb="43" eb="45">
      <t>バンゴウ</t>
    </rPh>
    <rPh sb="54" eb="57">
      <t>ジギョウショ</t>
    </rPh>
    <rPh sb="60" eb="62">
      <t>ケイヤク</t>
    </rPh>
    <rPh sb="62" eb="64">
      <t>ウチワケ</t>
    </rPh>
    <rPh sb="65" eb="67">
      <t>キサイ</t>
    </rPh>
    <phoneticPr fontId="1"/>
  </si>
  <si>
    <t>（契約内訳）</t>
    <rPh sb="1" eb="3">
      <t>ケイヤク</t>
    </rPh>
    <rPh sb="3" eb="5">
      <t>ウチワケ</t>
    </rPh>
    <phoneticPr fontId="1"/>
  </si>
  <si>
    <t>(2)　契約書、納品書及び請求書（全て写し）</t>
    <phoneticPr fontId="1"/>
  </si>
  <si>
    <t>(3)　領収書（写し）（交付決定があった年度内に支払いを完了したもの）</t>
    <phoneticPr fontId="1"/>
  </si>
  <si>
    <t>(4)　事業実施状況の記録（写真等）</t>
    <phoneticPr fontId="1"/>
  </si>
  <si>
    <t>(5)　その他知事が必要と認める書類</t>
    <rPh sb="6" eb="7">
      <t>タ</t>
    </rPh>
    <rPh sb="7" eb="9">
      <t>チジ</t>
    </rPh>
    <rPh sb="10" eb="12">
      <t>ヒツヨウ</t>
    </rPh>
    <rPh sb="13" eb="14">
      <t>ミト</t>
    </rPh>
    <rPh sb="16" eb="18">
      <t>ショルイ</t>
    </rPh>
    <phoneticPr fontId="1"/>
  </si>
  <si>
    <t>　　年　　月　　日付け令和６年度大阪府指令高事第　　　号で交付の決定があった標記の補助金について、
補助事業が完了したので、令和６年度大阪府ＩＣＴ導入支援事業補助金交付要綱第７条の規定により、下記のとおり報告します。</t>
    <rPh sb="11" eb="13">
      <t>レイワ</t>
    </rPh>
    <rPh sb="14" eb="16">
      <t>ネンド</t>
    </rPh>
    <phoneticPr fontId="1"/>
  </si>
  <si>
    <t>(1)　所要額精算調書（様式第５号別紙(1)）</t>
    <rPh sb="4" eb="6">
      <t>ショヨウ</t>
    </rPh>
    <rPh sb="6" eb="7">
      <t>ガク</t>
    </rPh>
    <rPh sb="7" eb="9">
      <t>セイサン</t>
    </rPh>
    <rPh sb="9" eb="11">
      <t>チョウショ</t>
    </rPh>
    <rPh sb="12" eb="14">
      <t>ヨウシキ</t>
    </rPh>
    <rPh sb="14" eb="15">
      <t>ダイ</t>
    </rPh>
    <rPh sb="16" eb="17">
      <t>ゴウ</t>
    </rPh>
    <rPh sb="17" eb="19">
      <t>ベッシ</t>
    </rPh>
    <phoneticPr fontId="1"/>
  </si>
  <si>
    <t>①伴走支援の有無
②ケアプランデータ連携の有無
③介護ロボット導入支援事業の申請の有無
※2</t>
    <phoneticPr fontId="1"/>
  </si>
  <si>
    <t>※５</t>
    <phoneticPr fontId="1"/>
  </si>
  <si>
    <t>※３　介護予防サービスは、居宅サービス種類に含める（１事業所としてカウント）。施設併設の短期入所サービスは、施設に含める。</t>
    <rPh sb="3" eb="5">
      <t>カイゴ</t>
    </rPh>
    <rPh sb="5" eb="7">
      <t>ヨボウ</t>
    </rPh>
    <rPh sb="13" eb="15">
      <t>キョタク</t>
    </rPh>
    <rPh sb="19" eb="21">
      <t>シュルイ</t>
    </rPh>
    <rPh sb="22" eb="23">
      <t>フク</t>
    </rPh>
    <rPh sb="27" eb="30">
      <t>ジギョウショ</t>
    </rPh>
    <phoneticPr fontId="1"/>
  </si>
  <si>
    <t>※４　令和２年度から令和５年度までに交付を受けた事業所のみ記載</t>
    <rPh sb="3" eb="5">
      <t>レイワ</t>
    </rPh>
    <rPh sb="6" eb="8">
      <t>ネンド</t>
    </rPh>
    <rPh sb="10" eb="12">
      <t>レイワ</t>
    </rPh>
    <rPh sb="13" eb="15">
      <t>ネンド</t>
    </rPh>
    <phoneticPr fontId="1"/>
  </si>
  <si>
    <t>※５　交付申請時に記入した人数を記載すること（小数点以下は切捨て）。</t>
    <rPh sb="3" eb="5">
      <t>コウフ</t>
    </rPh>
    <rPh sb="5" eb="8">
      <t>シンセイジ</t>
    </rPh>
    <rPh sb="9" eb="11">
      <t>キニュウ</t>
    </rPh>
    <rPh sb="23" eb="26">
      <t>ショウスウテン</t>
    </rPh>
    <rPh sb="26" eb="28">
      <t>イカ</t>
    </rPh>
    <rPh sb="29" eb="31">
      <t>キリス</t>
    </rPh>
    <phoneticPr fontId="1"/>
  </si>
  <si>
    <t>※２　要綱別表第１（第２条関係）２　選定条件（優先順）に示す伴走支援事業所の場合は①、大阪府が認めるケアプランデータ連携システムによるデータ連携を行う介護事業者として申請している場合は②、
併せて介護ロボット導入支援事業を申請している場合は③を選択。いずれにも該当しない場合は、空白。</t>
    <phoneticPr fontId="1"/>
  </si>
  <si>
    <t>差し引き基準額
※4の金額があればCから差し引く</t>
    <rPh sb="0" eb="1">
      <t>サ</t>
    </rPh>
    <rPh sb="2" eb="3">
      <t>ヒ</t>
    </rPh>
    <rPh sb="4" eb="6">
      <t>キジュン</t>
    </rPh>
    <rPh sb="6" eb="7">
      <t>ガク</t>
    </rPh>
    <rPh sb="11" eb="13">
      <t>キンガク</t>
    </rPh>
    <rPh sb="20" eb="21">
      <t>サ</t>
    </rPh>
    <rPh sb="22" eb="23">
      <t>ヒ</t>
    </rPh>
    <phoneticPr fontId="1"/>
  </si>
  <si>
    <t>※2　組合わせた見積であれば、主たる種別とする（例えば、「ソフトウェア＋導入研修等」の合算の場合は、「介護ソフト等」とする）。</t>
    <rPh sb="3" eb="5">
      <t>クミア</t>
    </rPh>
    <rPh sb="8" eb="10">
      <t>ミツモリ</t>
    </rPh>
    <rPh sb="15" eb="16">
      <t>シュ</t>
    </rPh>
    <rPh sb="18" eb="20">
      <t>シュベツ</t>
    </rPh>
    <rPh sb="24" eb="25">
      <t>タト</t>
    </rPh>
    <rPh sb="43" eb="45">
      <t>ガッサン</t>
    </rPh>
    <rPh sb="46" eb="48">
      <t>バアイ</t>
    </rPh>
    <rPh sb="51" eb="53">
      <t>カイゴ</t>
    </rPh>
    <rPh sb="56" eb="57">
      <t>トウ</t>
    </rPh>
    <phoneticPr fontId="1"/>
  </si>
  <si>
    <t>※3　支払日は、領収書で確認できる日としてください。発注、納品、支払日のいずれも令和６年度中（最終は令和７年１月31日まで）であることが必要です。</t>
    <rPh sb="3" eb="6">
      <t>シハライビ</t>
    </rPh>
    <rPh sb="8" eb="11">
      <t>リョウシュウショ</t>
    </rPh>
    <rPh sb="12" eb="14">
      <t>カクニン</t>
    </rPh>
    <rPh sb="17" eb="18">
      <t>ヒ</t>
    </rPh>
    <rPh sb="26" eb="28">
      <t>ハッチュウ</t>
    </rPh>
    <rPh sb="29" eb="31">
      <t>ノウヒン</t>
    </rPh>
    <rPh sb="32" eb="35">
      <t>シハライビ</t>
    </rPh>
    <rPh sb="40" eb="42">
      <t>レイワ</t>
    </rPh>
    <rPh sb="43" eb="45">
      <t>ネンド</t>
    </rPh>
    <rPh sb="45" eb="46">
      <t>チュウ</t>
    </rPh>
    <rPh sb="47" eb="49">
      <t>サイシュウ</t>
    </rPh>
    <rPh sb="50" eb="52">
      <t>レイワ</t>
    </rPh>
    <rPh sb="53" eb="54">
      <t>ネン</t>
    </rPh>
    <rPh sb="55" eb="56">
      <t>ガツ</t>
    </rPh>
    <rPh sb="58" eb="59">
      <t>ニチ</t>
    </rPh>
    <rPh sb="68" eb="70">
      <t>ヒツヨウ</t>
    </rPh>
    <phoneticPr fontId="1"/>
  </si>
  <si>
    <t>➡今後の手続き</t>
    <rPh sb="1" eb="3">
      <t>コンゴ</t>
    </rPh>
    <rPh sb="4" eb="6">
      <t>テツヅ</t>
    </rPh>
    <phoneticPr fontId="1"/>
  </si>
  <si>
    <t>注意事項</t>
    <rPh sb="0" eb="2">
      <t>チュウイ</t>
    </rPh>
    <rPh sb="2" eb="4">
      <t>ジコウ</t>
    </rPh>
    <phoneticPr fontId="1"/>
  </si>
  <si>
    <t xml:space="preserve">実績報告書（様式第５号）※１事業者（法人）につき１枚
</t>
    <phoneticPr fontId="1"/>
  </si>
  <si>
    <r>
      <t xml:space="preserve">事業実施状況の記録
</t>
    </r>
    <r>
      <rPr>
        <sz val="9"/>
        <color theme="1"/>
        <rFont val="游ゴシック"/>
        <family val="3"/>
        <charset val="128"/>
        <scheme val="minor"/>
      </rPr>
      <t>※導入したＩＣＴ機器等の写真や活用している現場の様子の写真等
（例）介護ソフト画面（タブレット端末、ノートPCであれば、ソフトをインストール等したうえで使用していることが分かるもの）や導入台数、業務で使用していること（事業所又は訪問先で実際に活用している様子や、シール貼付等により私物と区別している様子など）が分かるもの</t>
    </r>
    <rPh sb="18" eb="21">
      <t>キキトウ</t>
    </rPh>
    <rPh sb="22" eb="24">
      <t>シャシン</t>
    </rPh>
    <rPh sb="42" eb="43">
      <t>レイ</t>
    </rPh>
    <rPh sb="57" eb="59">
      <t>タンマツ</t>
    </rPh>
    <rPh sb="80" eb="81">
      <t>トウ</t>
    </rPh>
    <rPh sb="86" eb="88">
      <t>シヨウ</t>
    </rPh>
    <rPh sb="95" eb="96">
      <t>ワ</t>
    </rPh>
    <rPh sb="102" eb="104">
      <t>ドウニュウ</t>
    </rPh>
    <rPh sb="104" eb="106">
      <t>ダイスウ</t>
    </rPh>
    <rPh sb="107" eb="109">
      <t>ギョウム</t>
    </rPh>
    <rPh sb="110" eb="112">
      <t>シヨウ</t>
    </rPh>
    <rPh sb="119" eb="122">
      <t>ジギョウショ</t>
    </rPh>
    <rPh sb="122" eb="123">
      <t>マタ</t>
    </rPh>
    <rPh sb="124" eb="127">
      <t>ホウモンサキ</t>
    </rPh>
    <rPh sb="128" eb="130">
      <t>ジッサイ</t>
    </rPh>
    <rPh sb="131" eb="133">
      <t>カツヨウ</t>
    </rPh>
    <rPh sb="137" eb="139">
      <t>ヨウス</t>
    </rPh>
    <rPh sb="144" eb="145">
      <t>ハ</t>
    </rPh>
    <rPh sb="145" eb="146">
      <t>ツ</t>
    </rPh>
    <rPh sb="146" eb="147">
      <t>トウ</t>
    </rPh>
    <rPh sb="150" eb="152">
      <t>シブツ</t>
    </rPh>
    <rPh sb="153" eb="155">
      <t>クベツ</t>
    </rPh>
    <rPh sb="159" eb="161">
      <t>ヨウス</t>
    </rPh>
    <rPh sb="165" eb="166">
      <t>ワ</t>
    </rPh>
    <phoneticPr fontId="1"/>
  </si>
  <si>
    <t>委任状（対象の方のみ）
振込口座の名義が、法人代表ではなく、施設及び事業所の口座の場合、HPに掲載している「委任状」のご提出をお願いいたします。</t>
    <phoneticPr fontId="1"/>
  </si>
  <si>
    <r>
      <t xml:space="preserve">領収書の写し
</t>
    </r>
    <r>
      <rPr>
        <b/>
        <sz val="9"/>
        <color rgb="FFFF0000"/>
        <rFont val="游ゴシック"/>
        <family val="3"/>
        <charset val="128"/>
        <scheme val="minor"/>
      </rPr>
      <t>※必ず令和7年1月31日までに支払を完了してください。</t>
    </r>
    <rPh sb="8" eb="9">
      <t>カナラ</t>
    </rPh>
    <rPh sb="10" eb="12">
      <t>レイワ</t>
    </rPh>
    <rPh sb="13" eb="14">
      <t>ネン</t>
    </rPh>
    <rPh sb="15" eb="16">
      <t>ガツ</t>
    </rPh>
    <rPh sb="18" eb="19">
      <t>ニチ</t>
    </rPh>
    <rPh sb="22" eb="24">
      <t>シハライ</t>
    </rPh>
    <rPh sb="25" eb="27">
      <t>カンリョウ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</si>
</sst>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[&lt;=999]000;[&lt;=9999]000\-00;000\-0000"/>
    <numFmt numFmtId="178" formatCode="[$-411]ggge&quot;年&quot;m&quot;月&quot;d&quot;日&quot;;@"/>
    <numFmt numFmtId="179" formatCode="m/d;@"/>
    <numFmt numFmtId="180" formatCode="#,##0_);[Red]\(#,##0\)"/>
  </numFmts>
  <fonts count="5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sz val="10"/>
      <color theme="1"/>
      <name val="HGPｺﾞｼｯｸM"/>
      <family val="3"/>
      <charset val="128"/>
    </font>
    <font>
      <sz val="12"/>
      <name val="HGPｺﾞｼｯｸM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u/>
      <sz val="9"/>
      <color theme="10"/>
      <name val="游ゴシック"/>
      <family val="2"/>
      <charset val="128"/>
      <scheme val="minor"/>
    </font>
    <font>
      <sz val="5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UD デジタル 教科書体 NK-B"/>
      <family val="1"/>
      <charset val="128"/>
    </font>
    <font>
      <b/>
      <sz val="13"/>
      <color theme="1"/>
      <name val="UD デジタル 教科書体 NK-B"/>
      <family val="1"/>
      <charset val="128"/>
    </font>
    <font>
      <b/>
      <sz val="20"/>
      <color indexed="81"/>
      <name val="MS P 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>
      <alignment vertical="center"/>
    </xf>
    <xf numFmtId="0" fontId="8" fillId="0" borderId="0"/>
    <xf numFmtId="0" fontId="14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3" borderId="13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25" borderId="14" applyNumberFormat="0" applyFon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26" borderId="1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26" borderId="21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10" borderId="16" applyNumberFormat="0" applyAlignment="0" applyProtection="0">
      <alignment vertical="center"/>
    </xf>
    <xf numFmtId="0" fontId="32" fillId="0" borderId="0"/>
    <xf numFmtId="0" fontId="31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3" fillId="0" borderId="0" applyNumberForma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9" fillId="2" borderId="0" xfId="1" applyFont="1" applyFill="1" applyAlignment="1">
      <alignment vertical="center"/>
    </xf>
    <xf numFmtId="0" fontId="9" fillId="2" borderId="7" xfId="1" applyFont="1" applyFill="1" applyBorder="1" applyAlignment="1">
      <alignment vertical="center"/>
    </xf>
    <xf numFmtId="0" fontId="9" fillId="2" borderId="8" xfId="1" applyFont="1" applyFill="1" applyBorder="1" applyAlignment="1">
      <alignment vertical="center"/>
    </xf>
    <xf numFmtId="0" fontId="9" fillId="2" borderId="6" xfId="1" applyFont="1" applyFill="1" applyBorder="1" applyAlignment="1">
      <alignment vertical="center"/>
    </xf>
    <xf numFmtId="0" fontId="9" fillId="2" borderId="9" xfId="1" applyFont="1" applyFill="1" applyBorder="1" applyAlignment="1">
      <alignment vertical="center"/>
    </xf>
    <xf numFmtId="0" fontId="9" fillId="2" borderId="10" xfId="1" applyFont="1" applyFill="1" applyBorder="1" applyAlignment="1">
      <alignment vertical="center"/>
    </xf>
    <xf numFmtId="0" fontId="9" fillId="2" borderId="0" xfId="1" applyFont="1" applyFill="1" applyAlignment="1">
      <alignment horizontal="left" vertical="center"/>
    </xf>
    <xf numFmtId="0" fontId="9" fillId="2" borderId="5" xfId="1" applyFont="1" applyFill="1" applyBorder="1" applyAlignment="1">
      <alignment vertical="center"/>
    </xf>
    <xf numFmtId="0" fontId="9" fillId="2" borderId="11" xfId="1" applyFont="1" applyFill="1" applyBorder="1" applyAlignment="1">
      <alignment vertical="center"/>
    </xf>
    <xf numFmtId="0" fontId="9" fillId="2" borderId="4" xfId="1" applyFont="1" applyFill="1" applyBorder="1" applyAlignment="1">
      <alignment vertical="center"/>
    </xf>
    <xf numFmtId="0" fontId="11" fillId="2" borderId="0" xfId="1" applyFont="1" applyFill="1" applyAlignment="1">
      <alignment vertical="center"/>
    </xf>
    <xf numFmtId="0" fontId="9" fillId="2" borderId="0" xfId="1" applyFont="1" applyFill="1" applyAlignment="1">
      <alignment vertical="center" shrinkToFit="1"/>
    </xf>
    <xf numFmtId="0" fontId="9" fillId="2" borderId="0" xfId="1" applyFont="1" applyFill="1" applyAlignment="1">
      <alignment horizontal="right" vertical="center"/>
    </xf>
    <xf numFmtId="0" fontId="12" fillId="2" borderId="10" xfId="1" applyFont="1" applyFill="1" applyBorder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12" fillId="2" borderId="9" xfId="1" applyFont="1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vertical="center" wrapText="1"/>
    </xf>
    <xf numFmtId="0" fontId="6" fillId="0" borderId="0" xfId="0" applyFont="1">
      <alignment vertical="center"/>
    </xf>
    <xf numFmtId="0" fontId="34" fillId="0" borderId="0" xfId="0" applyFont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vertical="center" wrapText="1" shrinkToFit="1"/>
    </xf>
    <xf numFmtId="0" fontId="34" fillId="0" borderId="0" xfId="0" applyFont="1" applyAlignment="1">
      <alignment vertical="center"/>
    </xf>
    <xf numFmtId="176" fontId="0" fillId="3" borderId="1" xfId="0" applyNumberFormat="1" applyFill="1" applyBorder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36" fillId="0" borderId="0" xfId="0" applyFont="1">
      <alignment vertical="center"/>
    </xf>
    <xf numFmtId="0" fontId="36" fillId="0" borderId="0" xfId="0" applyFont="1" applyAlignment="1">
      <alignment horizontal="right" vertical="center"/>
    </xf>
    <xf numFmtId="0" fontId="36" fillId="0" borderId="0" xfId="0" applyFont="1" applyAlignment="1">
      <alignment vertical="center" wrapText="1"/>
    </xf>
    <xf numFmtId="0" fontId="36" fillId="0" borderId="2" xfId="0" applyFont="1" applyBorder="1" applyAlignment="1">
      <alignment vertical="center" wrapText="1"/>
    </xf>
    <xf numFmtId="0" fontId="36" fillId="0" borderId="1" xfId="0" applyFont="1" applyBorder="1" applyAlignment="1">
      <alignment vertical="center" wrapText="1"/>
    </xf>
    <xf numFmtId="0" fontId="36" fillId="0" borderId="3" xfId="0" applyFont="1" applyBorder="1" applyAlignment="1">
      <alignment vertical="center" wrapText="1"/>
    </xf>
    <xf numFmtId="0" fontId="36" fillId="0" borderId="1" xfId="0" applyFont="1" applyBorder="1">
      <alignment vertical="center"/>
    </xf>
    <xf numFmtId="12" fontId="36" fillId="0" borderId="0" xfId="0" applyNumberFormat="1" applyFont="1">
      <alignment vertical="center"/>
    </xf>
    <xf numFmtId="0" fontId="38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shrinkToFit="1"/>
    </xf>
    <xf numFmtId="0" fontId="36" fillId="0" borderId="0" xfId="0" applyFont="1" applyAlignment="1">
      <alignment horizontal="left" vertical="center" wrapText="1"/>
    </xf>
    <xf numFmtId="0" fontId="38" fillId="0" borderId="0" xfId="0" applyFont="1" applyAlignment="1">
      <alignment horizontal="center" vertical="center"/>
    </xf>
    <xf numFmtId="0" fontId="36" fillId="0" borderId="8" xfId="0" applyFont="1" applyBorder="1">
      <alignment vertical="center"/>
    </xf>
    <xf numFmtId="0" fontId="0" fillId="0" borderId="1" xfId="0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76" fontId="36" fillId="4" borderId="1" xfId="0" applyNumberFormat="1" applyFont="1" applyFill="1" applyBorder="1" applyProtection="1">
      <alignment vertical="center"/>
      <protection locked="0"/>
    </xf>
    <xf numFmtId="0" fontId="36" fillId="4" borderId="1" xfId="0" applyFont="1" applyFill="1" applyBorder="1" applyAlignment="1" applyProtection="1">
      <alignment vertical="center" wrapText="1"/>
      <protection locked="0"/>
    </xf>
    <xf numFmtId="0" fontId="36" fillId="4" borderId="1" xfId="0" applyFont="1" applyFill="1" applyBorder="1" applyProtection="1">
      <alignment vertical="center"/>
      <protection locked="0"/>
    </xf>
    <xf numFmtId="180" fontId="36" fillId="4" borderId="1" xfId="0" applyNumberFormat="1" applyFont="1" applyFill="1" applyBorder="1" applyAlignment="1" applyProtection="1">
      <alignment vertical="center" wrapText="1"/>
      <protection locked="0"/>
    </xf>
    <xf numFmtId="180" fontId="36" fillId="4" borderId="1" xfId="0" applyNumberFormat="1" applyFont="1" applyFill="1" applyBorder="1" applyProtection="1">
      <alignment vertical="center"/>
      <protection locked="0"/>
    </xf>
    <xf numFmtId="180" fontId="36" fillId="3" borderId="1" xfId="0" applyNumberFormat="1" applyFont="1" applyFill="1" applyBorder="1">
      <alignment vertical="center"/>
    </xf>
    <xf numFmtId="180" fontId="36" fillId="3" borderId="1" xfId="0" applyNumberFormat="1" applyFont="1" applyFill="1" applyBorder="1" applyAlignment="1">
      <alignment horizontal="right" vertical="center"/>
    </xf>
    <xf numFmtId="180" fontId="36" fillId="0" borderId="25" xfId="0" applyNumberFormat="1" applyFont="1" applyFill="1" applyBorder="1">
      <alignment vertical="center"/>
    </xf>
    <xf numFmtId="0" fontId="43" fillId="3" borderId="1" xfId="0" applyFont="1" applyFill="1" applyBorder="1" applyAlignment="1">
      <alignment vertical="center" wrapText="1"/>
    </xf>
    <xf numFmtId="0" fontId="43" fillId="4" borderId="1" xfId="0" applyFont="1" applyFill="1" applyBorder="1" applyAlignment="1">
      <alignment vertical="center" wrapText="1"/>
    </xf>
    <xf numFmtId="176" fontId="43" fillId="4" borderId="1" xfId="0" applyNumberFormat="1" applyFont="1" applyFill="1" applyBorder="1" applyAlignment="1">
      <alignment vertical="center" wrapText="1"/>
    </xf>
    <xf numFmtId="179" fontId="43" fillId="4" borderId="1" xfId="0" applyNumberFormat="1" applyFont="1" applyFill="1" applyBorder="1" applyAlignment="1">
      <alignment vertical="center" wrapText="1"/>
    </xf>
    <xf numFmtId="12" fontId="36" fillId="3" borderId="1" xfId="0" applyNumberFormat="1" applyFont="1" applyFill="1" applyBorder="1" applyAlignment="1" applyProtection="1">
      <alignment horizontal="center" vertical="center"/>
      <protection locked="0"/>
    </xf>
    <xf numFmtId="0" fontId="43" fillId="4" borderId="24" xfId="0" applyFont="1" applyFill="1" applyBorder="1" applyAlignment="1" applyProtection="1">
      <alignment vertical="center" wrapText="1"/>
      <protection locked="0"/>
    </xf>
    <xf numFmtId="178" fontId="43" fillId="4" borderId="1" xfId="0" applyNumberFormat="1" applyFont="1" applyFill="1" applyBorder="1" applyAlignment="1" applyProtection="1">
      <alignment horizontal="left" vertical="center" wrapText="1"/>
      <protection locked="0"/>
    </xf>
    <xf numFmtId="0" fontId="43" fillId="4" borderId="1" xfId="0" applyFont="1" applyFill="1" applyBorder="1" applyAlignment="1" applyProtection="1">
      <alignment horizontal="left" vertical="center" wrapText="1"/>
      <protection locked="0"/>
    </xf>
    <xf numFmtId="177" fontId="43" fillId="4" borderId="1" xfId="0" applyNumberFormat="1" applyFont="1" applyFill="1" applyBorder="1" applyAlignment="1" applyProtection="1">
      <alignment horizontal="left" vertical="center" wrapText="1"/>
      <protection locked="0"/>
    </xf>
    <xf numFmtId="0" fontId="43" fillId="4" borderId="1" xfId="0" applyFont="1" applyFill="1" applyBorder="1" applyAlignment="1" applyProtection="1">
      <alignment vertical="center" wrapText="1"/>
      <protection locked="0"/>
    </xf>
    <xf numFmtId="0" fontId="45" fillId="4" borderId="1" xfId="2" applyFont="1" applyFill="1" applyBorder="1" applyAlignment="1" applyProtection="1">
      <alignment vertical="center" wrapText="1"/>
      <protection locked="0"/>
    </xf>
    <xf numFmtId="0" fontId="47" fillId="0" borderId="0" xfId="0" applyFont="1">
      <alignment vertical="center"/>
    </xf>
    <xf numFmtId="0" fontId="48" fillId="0" borderId="0" xfId="0" applyFont="1">
      <alignment vertical="center"/>
    </xf>
    <xf numFmtId="56" fontId="43" fillId="4" borderId="1" xfId="0" applyNumberFormat="1" applyFont="1" applyFill="1" applyBorder="1" applyAlignment="1">
      <alignment vertical="center" wrapText="1"/>
    </xf>
    <xf numFmtId="0" fontId="49" fillId="0" borderId="0" xfId="0" applyFont="1">
      <alignment vertical="center"/>
    </xf>
    <xf numFmtId="0" fontId="50" fillId="0" borderId="0" xfId="0" applyFont="1">
      <alignment vertical="center"/>
    </xf>
    <xf numFmtId="0" fontId="36" fillId="4" borderId="1" xfId="0" applyFont="1" applyFill="1" applyBorder="1">
      <alignment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40" fillId="0" borderId="1" xfId="0" applyFont="1" applyBorder="1" applyAlignment="1">
      <alignment horizontal="left" vertical="top" wrapText="1"/>
    </xf>
    <xf numFmtId="0" fontId="40" fillId="0" borderId="1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176" fontId="12" fillId="3" borderId="0" xfId="1" applyNumberFormat="1" applyFont="1" applyFill="1" applyAlignment="1">
      <alignment horizontal="center" vertical="center"/>
    </xf>
    <xf numFmtId="0" fontId="9" fillId="27" borderId="0" xfId="1" applyFont="1" applyFill="1" applyAlignment="1">
      <alignment horizontal="left" vertical="top" wrapText="1"/>
    </xf>
    <xf numFmtId="0" fontId="9" fillId="27" borderId="0" xfId="1" applyFont="1" applyFill="1" applyAlignment="1">
      <alignment horizontal="left" vertical="top"/>
    </xf>
    <xf numFmtId="0" fontId="9" fillId="3" borderId="0" xfId="1" applyFont="1" applyFill="1" applyAlignment="1">
      <alignment vertical="center" wrapText="1"/>
    </xf>
    <xf numFmtId="0" fontId="9" fillId="0" borderId="0" xfId="1" applyFont="1" applyFill="1" applyAlignment="1">
      <alignment horizontal="right" vertical="center"/>
    </xf>
    <xf numFmtId="178" fontId="9" fillId="3" borderId="0" xfId="1" applyNumberFormat="1" applyFont="1" applyFill="1" applyAlignment="1">
      <alignment horizontal="center" vertical="center" shrinkToFit="1"/>
    </xf>
    <xf numFmtId="0" fontId="9" fillId="3" borderId="0" xfId="1" applyFont="1" applyFill="1" applyAlignment="1">
      <alignment horizontal="left" vertical="center" shrinkToFit="1"/>
    </xf>
    <xf numFmtId="0" fontId="12" fillId="2" borderId="10" xfId="1" applyFont="1" applyFill="1" applyBorder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12" fillId="2" borderId="9" xfId="1" applyFont="1" applyFill="1" applyBorder="1" applyAlignment="1">
      <alignment horizontal="center" vertical="center"/>
    </xf>
    <xf numFmtId="0" fontId="36" fillId="3" borderId="8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0" fontId="38" fillId="0" borderId="0" xfId="0" applyFont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6" fillId="0" borderId="2" xfId="0" applyFont="1" applyBorder="1" applyAlignment="1">
      <alignment horizontal="left" vertical="center" wrapText="1"/>
    </xf>
    <xf numFmtId="0" fontId="36" fillId="0" borderId="3" xfId="0" applyFont="1" applyBorder="1" applyAlignment="1">
      <alignment horizontal="left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0" fontId="36" fillId="0" borderId="27" xfId="0" applyFont="1" applyBorder="1" applyAlignment="1">
      <alignment horizontal="center" vertical="center" wrapText="1"/>
    </xf>
    <xf numFmtId="0" fontId="46" fillId="0" borderId="26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36" fillId="0" borderId="0" xfId="0" applyFont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4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</cellXfs>
  <cellStyles count="52">
    <cellStyle name="20% - アクセント 1 2" xfId="4" xr:uid="{00000000-0005-0000-0000-000000000000}"/>
    <cellStyle name="20% - アクセント 2 2" xfId="5" xr:uid="{00000000-0005-0000-0000-000001000000}"/>
    <cellStyle name="20% - アクセント 3 2" xfId="6" xr:uid="{00000000-0005-0000-0000-000002000000}"/>
    <cellStyle name="20% - アクセント 4 2" xfId="7" xr:uid="{00000000-0005-0000-0000-000003000000}"/>
    <cellStyle name="20% - アクセント 5 2" xfId="8" xr:uid="{00000000-0005-0000-0000-000004000000}"/>
    <cellStyle name="20% - アクセント 6 2" xfId="9" xr:uid="{00000000-0005-0000-0000-000005000000}"/>
    <cellStyle name="40% - アクセント 1 2" xfId="10" xr:uid="{00000000-0005-0000-0000-000006000000}"/>
    <cellStyle name="40% - アクセント 2 2" xfId="11" xr:uid="{00000000-0005-0000-0000-000007000000}"/>
    <cellStyle name="40% - アクセント 3 2" xfId="12" xr:uid="{00000000-0005-0000-0000-000008000000}"/>
    <cellStyle name="40% - アクセント 4 2" xfId="13" xr:uid="{00000000-0005-0000-0000-000009000000}"/>
    <cellStyle name="40% - アクセント 5 2" xfId="14" xr:uid="{00000000-0005-0000-0000-00000A000000}"/>
    <cellStyle name="40% - アクセント 6 2" xfId="15" xr:uid="{00000000-0005-0000-0000-00000B000000}"/>
    <cellStyle name="60% - アクセント 1 2" xfId="16" xr:uid="{00000000-0005-0000-0000-00000C000000}"/>
    <cellStyle name="60% - アクセント 2 2" xfId="17" xr:uid="{00000000-0005-0000-0000-00000D000000}"/>
    <cellStyle name="60% - アクセント 3 2" xfId="18" xr:uid="{00000000-0005-0000-0000-00000E000000}"/>
    <cellStyle name="60% - アクセント 4 2" xfId="19" xr:uid="{00000000-0005-0000-0000-00000F000000}"/>
    <cellStyle name="60% - アクセント 5 2" xfId="20" xr:uid="{00000000-0005-0000-0000-000010000000}"/>
    <cellStyle name="60% - アクセント 6 2" xfId="21" xr:uid="{00000000-0005-0000-0000-000011000000}"/>
    <cellStyle name="アクセント 1 2" xfId="22" xr:uid="{00000000-0005-0000-0000-000012000000}"/>
    <cellStyle name="アクセント 2 2" xfId="23" xr:uid="{00000000-0005-0000-0000-000013000000}"/>
    <cellStyle name="アクセント 3 2" xfId="24" xr:uid="{00000000-0005-0000-0000-000014000000}"/>
    <cellStyle name="アクセント 4 2" xfId="25" xr:uid="{00000000-0005-0000-0000-000015000000}"/>
    <cellStyle name="アクセント 5 2" xfId="26" xr:uid="{00000000-0005-0000-0000-000016000000}"/>
    <cellStyle name="アクセント 6 2" xfId="27" xr:uid="{00000000-0005-0000-0000-000017000000}"/>
    <cellStyle name="タイトル 2" xfId="28" xr:uid="{00000000-0005-0000-0000-000018000000}"/>
    <cellStyle name="チェック セル 2" xfId="29" xr:uid="{00000000-0005-0000-0000-000019000000}"/>
    <cellStyle name="どちらでもない 2" xfId="30" xr:uid="{00000000-0005-0000-0000-00001A000000}"/>
    <cellStyle name="パーセント 2" xfId="31" xr:uid="{00000000-0005-0000-0000-00001B000000}"/>
    <cellStyle name="ハイパーリンク" xfId="2" builtinId="8"/>
    <cellStyle name="ハイパーリンク 2" xfId="51" xr:uid="{00000000-0005-0000-0000-00001D000000}"/>
    <cellStyle name="メモ 2" xfId="32" xr:uid="{00000000-0005-0000-0000-00001E000000}"/>
    <cellStyle name="リンク セル 2" xfId="33" xr:uid="{00000000-0005-0000-0000-00001F000000}"/>
    <cellStyle name="悪い 2" xfId="34" xr:uid="{00000000-0005-0000-0000-000020000000}"/>
    <cellStyle name="計算 2" xfId="35" xr:uid="{00000000-0005-0000-0000-000021000000}"/>
    <cellStyle name="警告文 2" xfId="36" xr:uid="{00000000-0005-0000-0000-000022000000}"/>
    <cellStyle name="桁区切り 2" xfId="37" xr:uid="{00000000-0005-0000-0000-000023000000}"/>
    <cellStyle name="見出し 1 2" xfId="38" xr:uid="{00000000-0005-0000-0000-000024000000}"/>
    <cellStyle name="見出し 2 2" xfId="39" xr:uid="{00000000-0005-0000-0000-000025000000}"/>
    <cellStyle name="見出し 3 2" xfId="40" xr:uid="{00000000-0005-0000-0000-000026000000}"/>
    <cellStyle name="見出し 4 2" xfId="41" xr:uid="{00000000-0005-0000-0000-000027000000}"/>
    <cellStyle name="集計 2" xfId="42" xr:uid="{00000000-0005-0000-0000-000028000000}"/>
    <cellStyle name="出力 2" xfId="43" xr:uid="{00000000-0005-0000-0000-000029000000}"/>
    <cellStyle name="説明文 2" xfId="44" xr:uid="{00000000-0005-0000-0000-00002A000000}"/>
    <cellStyle name="入力 2" xfId="45" xr:uid="{00000000-0005-0000-0000-00002B000000}"/>
    <cellStyle name="標準" xfId="0" builtinId="0"/>
    <cellStyle name="標準 2" xfId="1" xr:uid="{00000000-0005-0000-0000-00002D000000}"/>
    <cellStyle name="標準 2 2" xfId="46" xr:uid="{00000000-0005-0000-0000-00002E000000}"/>
    <cellStyle name="標準 3" xfId="48" xr:uid="{00000000-0005-0000-0000-00002F000000}"/>
    <cellStyle name="標準 3 2" xfId="49" xr:uid="{00000000-0005-0000-0000-000030000000}"/>
    <cellStyle name="標準 3 3" xfId="50" xr:uid="{00000000-0005-0000-0000-000031000000}"/>
    <cellStyle name="標準 4" xfId="3" xr:uid="{00000000-0005-0000-0000-000032000000}"/>
    <cellStyle name="良い 2" xfId="47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279027</xdr:rowOff>
    </xdr:from>
    <xdr:to>
      <xdr:col>8</xdr:col>
      <xdr:colOff>320040</xdr:colOff>
      <xdr:row>40</xdr:row>
      <xdr:rowOff>9896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4564011-4AD1-4EB6-A146-D80351D394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540" y="279027"/>
          <a:ext cx="5569324" cy="8807634"/>
        </a:xfrm>
        <a:prstGeom prst="rect">
          <a:avLst/>
        </a:prstGeom>
      </xdr:spPr>
    </xdr:pic>
    <xdr:clientData/>
  </xdr:twoCellAnchor>
  <xdr:twoCellAnchor>
    <xdr:from>
      <xdr:col>9</xdr:col>
      <xdr:colOff>268604</xdr:colOff>
      <xdr:row>2</xdr:row>
      <xdr:rowOff>76202</xdr:rowOff>
    </xdr:from>
    <xdr:to>
      <xdr:col>21</xdr:col>
      <xdr:colOff>285749</xdr:colOff>
      <xdr:row>30</xdr:row>
      <xdr:rowOff>44824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126781F-39C9-4206-ADE4-EF3A87F26A78}"/>
            </a:ext>
          </a:extLst>
        </xdr:cNvPr>
        <xdr:cNvSpPr/>
      </xdr:nvSpPr>
      <xdr:spPr>
        <a:xfrm>
          <a:off x="6319780" y="636496"/>
          <a:ext cx="8208645" cy="6243916"/>
        </a:xfrm>
        <a:prstGeom prst="rect">
          <a:avLst/>
        </a:prstGeom>
        <a:solidFill>
          <a:schemeClr val="bg2">
            <a:lumMod val="1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500" b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①補助事業完了後（</a:t>
          </a:r>
          <a:r>
            <a:rPr kumimoji="1" lang="en-US" altLang="ja-JP" sz="1500" b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※</a:t>
          </a:r>
          <a:r>
            <a:rPr kumimoji="1" lang="ja-JP" altLang="en-US" sz="1500" b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）、</a:t>
          </a:r>
          <a:r>
            <a:rPr kumimoji="1" lang="en-US" altLang="ja-JP" sz="1500" b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20</a:t>
          </a:r>
          <a:r>
            <a:rPr kumimoji="1" lang="ja-JP" altLang="en-US" sz="1500" b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日以内に実績報告書を作成し、添付書類とともに大阪府に提出し　</a:t>
          </a:r>
          <a:br>
            <a:rPr kumimoji="1" lang="en-US" altLang="ja-JP" sz="1500" b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</a:br>
          <a:r>
            <a:rPr kumimoji="1" lang="ja-JP" altLang="en-US" sz="1500" b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てください。添付書類は、</a:t>
          </a:r>
          <a:r>
            <a:rPr kumimoji="1" lang="ja-JP" altLang="en-US" sz="1500" b="1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連絡票シート</a:t>
          </a:r>
          <a:r>
            <a:rPr kumimoji="1" lang="ja-JP" altLang="en-US" sz="1500" b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からご確認ください。</a:t>
          </a:r>
          <a:endParaRPr kumimoji="1" lang="en-US" altLang="ja-JP" sz="1500" b="1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en-US" altLang="ja-JP" sz="1500" b="1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  </a:t>
          </a:r>
          <a:r>
            <a:rPr kumimoji="1" lang="ja-JP" altLang="en-US" sz="1500" b="1" baseline="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郵送</a:t>
          </a:r>
          <a:r>
            <a:rPr kumimoji="1" lang="ja-JP" altLang="en-US" sz="1500" b="1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と</a:t>
          </a:r>
          <a:r>
            <a:rPr kumimoji="1" lang="ja-JP" altLang="en-US" sz="1500" b="1" baseline="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行政オンラインシステム</a:t>
          </a:r>
          <a:r>
            <a:rPr kumimoji="1" lang="ja-JP" altLang="en-US" sz="1500" b="1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の両方が必要です。</a:t>
          </a:r>
          <a:endParaRPr kumimoji="1" lang="en-US" altLang="ja-JP" sz="1500" b="1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500" b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</a:t>
          </a:r>
          <a:r>
            <a:rPr kumimoji="1" lang="en-US" altLang="ja-JP" sz="1500" b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【</a:t>
          </a:r>
          <a:r>
            <a:rPr kumimoji="1" lang="ja-JP" altLang="en-US" sz="1500" b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提出期限：令和７年２月</a:t>
          </a:r>
          <a:r>
            <a:rPr kumimoji="1" lang="en-US" altLang="ja-JP" sz="1500" b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20</a:t>
          </a:r>
          <a:r>
            <a:rPr kumimoji="1" lang="ja-JP" altLang="en-US" sz="1500" b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日（木）</a:t>
          </a:r>
          <a:r>
            <a:rPr kumimoji="1" lang="ja-JP" altLang="en-US" sz="1500" b="1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必着</a:t>
          </a:r>
          <a:r>
            <a:rPr kumimoji="1" lang="en-US" altLang="ja-JP" sz="1500" b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】</a:t>
          </a:r>
        </a:p>
        <a:p>
          <a:pPr algn="l"/>
          <a:r>
            <a:rPr kumimoji="1" lang="ja-JP" altLang="en-US" sz="1500" b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なお、事務処理の関係から、</a:t>
          </a:r>
          <a:r>
            <a:rPr kumimoji="1" lang="ja-JP" altLang="en-US" sz="1500" b="1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提出期限に関わらず、補助事業完了次第速やかにご提出をお願</a:t>
          </a:r>
          <a:br>
            <a:rPr kumimoji="1" lang="en-US" altLang="ja-JP" sz="1500" b="1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</a:br>
          <a:r>
            <a:rPr kumimoji="1" lang="ja-JP" altLang="en-US" sz="1500" b="1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いいたします。</a:t>
          </a:r>
          <a:endParaRPr kumimoji="1" lang="en-US" altLang="ja-JP" sz="1500" b="1">
            <a:solidFill>
              <a:srgbClr val="FF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（</a:t>
          </a:r>
          <a:r>
            <a:rPr kumimoji="1" lang="en-US" altLang="ja-JP" sz="1100" b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※</a:t>
          </a:r>
          <a:r>
            <a:rPr kumimoji="1" lang="ja-JP" altLang="en-US" sz="1100" b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）</a:t>
          </a:r>
          <a:r>
            <a:rPr kumimoji="1" lang="ja-JP" altLang="ja-JP" sz="1100" b="1">
              <a:solidFill>
                <a:schemeClr val="lt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複数の事業所で申請されている場合、一番最後の事業所における対象機器等の購入、リース等の契約、支払及び導入</a:t>
          </a:r>
          <a:r>
            <a:rPr kumimoji="1" lang="ja-JP" altLang="en-US" sz="1100" b="1">
              <a:solidFill>
                <a:schemeClr val="lt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が全て完了した日とします。</a:t>
          </a:r>
          <a:endParaRPr kumimoji="1" lang="en-US" altLang="ja-JP" sz="1100" b="1">
            <a:solidFill>
              <a:schemeClr val="lt1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600"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600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②交付申請時の計画から変更（機器及び見積額の変更、</a:t>
          </a:r>
          <a:r>
            <a:rPr lang="en-US" altLang="ja-JP" sz="1600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ICT</a:t>
          </a:r>
          <a:r>
            <a:rPr lang="ja-JP" altLang="en-US" sz="1600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の仕様変更等）があった</a:t>
          </a:r>
          <a:endParaRPr lang="en-US" altLang="ja-JP" sz="1600"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600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場合は原則補助対象外となりますので、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600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変更される場合は、必ず事前に大阪府までご連絡願います。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600"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600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③振込口座の名義が、法人代表ではなく、施設及び事業所の口座の場合、</a:t>
          </a:r>
          <a:r>
            <a:rPr lang="en-US" altLang="ja-JP" sz="1600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HP</a:t>
          </a:r>
          <a:r>
            <a:rPr lang="ja-JP" altLang="en-US" sz="1600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に掲載して</a:t>
          </a:r>
          <a:br>
            <a:rPr lang="en-US" altLang="ja-JP" sz="1600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</a:br>
          <a:r>
            <a:rPr lang="ja-JP" altLang="en-US" sz="1600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いる</a:t>
          </a:r>
          <a:r>
            <a:rPr lang="ja-JP" altLang="en-US" sz="1600">
              <a:solidFill>
                <a:srgbClr val="FF0000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「委任状」のご提出をお願いいたします。</a:t>
          </a:r>
          <a:endParaRPr lang="en-US" altLang="ja-JP" sz="1600">
            <a:solidFill>
              <a:srgbClr val="FF0000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600"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600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④（本補助金でケアプランデータ連携システムライセンス料を申請している場合）</a:t>
          </a:r>
          <a:endParaRPr lang="en-US" altLang="ja-JP" sz="1600"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600">
              <a:solidFill>
                <a:srgbClr val="FF0000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ケアプランデータ連携システムライセンス料の領収書</a:t>
          </a:r>
          <a:r>
            <a:rPr lang="ja-JP" altLang="en-US" sz="1600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については、大阪府国民健康保</a:t>
          </a:r>
          <a:br>
            <a:rPr lang="en-US" altLang="ja-JP" sz="1600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</a:br>
          <a:r>
            <a:rPr lang="ja-JP" altLang="en-US" sz="1600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険団体連合会から発送される、</a:t>
          </a:r>
          <a:r>
            <a:rPr lang="ja-JP" altLang="en-US" sz="1600">
              <a:solidFill>
                <a:srgbClr val="FF0000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介護給付費等支払決定額通知書の写し</a:t>
          </a:r>
          <a:r>
            <a:rPr lang="ja-JP" altLang="en-US" sz="1600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のご提出をお願</a:t>
          </a:r>
          <a:br>
            <a:rPr lang="en-US" altLang="ja-JP" sz="1600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</a:br>
          <a:r>
            <a:rPr lang="ja-JP" altLang="en-US" sz="1600"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いいたします。</a:t>
          </a:r>
          <a:endParaRPr lang="en-US" altLang="ja-JP" sz="1600"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endParaRPr kumimoji="1" lang="ja-JP" altLang="en-US" sz="1500" b="1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</xdr:col>
      <xdr:colOff>53340</xdr:colOff>
      <xdr:row>16</xdr:row>
      <xdr:rowOff>102870</xdr:rowOff>
    </xdr:from>
    <xdr:to>
      <xdr:col>8</xdr:col>
      <xdr:colOff>253365</xdr:colOff>
      <xdr:row>33</xdr:row>
      <xdr:rowOff>171450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BEBE1837-CE1D-4E42-8958-D4F55652FEBE}"/>
            </a:ext>
          </a:extLst>
        </xdr:cNvPr>
        <xdr:cNvSpPr/>
      </xdr:nvSpPr>
      <xdr:spPr>
        <a:xfrm>
          <a:off x="720090" y="3865245"/>
          <a:ext cx="4867275" cy="3954780"/>
        </a:xfrm>
        <a:prstGeom prst="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188595</xdr:colOff>
      <xdr:row>0</xdr:row>
      <xdr:rowOff>62865</xdr:rowOff>
    </xdr:from>
    <xdr:to>
      <xdr:col>0</xdr:col>
      <xdr:colOff>607695</xdr:colOff>
      <xdr:row>0</xdr:row>
      <xdr:rowOff>262890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F4F9126A-0828-42FD-A85B-95AD627553A5}"/>
            </a:ext>
          </a:extLst>
        </xdr:cNvPr>
        <xdr:cNvSpPr/>
      </xdr:nvSpPr>
      <xdr:spPr>
        <a:xfrm>
          <a:off x="188595" y="62865"/>
          <a:ext cx="419100" cy="200025"/>
        </a:xfrm>
        <a:prstGeom prst="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3200400</xdr:colOff>
      <xdr:row>10</xdr:row>
      <xdr:rowOff>0</xdr:rowOff>
    </xdr:from>
    <xdr:to>
      <xdr:col>3</xdr:col>
      <xdr:colOff>0</xdr:colOff>
      <xdr:row>10</xdr:row>
      <xdr:rowOff>7620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979920" y="1661160"/>
          <a:ext cx="2667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円</a:t>
          </a:r>
        </a:p>
      </xdr:txBody>
    </xdr:sp>
    <xdr:clientData/>
  </xdr:twoCellAnchor>
  <xdr:twoCellAnchor>
    <xdr:from>
      <xdr:col>2</xdr:col>
      <xdr:colOff>3124200</xdr:colOff>
      <xdr:row>12</xdr:row>
      <xdr:rowOff>419100</xdr:rowOff>
    </xdr:from>
    <xdr:to>
      <xdr:col>2</xdr:col>
      <xdr:colOff>3390900</xdr:colOff>
      <xdr:row>13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105400" y="3954780"/>
          <a:ext cx="266700" cy="2209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円</a:t>
          </a:r>
        </a:p>
      </xdr:txBody>
    </xdr:sp>
    <xdr:clientData/>
  </xdr:twoCellAnchor>
  <xdr:twoCellAnchor>
    <xdr:from>
      <xdr:col>0</xdr:col>
      <xdr:colOff>220980</xdr:colOff>
      <xdr:row>17</xdr:row>
      <xdr:rowOff>68580</xdr:rowOff>
    </xdr:from>
    <xdr:to>
      <xdr:col>0</xdr:col>
      <xdr:colOff>615907</xdr:colOff>
      <xdr:row>17</xdr:row>
      <xdr:rowOff>205149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220980" y="5151120"/>
          <a:ext cx="394927" cy="13656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270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205740</xdr:colOff>
      <xdr:row>18</xdr:row>
      <xdr:rowOff>45720</xdr:rowOff>
    </xdr:from>
    <xdr:to>
      <xdr:col>0</xdr:col>
      <xdr:colOff>600667</xdr:colOff>
      <xdr:row>18</xdr:row>
      <xdr:rowOff>182289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 bwMode="auto">
        <a:xfrm>
          <a:off x="205740" y="5356860"/>
          <a:ext cx="394927" cy="13656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270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140970</xdr:colOff>
      <xdr:row>8</xdr:row>
      <xdr:rowOff>78105</xdr:rowOff>
    </xdr:from>
    <xdr:to>
      <xdr:col>31</xdr:col>
      <xdr:colOff>507819</xdr:colOff>
      <xdr:row>16</xdr:row>
      <xdr:rowOff>8982</xdr:rowOff>
    </xdr:to>
    <xdr:sp macro="" textlink="">
      <xdr:nvSpPr>
        <xdr:cNvPr id="2" name="四角形: 角度付き 1">
          <a:extLst>
            <a:ext uri="{FF2B5EF4-FFF2-40B4-BE49-F238E27FC236}">
              <a16:creationId xmlns:a16="http://schemas.microsoft.com/office/drawing/2014/main" id="{D16FDEEC-753F-463A-A913-3B3649017801}"/>
            </a:ext>
          </a:extLst>
        </xdr:cNvPr>
        <xdr:cNvSpPr/>
      </xdr:nvSpPr>
      <xdr:spPr>
        <a:xfrm>
          <a:off x="6522720" y="1373505"/>
          <a:ext cx="4081599" cy="1302477"/>
        </a:xfrm>
        <a:prstGeom prst="bevel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0" lang="ja-JP" altLang="en-US" sz="2000" b="1"/>
            <a:t>黄色の箇所にご入力ください。</a:t>
          </a:r>
          <a:endParaRPr kumimoji="0" lang="en-US" altLang="ja-JP" sz="2000" b="1"/>
        </a:p>
        <a:p>
          <a:pPr algn="l"/>
          <a:r>
            <a:rPr kumimoji="0" lang="ja-JP" altLang="en-US" sz="2000" b="1"/>
            <a:t>青い箇所は自動入力されます。</a:t>
          </a:r>
          <a:endParaRPr kumimoji="0" lang="en-US" altLang="ja-JP" sz="20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97426</xdr:colOff>
      <xdr:row>5</xdr:row>
      <xdr:rowOff>229415</xdr:rowOff>
    </xdr:from>
    <xdr:to>
      <xdr:col>22</xdr:col>
      <xdr:colOff>83547</xdr:colOff>
      <xdr:row>9</xdr:row>
      <xdr:rowOff>122465</xdr:rowOff>
    </xdr:to>
    <xdr:sp macro="" textlink="">
      <xdr:nvSpPr>
        <xdr:cNvPr id="2" name="四角形: 角度付き 1">
          <a:extLst>
            <a:ext uri="{FF2B5EF4-FFF2-40B4-BE49-F238E27FC236}">
              <a16:creationId xmlns:a16="http://schemas.microsoft.com/office/drawing/2014/main" id="{575696E9-2387-434E-B1BD-C0E65A5F9D64}"/>
            </a:ext>
          </a:extLst>
        </xdr:cNvPr>
        <xdr:cNvSpPr/>
      </xdr:nvSpPr>
      <xdr:spPr>
        <a:xfrm>
          <a:off x="17024712" y="1807844"/>
          <a:ext cx="4068264" cy="1308192"/>
        </a:xfrm>
        <a:prstGeom prst="bevel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0" lang="ja-JP" altLang="en-US" sz="2000" b="1"/>
            <a:t>黄色の箇所にご入力ください。</a:t>
          </a:r>
          <a:endParaRPr kumimoji="0" lang="en-US" altLang="ja-JP" sz="2000" b="1"/>
        </a:p>
        <a:p>
          <a:pPr algn="l"/>
          <a:r>
            <a:rPr kumimoji="0" lang="ja-JP" altLang="en-US" sz="2000" b="1"/>
            <a:t>青い箇所は自動入力されます。</a:t>
          </a:r>
          <a:endParaRPr kumimoji="1" lang="ja-JP" altLang="en-US" sz="20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55245</xdr:colOff>
      <xdr:row>7</xdr:row>
      <xdr:rowOff>55246</xdr:rowOff>
    </xdr:from>
    <xdr:to>
      <xdr:col>12</xdr:col>
      <xdr:colOff>276225</xdr:colOff>
      <xdr:row>15</xdr:row>
      <xdr:rowOff>64771</xdr:rowOff>
    </xdr:to>
    <xdr:sp macro="" textlink="">
      <xdr:nvSpPr>
        <xdr:cNvPr id="2" name="四角形: 角度付き 1">
          <a:extLst>
            <a:ext uri="{FF2B5EF4-FFF2-40B4-BE49-F238E27FC236}">
              <a16:creationId xmlns:a16="http://schemas.microsoft.com/office/drawing/2014/main" id="{2429FF34-C26A-445C-A2AC-7D1006A83807}"/>
            </a:ext>
          </a:extLst>
        </xdr:cNvPr>
        <xdr:cNvSpPr/>
      </xdr:nvSpPr>
      <xdr:spPr>
        <a:xfrm>
          <a:off x="8780145" y="1960246"/>
          <a:ext cx="3554730" cy="2057400"/>
        </a:xfrm>
        <a:prstGeom prst="bevel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2000" b="1"/>
            <a:t>購入、リース等の契約日、支払日及び導入日は　　１月３１日（金）まで</a:t>
          </a:r>
          <a:endParaRPr kumimoji="1" lang="ja-JP" alt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B7802-2F4B-41F5-BB82-B75C91C3AE8C}">
  <sheetPr>
    <tabColor rgb="FFFF0000"/>
    <pageSetUpPr fitToPage="1"/>
  </sheetPr>
  <dimension ref="A1:O13"/>
  <sheetViews>
    <sheetView tabSelected="1" zoomScale="85" zoomScaleNormal="85" workbookViewId="0">
      <selection activeCell="C1" sqref="C1"/>
    </sheetView>
  </sheetViews>
  <sheetFormatPr defaultRowHeight="18"/>
  <cols>
    <col min="10" max="10" width="10.3984375" bestFit="1" customWidth="1"/>
  </cols>
  <sheetData>
    <row r="1" spans="1:15" ht="26.4">
      <c r="A1" s="65"/>
      <c r="B1" s="67" t="s">
        <v>123</v>
      </c>
    </row>
    <row r="2" spans="1:15">
      <c r="J2" s="68" t="s">
        <v>124</v>
      </c>
    </row>
    <row r="13" spans="1:15">
      <c r="O13" s="64"/>
    </row>
  </sheetData>
  <phoneticPr fontId="1"/>
  <pageMargins left="0.7" right="0.7" top="0.75" bottom="0.75" header="0.3" footer="0.3"/>
  <pageSetup paperSize="9"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1"/>
  <sheetViews>
    <sheetView view="pageBreakPreview" zoomScaleNormal="100" zoomScaleSheetLayoutView="100" workbookViewId="0"/>
  </sheetViews>
  <sheetFormatPr defaultRowHeight="18"/>
  <cols>
    <col min="2" max="2" width="22.69921875" customWidth="1"/>
    <col min="3" max="3" width="46.8984375" customWidth="1"/>
  </cols>
  <sheetData>
    <row r="1" spans="1:3" ht="22.2">
      <c r="A1" s="20" t="s">
        <v>102</v>
      </c>
    </row>
    <row r="2" spans="1:3" ht="15" customHeight="1" thickBot="1"/>
    <row r="3" spans="1:3" ht="28.5" customHeight="1" thickBot="1">
      <c r="A3" s="80" t="s">
        <v>97</v>
      </c>
      <c r="B3" s="81"/>
      <c r="C3" s="58"/>
    </row>
    <row r="4" spans="1:3" ht="19.5" customHeight="1">
      <c r="A4" t="s">
        <v>95</v>
      </c>
    </row>
    <row r="5" spans="1:3">
      <c r="A5" s="83" t="s">
        <v>45</v>
      </c>
      <c r="B5" s="83"/>
      <c r="C5" s="83"/>
    </row>
    <row r="6" spans="1:3" ht="23.25" customHeight="1">
      <c r="A6" s="78" t="s">
        <v>84</v>
      </c>
      <c r="B6" s="79"/>
      <c r="C6" s="59"/>
    </row>
    <row r="7" spans="1:3">
      <c r="A7" s="77" t="s">
        <v>43</v>
      </c>
      <c r="B7" s="19" t="s">
        <v>0</v>
      </c>
      <c r="C7" s="60"/>
    </row>
    <row r="8" spans="1:3">
      <c r="A8" s="77"/>
      <c r="B8" s="19" t="s">
        <v>90</v>
      </c>
      <c r="C8" s="60"/>
    </row>
    <row r="9" spans="1:3" ht="33" customHeight="1">
      <c r="A9" s="77"/>
      <c r="B9" s="19" t="s">
        <v>69</v>
      </c>
      <c r="C9" s="61"/>
    </row>
    <row r="10" spans="1:3" ht="40.5" customHeight="1">
      <c r="A10" s="77"/>
      <c r="B10" s="19" t="s">
        <v>42</v>
      </c>
      <c r="C10" s="62"/>
    </row>
    <row r="11" spans="1:3">
      <c r="A11" s="77" t="s">
        <v>44</v>
      </c>
      <c r="B11" s="19" t="s">
        <v>3</v>
      </c>
      <c r="C11" s="62"/>
    </row>
    <row r="12" spans="1:3">
      <c r="A12" s="77"/>
      <c r="B12" s="19" t="s">
        <v>4</v>
      </c>
      <c r="C12" s="62"/>
    </row>
    <row r="13" spans="1:3" ht="20.25" customHeight="1">
      <c r="A13" s="77"/>
      <c r="B13" s="19" t="s">
        <v>5</v>
      </c>
      <c r="C13" s="63"/>
    </row>
    <row r="14" spans="1:3" ht="14.25" customHeight="1"/>
    <row r="15" spans="1:3">
      <c r="A15" s="28" t="s">
        <v>46</v>
      </c>
    </row>
    <row r="16" spans="1:3">
      <c r="A16" s="82" t="s">
        <v>92</v>
      </c>
      <c r="B16" s="82"/>
      <c r="C16" s="82"/>
    </row>
    <row r="17" spans="1:3">
      <c r="A17" s="27" t="s">
        <v>47</v>
      </c>
    </row>
    <row r="18" spans="1:3">
      <c r="A18" s="27" t="s">
        <v>48</v>
      </c>
      <c r="B18" t="s">
        <v>49</v>
      </c>
    </row>
    <row r="19" spans="1:3">
      <c r="A19" s="27"/>
      <c r="B19" t="s">
        <v>62</v>
      </c>
    </row>
    <row r="20" spans="1:3" ht="16.5" customHeight="1"/>
    <row r="21" spans="1:3">
      <c r="A21" t="s">
        <v>93</v>
      </c>
    </row>
    <row r="22" spans="1:3">
      <c r="A22" s="26" t="s">
        <v>58</v>
      </c>
    </row>
    <row r="23" spans="1:3">
      <c r="A23" s="18" t="s">
        <v>59</v>
      </c>
      <c r="B23" s="76" t="s">
        <v>60</v>
      </c>
      <c r="C23" s="76"/>
    </row>
    <row r="24" spans="1:3" ht="27.6" customHeight="1">
      <c r="A24" s="39" t="s">
        <v>61</v>
      </c>
      <c r="B24" s="70" t="s">
        <v>125</v>
      </c>
      <c r="C24" s="71"/>
    </row>
    <row r="25" spans="1:3" ht="30" customHeight="1">
      <c r="A25" s="39" t="s">
        <v>61</v>
      </c>
      <c r="B25" s="71" t="s">
        <v>85</v>
      </c>
      <c r="C25" s="71"/>
    </row>
    <row r="26" spans="1:3" ht="30" customHeight="1">
      <c r="A26" s="39" t="s">
        <v>61</v>
      </c>
      <c r="B26" s="74" t="s">
        <v>88</v>
      </c>
      <c r="C26" s="75"/>
    </row>
    <row r="27" spans="1:3" ht="41.25" customHeight="1">
      <c r="A27" s="39" t="s">
        <v>61</v>
      </c>
      <c r="B27" s="70" t="s">
        <v>99</v>
      </c>
      <c r="C27" s="71"/>
    </row>
    <row r="28" spans="1:3" ht="41.25" customHeight="1">
      <c r="A28" s="39" t="s">
        <v>61</v>
      </c>
      <c r="B28" s="70" t="s">
        <v>128</v>
      </c>
      <c r="C28" s="71"/>
    </row>
    <row r="29" spans="1:3" ht="85.5" customHeight="1">
      <c r="A29" s="39" t="s">
        <v>61</v>
      </c>
      <c r="B29" s="70" t="s">
        <v>126</v>
      </c>
      <c r="C29" s="71"/>
    </row>
    <row r="30" spans="1:3" ht="85.5" customHeight="1">
      <c r="A30" s="39" t="s">
        <v>61</v>
      </c>
      <c r="B30" s="70" t="s">
        <v>127</v>
      </c>
      <c r="C30" s="71"/>
    </row>
    <row r="31" spans="1:3" ht="98.25" customHeight="1">
      <c r="A31" s="39" t="s">
        <v>61</v>
      </c>
      <c r="B31" s="72" t="s">
        <v>98</v>
      </c>
      <c r="C31" s="73"/>
    </row>
  </sheetData>
  <mergeCells count="15">
    <mergeCell ref="B23:C23"/>
    <mergeCell ref="A7:A10"/>
    <mergeCell ref="A11:A13"/>
    <mergeCell ref="A6:B6"/>
    <mergeCell ref="A3:B3"/>
    <mergeCell ref="A16:C16"/>
    <mergeCell ref="A5:C5"/>
    <mergeCell ref="B29:C29"/>
    <mergeCell ref="B31:C31"/>
    <mergeCell ref="B24:C24"/>
    <mergeCell ref="B25:C25"/>
    <mergeCell ref="B27:C27"/>
    <mergeCell ref="B28:C28"/>
    <mergeCell ref="B26:C26"/>
    <mergeCell ref="B30:C30"/>
  </mergeCells>
  <phoneticPr fontId="1"/>
  <dataValidations count="1">
    <dataValidation type="list" allowBlank="1" showInputMessage="1" showErrorMessage="1" sqref="A24:A31" xr:uid="{00000000-0002-0000-0000-000000000000}">
      <formula1>"□,☑"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36"/>
  <sheetViews>
    <sheetView view="pageBreakPreview" topLeftCell="A4" zoomScaleNormal="100" zoomScaleSheetLayoutView="100" workbookViewId="0">
      <selection activeCell="AD28" sqref="AD28"/>
    </sheetView>
  </sheetViews>
  <sheetFormatPr defaultColWidth="8.09765625" defaultRowHeight="13.2"/>
  <cols>
    <col min="1" max="2" width="1.19921875" style="1" customWidth="1"/>
    <col min="3" max="23" width="3.69921875" style="1" customWidth="1"/>
    <col min="24" max="25" width="1.19921875" style="1" customWidth="1"/>
    <col min="26" max="248" width="8.09765625" style="1"/>
    <col min="249" max="250" width="1.19921875" style="1" customWidth="1"/>
    <col min="251" max="271" width="3.69921875" style="1" customWidth="1"/>
    <col min="272" max="273" width="1.19921875" style="1" customWidth="1"/>
    <col min="274" max="504" width="8.09765625" style="1"/>
    <col min="505" max="506" width="1.19921875" style="1" customWidth="1"/>
    <col min="507" max="527" width="3.69921875" style="1" customWidth="1"/>
    <col min="528" max="529" width="1.19921875" style="1" customWidth="1"/>
    <col min="530" max="760" width="8.09765625" style="1"/>
    <col min="761" max="762" width="1.19921875" style="1" customWidth="1"/>
    <col min="763" max="783" width="3.69921875" style="1" customWidth="1"/>
    <col min="784" max="785" width="1.19921875" style="1" customWidth="1"/>
    <col min="786" max="1016" width="8.09765625" style="1"/>
    <col min="1017" max="1018" width="1.19921875" style="1" customWidth="1"/>
    <col min="1019" max="1039" width="3.69921875" style="1" customWidth="1"/>
    <col min="1040" max="1041" width="1.19921875" style="1" customWidth="1"/>
    <col min="1042" max="1272" width="8.09765625" style="1"/>
    <col min="1273" max="1274" width="1.19921875" style="1" customWidth="1"/>
    <col min="1275" max="1295" width="3.69921875" style="1" customWidth="1"/>
    <col min="1296" max="1297" width="1.19921875" style="1" customWidth="1"/>
    <col min="1298" max="1528" width="8.09765625" style="1"/>
    <col min="1529" max="1530" width="1.19921875" style="1" customWidth="1"/>
    <col min="1531" max="1551" width="3.69921875" style="1" customWidth="1"/>
    <col min="1552" max="1553" width="1.19921875" style="1" customWidth="1"/>
    <col min="1554" max="1784" width="8.09765625" style="1"/>
    <col min="1785" max="1786" width="1.19921875" style="1" customWidth="1"/>
    <col min="1787" max="1807" width="3.69921875" style="1" customWidth="1"/>
    <col min="1808" max="1809" width="1.19921875" style="1" customWidth="1"/>
    <col min="1810" max="2040" width="8.09765625" style="1"/>
    <col min="2041" max="2042" width="1.19921875" style="1" customWidth="1"/>
    <col min="2043" max="2063" width="3.69921875" style="1" customWidth="1"/>
    <col min="2064" max="2065" width="1.19921875" style="1" customWidth="1"/>
    <col min="2066" max="2296" width="8.09765625" style="1"/>
    <col min="2297" max="2298" width="1.19921875" style="1" customWidth="1"/>
    <col min="2299" max="2319" width="3.69921875" style="1" customWidth="1"/>
    <col min="2320" max="2321" width="1.19921875" style="1" customWidth="1"/>
    <col min="2322" max="2552" width="8.09765625" style="1"/>
    <col min="2553" max="2554" width="1.19921875" style="1" customWidth="1"/>
    <col min="2555" max="2575" width="3.69921875" style="1" customWidth="1"/>
    <col min="2576" max="2577" width="1.19921875" style="1" customWidth="1"/>
    <col min="2578" max="2808" width="8.09765625" style="1"/>
    <col min="2809" max="2810" width="1.19921875" style="1" customWidth="1"/>
    <col min="2811" max="2831" width="3.69921875" style="1" customWidth="1"/>
    <col min="2832" max="2833" width="1.19921875" style="1" customWidth="1"/>
    <col min="2834" max="3064" width="8.09765625" style="1"/>
    <col min="3065" max="3066" width="1.19921875" style="1" customWidth="1"/>
    <col min="3067" max="3087" width="3.69921875" style="1" customWidth="1"/>
    <col min="3088" max="3089" width="1.19921875" style="1" customWidth="1"/>
    <col min="3090" max="3320" width="8.09765625" style="1"/>
    <col min="3321" max="3322" width="1.19921875" style="1" customWidth="1"/>
    <col min="3323" max="3343" width="3.69921875" style="1" customWidth="1"/>
    <col min="3344" max="3345" width="1.19921875" style="1" customWidth="1"/>
    <col min="3346" max="3576" width="8.09765625" style="1"/>
    <col min="3577" max="3578" width="1.19921875" style="1" customWidth="1"/>
    <col min="3579" max="3599" width="3.69921875" style="1" customWidth="1"/>
    <col min="3600" max="3601" width="1.19921875" style="1" customWidth="1"/>
    <col min="3602" max="3832" width="8.09765625" style="1"/>
    <col min="3833" max="3834" width="1.19921875" style="1" customWidth="1"/>
    <col min="3835" max="3855" width="3.69921875" style="1" customWidth="1"/>
    <col min="3856" max="3857" width="1.19921875" style="1" customWidth="1"/>
    <col min="3858" max="4088" width="8.09765625" style="1"/>
    <col min="4089" max="4090" width="1.19921875" style="1" customWidth="1"/>
    <col min="4091" max="4111" width="3.69921875" style="1" customWidth="1"/>
    <col min="4112" max="4113" width="1.19921875" style="1" customWidth="1"/>
    <col min="4114" max="4344" width="8.09765625" style="1"/>
    <col min="4345" max="4346" width="1.19921875" style="1" customWidth="1"/>
    <col min="4347" max="4367" width="3.69921875" style="1" customWidth="1"/>
    <col min="4368" max="4369" width="1.19921875" style="1" customWidth="1"/>
    <col min="4370" max="4600" width="8.09765625" style="1"/>
    <col min="4601" max="4602" width="1.19921875" style="1" customWidth="1"/>
    <col min="4603" max="4623" width="3.69921875" style="1" customWidth="1"/>
    <col min="4624" max="4625" width="1.19921875" style="1" customWidth="1"/>
    <col min="4626" max="4856" width="8.09765625" style="1"/>
    <col min="4857" max="4858" width="1.19921875" style="1" customWidth="1"/>
    <col min="4859" max="4879" width="3.69921875" style="1" customWidth="1"/>
    <col min="4880" max="4881" width="1.19921875" style="1" customWidth="1"/>
    <col min="4882" max="5112" width="8.09765625" style="1"/>
    <col min="5113" max="5114" width="1.19921875" style="1" customWidth="1"/>
    <col min="5115" max="5135" width="3.69921875" style="1" customWidth="1"/>
    <col min="5136" max="5137" width="1.19921875" style="1" customWidth="1"/>
    <col min="5138" max="5368" width="8.09765625" style="1"/>
    <col min="5369" max="5370" width="1.19921875" style="1" customWidth="1"/>
    <col min="5371" max="5391" width="3.69921875" style="1" customWidth="1"/>
    <col min="5392" max="5393" width="1.19921875" style="1" customWidth="1"/>
    <col min="5394" max="5624" width="8.09765625" style="1"/>
    <col min="5625" max="5626" width="1.19921875" style="1" customWidth="1"/>
    <col min="5627" max="5647" width="3.69921875" style="1" customWidth="1"/>
    <col min="5648" max="5649" width="1.19921875" style="1" customWidth="1"/>
    <col min="5650" max="5880" width="8.09765625" style="1"/>
    <col min="5881" max="5882" width="1.19921875" style="1" customWidth="1"/>
    <col min="5883" max="5903" width="3.69921875" style="1" customWidth="1"/>
    <col min="5904" max="5905" width="1.19921875" style="1" customWidth="1"/>
    <col min="5906" max="6136" width="8.09765625" style="1"/>
    <col min="6137" max="6138" width="1.19921875" style="1" customWidth="1"/>
    <col min="6139" max="6159" width="3.69921875" style="1" customWidth="1"/>
    <col min="6160" max="6161" width="1.19921875" style="1" customWidth="1"/>
    <col min="6162" max="6392" width="8.09765625" style="1"/>
    <col min="6393" max="6394" width="1.19921875" style="1" customWidth="1"/>
    <col min="6395" max="6415" width="3.69921875" style="1" customWidth="1"/>
    <col min="6416" max="6417" width="1.19921875" style="1" customWidth="1"/>
    <col min="6418" max="6648" width="8.09765625" style="1"/>
    <col min="6649" max="6650" width="1.19921875" style="1" customWidth="1"/>
    <col min="6651" max="6671" width="3.69921875" style="1" customWidth="1"/>
    <col min="6672" max="6673" width="1.19921875" style="1" customWidth="1"/>
    <col min="6674" max="6904" width="8.09765625" style="1"/>
    <col min="6905" max="6906" width="1.19921875" style="1" customWidth="1"/>
    <col min="6907" max="6927" width="3.69921875" style="1" customWidth="1"/>
    <col min="6928" max="6929" width="1.19921875" style="1" customWidth="1"/>
    <col min="6930" max="7160" width="8.09765625" style="1"/>
    <col min="7161" max="7162" width="1.19921875" style="1" customWidth="1"/>
    <col min="7163" max="7183" width="3.69921875" style="1" customWidth="1"/>
    <col min="7184" max="7185" width="1.19921875" style="1" customWidth="1"/>
    <col min="7186" max="7416" width="8.09765625" style="1"/>
    <col min="7417" max="7418" width="1.19921875" style="1" customWidth="1"/>
    <col min="7419" max="7439" width="3.69921875" style="1" customWidth="1"/>
    <col min="7440" max="7441" width="1.19921875" style="1" customWidth="1"/>
    <col min="7442" max="7672" width="8.09765625" style="1"/>
    <col min="7673" max="7674" width="1.19921875" style="1" customWidth="1"/>
    <col min="7675" max="7695" width="3.69921875" style="1" customWidth="1"/>
    <col min="7696" max="7697" width="1.19921875" style="1" customWidth="1"/>
    <col min="7698" max="7928" width="8.09765625" style="1"/>
    <col min="7929" max="7930" width="1.19921875" style="1" customWidth="1"/>
    <col min="7931" max="7951" width="3.69921875" style="1" customWidth="1"/>
    <col min="7952" max="7953" width="1.19921875" style="1" customWidth="1"/>
    <col min="7954" max="8184" width="8.09765625" style="1"/>
    <col min="8185" max="8186" width="1.19921875" style="1" customWidth="1"/>
    <col min="8187" max="8207" width="3.69921875" style="1" customWidth="1"/>
    <col min="8208" max="8209" width="1.19921875" style="1" customWidth="1"/>
    <col min="8210" max="8440" width="8.09765625" style="1"/>
    <col min="8441" max="8442" width="1.19921875" style="1" customWidth="1"/>
    <col min="8443" max="8463" width="3.69921875" style="1" customWidth="1"/>
    <col min="8464" max="8465" width="1.19921875" style="1" customWidth="1"/>
    <col min="8466" max="8696" width="8.09765625" style="1"/>
    <col min="8697" max="8698" width="1.19921875" style="1" customWidth="1"/>
    <col min="8699" max="8719" width="3.69921875" style="1" customWidth="1"/>
    <col min="8720" max="8721" width="1.19921875" style="1" customWidth="1"/>
    <col min="8722" max="8952" width="8.09765625" style="1"/>
    <col min="8953" max="8954" width="1.19921875" style="1" customWidth="1"/>
    <col min="8955" max="8975" width="3.69921875" style="1" customWidth="1"/>
    <col min="8976" max="8977" width="1.19921875" style="1" customWidth="1"/>
    <col min="8978" max="9208" width="8.09765625" style="1"/>
    <col min="9209" max="9210" width="1.19921875" style="1" customWidth="1"/>
    <col min="9211" max="9231" width="3.69921875" style="1" customWidth="1"/>
    <col min="9232" max="9233" width="1.19921875" style="1" customWidth="1"/>
    <col min="9234" max="9464" width="8.09765625" style="1"/>
    <col min="9465" max="9466" width="1.19921875" style="1" customWidth="1"/>
    <col min="9467" max="9487" width="3.69921875" style="1" customWidth="1"/>
    <col min="9488" max="9489" width="1.19921875" style="1" customWidth="1"/>
    <col min="9490" max="9720" width="8.09765625" style="1"/>
    <col min="9721" max="9722" width="1.19921875" style="1" customWidth="1"/>
    <col min="9723" max="9743" width="3.69921875" style="1" customWidth="1"/>
    <col min="9744" max="9745" width="1.19921875" style="1" customWidth="1"/>
    <col min="9746" max="9976" width="8.09765625" style="1"/>
    <col min="9977" max="9978" width="1.19921875" style="1" customWidth="1"/>
    <col min="9979" max="9999" width="3.69921875" style="1" customWidth="1"/>
    <col min="10000" max="10001" width="1.19921875" style="1" customWidth="1"/>
    <col min="10002" max="10232" width="8.09765625" style="1"/>
    <col min="10233" max="10234" width="1.19921875" style="1" customWidth="1"/>
    <col min="10235" max="10255" width="3.69921875" style="1" customWidth="1"/>
    <col min="10256" max="10257" width="1.19921875" style="1" customWidth="1"/>
    <col min="10258" max="10488" width="8.09765625" style="1"/>
    <col min="10489" max="10490" width="1.19921875" style="1" customWidth="1"/>
    <col min="10491" max="10511" width="3.69921875" style="1" customWidth="1"/>
    <col min="10512" max="10513" width="1.19921875" style="1" customWidth="1"/>
    <col min="10514" max="10744" width="8.09765625" style="1"/>
    <col min="10745" max="10746" width="1.19921875" style="1" customWidth="1"/>
    <col min="10747" max="10767" width="3.69921875" style="1" customWidth="1"/>
    <col min="10768" max="10769" width="1.19921875" style="1" customWidth="1"/>
    <col min="10770" max="11000" width="8.09765625" style="1"/>
    <col min="11001" max="11002" width="1.19921875" style="1" customWidth="1"/>
    <col min="11003" max="11023" width="3.69921875" style="1" customWidth="1"/>
    <col min="11024" max="11025" width="1.19921875" style="1" customWidth="1"/>
    <col min="11026" max="11256" width="8.09765625" style="1"/>
    <col min="11257" max="11258" width="1.19921875" style="1" customWidth="1"/>
    <col min="11259" max="11279" width="3.69921875" style="1" customWidth="1"/>
    <col min="11280" max="11281" width="1.19921875" style="1" customWidth="1"/>
    <col min="11282" max="11512" width="8.09765625" style="1"/>
    <col min="11513" max="11514" width="1.19921875" style="1" customWidth="1"/>
    <col min="11515" max="11535" width="3.69921875" style="1" customWidth="1"/>
    <col min="11536" max="11537" width="1.19921875" style="1" customWidth="1"/>
    <col min="11538" max="11768" width="8.09765625" style="1"/>
    <col min="11769" max="11770" width="1.19921875" style="1" customWidth="1"/>
    <col min="11771" max="11791" width="3.69921875" style="1" customWidth="1"/>
    <col min="11792" max="11793" width="1.19921875" style="1" customWidth="1"/>
    <col min="11794" max="12024" width="8.09765625" style="1"/>
    <col min="12025" max="12026" width="1.19921875" style="1" customWidth="1"/>
    <col min="12027" max="12047" width="3.69921875" style="1" customWidth="1"/>
    <col min="12048" max="12049" width="1.19921875" style="1" customWidth="1"/>
    <col min="12050" max="12280" width="8.09765625" style="1"/>
    <col min="12281" max="12282" width="1.19921875" style="1" customWidth="1"/>
    <col min="12283" max="12303" width="3.69921875" style="1" customWidth="1"/>
    <col min="12304" max="12305" width="1.19921875" style="1" customWidth="1"/>
    <col min="12306" max="12536" width="8.09765625" style="1"/>
    <col min="12537" max="12538" width="1.19921875" style="1" customWidth="1"/>
    <col min="12539" max="12559" width="3.69921875" style="1" customWidth="1"/>
    <col min="12560" max="12561" width="1.19921875" style="1" customWidth="1"/>
    <col min="12562" max="12792" width="8.09765625" style="1"/>
    <col min="12793" max="12794" width="1.19921875" style="1" customWidth="1"/>
    <col min="12795" max="12815" width="3.69921875" style="1" customWidth="1"/>
    <col min="12816" max="12817" width="1.19921875" style="1" customWidth="1"/>
    <col min="12818" max="13048" width="8.09765625" style="1"/>
    <col min="13049" max="13050" width="1.19921875" style="1" customWidth="1"/>
    <col min="13051" max="13071" width="3.69921875" style="1" customWidth="1"/>
    <col min="13072" max="13073" width="1.19921875" style="1" customWidth="1"/>
    <col min="13074" max="13304" width="8.09765625" style="1"/>
    <col min="13305" max="13306" width="1.19921875" style="1" customWidth="1"/>
    <col min="13307" max="13327" width="3.69921875" style="1" customWidth="1"/>
    <col min="13328" max="13329" width="1.19921875" style="1" customWidth="1"/>
    <col min="13330" max="13560" width="8.09765625" style="1"/>
    <col min="13561" max="13562" width="1.19921875" style="1" customWidth="1"/>
    <col min="13563" max="13583" width="3.69921875" style="1" customWidth="1"/>
    <col min="13584" max="13585" width="1.19921875" style="1" customWidth="1"/>
    <col min="13586" max="13816" width="8.09765625" style="1"/>
    <col min="13817" max="13818" width="1.19921875" style="1" customWidth="1"/>
    <col min="13819" max="13839" width="3.69921875" style="1" customWidth="1"/>
    <col min="13840" max="13841" width="1.19921875" style="1" customWidth="1"/>
    <col min="13842" max="14072" width="8.09765625" style="1"/>
    <col min="14073" max="14074" width="1.19921875" style="1" customWidth="1"/>
    <col min="14075" max="14095" width="3.69921875" style="1" customWidth="1"/>
    <col min="14096" max="14097" width="1.19921875" style="1" customWidth="1"/>
    <col min="14098" max="14328" width="8.09765625" style="1"/>
    <col min="14329" max="14330" width="1.19921875" style="1" customWidth="1"/>
    <col min="14331" max="14351" width="3.69921875" style="1" customWidth="1"/>
    <col min="14352" max="14353" width="1.19921875" style="1" customWidth="1"/>
    <col min="14354" max="14584" width="8.09765625" style="1"/>
    <col min="14585" max="14586" width="1.19921875" style="1" customWidth="1"/>
    <col min="14587" max="14607" width="3.69921875" style="1" customWidth="1"/>
    <col min="14608" max="14609" width="1.19921875" style="1" customWidth="1"/>
    <col min="14610" max="14840" width="8.09765625" style="1"/>
    <col min="14841" max="14842" width="1.19921875" style="1" customWidth="1"/>
    <col min="14843" max="14863" width="3.69921875" style="1" customWidth="1"/>
    <col min="14864" max="14865" width="1.19921875" style="1" customWidth="1"/>
    <col min="14866" max="15096" width="8.09765625" style="1"/>
    <col min="15097" max="15098" width="1.19921875" style="1" customWidth="1"/>
    <col min="15099" max="15119" width="3.69921875" style="1" customWidth="1"/>
    <col min="15120" max="15121" width="1.19921875" style="1" customWidth="1"/>
    <col min="15122" max="15352" width="8.09765625" style="1"/>
    <col min="15353" max="15354" width="1.19921875" style="1" customWidth="1"/>
    <col min="15355" max="15375" width="3.69921875" style="1" customWidth="1"/>
    <col min="15376" max="15377" width="1.19921875" style="1" customWidth="1"/>
    <col min="15378" max="15608" width="8.09765625" style="1"/>
    <col min="15609" max="15610" width="1.19921875" style="1" customWidth="1"/>
    <col min="15611" max="15631" width="3.69921875" style="1" customWidth="1"/>
    <col min="15632" max="15633" width="1.19921875" style="1" customWidth="1"/>
    <col min="15634" max="15864" width="8.09765625" style="1"/>
    <col min="15865" max="15866" width="1.19921875" style="1" customWidth="1"/>
    <col min="15867" max="15887" width="3.69921875" style="1" customWidth="1"/>
    <col min="15888" max="15889" width="1.19921875" style="1" customWidth="1"/>
    <col min="15890" max="16120" width="8.09765625" style="1"/>
    <col min="16121" max="16122" width="1.19921875" style="1" customWidth="1"/>
    <col min="16123" max="16143" width="3.69921875" style="1" customWidth="1"/>
    <col min="16144" max="16145" width="1.19921875" style="1" customWidth="1"/>
    <col min="16146" max="16384" width="8.09765625" style="1"/>
  </cols>
  <sheetData>
    <row r="1" spans="2:24" ht="8.25" customHeight="1"/>
    <row r="2" spans="2:24">
      <c r="B2" s="1" t="s">
        <v>83</v>
      </c>
    </row>
    <row r="3" spans="2:24">
      <c r="B3" s="10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8"/>
    </row>
    <row r="4" spans="2:24">
      <c r="B4" s="6"/>
      <c r="X4" s="5"/>
    </row>
    <row r="5" spans="2:24">
      <c r="B5" s="6"/>
      <c r="P5" s="88"/>
      <c r="Q5" s="88"/>
      <c r="R5" s="89" t="str">
        <f>IF(連絡票!$C$6="","",連絡票!$C$6)</f>
        <v/>
      </c>
      <c r="S5" s="89"/>
      <c r="T5" s="89"/>
      <c r="U5" s="89"/>
      <c r="V5" s="89"/>
      <c r="W5" s="89"/>
      <c r="X5" s="5"/>
    </row>
    <row r="6" spans="2:24">
      <c r="B6" s="6"/>
      <c r="X6" s="5"/>
    </row>
    <row r="7" spans="2:24">
      <c r="B7" s="6"/>
      <c r="C7" s="1" t="s">
        <v>32</v>
      </c>
      <c r="X7" s="5"/>
    </row>
    <row r="8" spans="2:24">
      <c r="B8" s="6"/>
      <c r="X8" s="5"/>
    </row>
    <row r="9" spans="2:24">
      <c r="B9" s="6"/>
      <c r="O9" s="1" t="s">
        <v>86</v>
      </c>
      <c r="X9" s="5"/>
    </row>
    <row r="10" spans="2:24">
      <c r="B10" s="6"/>
      <c r="P10" s="87" t="str">
        <f>IF(連絡票!$C$10="","",連絡票!$C$10)</f>
        <v/>
      </c>
      <c r="Q10" s="87"/>
      <c r="R10" s="87"/>
      <c r="S10" s="87"/>
      <c r="T10" s="87"/>
      <c r="U10" s="87"/>
      <c r="V10" s="87"/>
      <c r="W10" s="87"/>
      <c r="X10" s="5"/>
    </row>
    <row r="11" spans="2:24">
      <c r="B11" s="6"/>
      <c r="P11" s="87"/>
      <c r="Q11" s="87"/>
      <c r="R11" s="87"/>
      <c r="S11" s="87"/>
      <c r="T11" s="87"/>
      <c r="U11" s="87"/>
      <c r="V11" s="87"/>
      <c r="W11" s="87"/>
      <c r="X11" s="5"/>
    </row>
    <row r="12" spans="2:24" ht="13.5" customHeight="1">
      <c r="B12" s="6"/>
      <c r="N12" s="13" t="s">
        <v>31</v>
      </c>
      <c r="O12" s="1" t="s">
        <v>87</v>
      </c>
      <c r="X12" s="5"/>
    </row>
    <row r="13" spans="2:24">
      <c r="B13" s="6"/>
      <c r="O13" s="12"/>
      <c r="P13" s="87" t="str">
        <f>IF(連絡票!$C$7="","",連絡票!$C$7)</f>
        <v/>
      </c>
      <c r="Q13" s="87"/>
      <c r="R13" s="87"/>
      <c r="S13" s="87"/>
      <c r="T13" s="87"/>
      <c r="U13" s="87"/>
      <c r="V13" s="87"/>
      <c r="W13" s="87"/>
      <c r="X13" s="5"/>
    </row>
    <row r="14" spans="2:24">
      <c r="B14" s="6"/>
      <c r="O14" s="12"/>
      <c r="P14" s="87"/>
      <c r="Q14" s="87"/>
      <c r="R14" s="87"/>
      <c r="S14" s="87"/>
      <c r="T14" s="87"/>
      <c r="U14" s="87"/>
      <c r="V14" s="87"/>
      <c r="W14" s="87"/>
      <c r="X14" s="5"/>
    </row>
    <row r="15" spans="2:24">
      <c r="B15" s="6"/>
      <c r="O15" s="1" t="s">
        <v>89</v>
      </c>
      <c r="X15" s="5"/>
    </row>
    <row r="16" spans="2:24">
      <c r="B16" s="6"/>
      <c r="P16" s="90" t="str">
        <f>IF(連絡票!$C$8="","",連絡票!$C$8)</f>
        <v/>
      </c>
      <c r="Q16" s="90"/>
      <c r="R16" s="90"/>
      <c r="S16" s="90"/>
      <c r="T16" s="90"/>
      <c r="U16" s="90"/>
      <c r="V16" s="90"/>
      <c r="W16" s="11"/>
      <c r="X16" s="5"/>
    </row>
    <row r="17" spans="2:24">
      <c r="B17" s="6"/>
      <c r="P17" s="12"/>
      <c r="Q17" s="12"/>
      <c r="R17" s="12"/>
      <c r="S17" s="12"/>
      <c r="T17" s="12"/>
      <c r="U17" s="12"/>
      <c r="V17" s="12"/>
      <c r="W17" s="11"/>
      <c r="X17" s="5"/>
    </row>
    <row r="18" spans="2:24" ht="14.4">
      <c r="B18" s="91" t="s">
        <v>103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3"/>
    </row>
    <row r="19" spans="2:24" ht="14.4"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6"/>
    </row>
    <row r="20" spans="2:24" ht="77.400000000000006" customHeight="1">
      <c r="B20" s="14"/>
      <c r="C20" s="85" t="s">
        <v>112</v>
      </c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16"/>
    </row>
    <row r="21" spans="2:24" ht="14.4"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 t="s">
        <v>33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6"/>
    </row>
    <row r="22" spans="2:24" ht="14.4"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6"/>
    </row>
    <row r="23" spans="2:24" ht="14.4">
      <c r="B23" s="14"/>
      <c r="C23" s="7" t="s">
        <v>94</v>
      </c>
      <c r="D23" s="15"/>
      <c r="E23" s="15"/>
      <c r="F23" s="15"/>
      <c r="G23" s="15"/>
      <c r="H23" s="15" t="s">
        <v>34</v>
      </c>
      <c r="I23" s="84">
        <f>'精算調書（別紙(1)）'!$P$17</f>
        <v>0</v>
      </c>
      <c r="J23" s="84"/>
      <c r="K23" s="84"/>
      <c r="L23" s="84"/>
      <c r="M23" s="15" t="s">
        <v>30</v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6"/>
    </row>
    <row r="24" spans="2:24" ht="14.4"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6"/>
    </row>
    <row r="25" spans="2:24" ht="14.4">
      <c r="B25" s="14"/>
      <c r="C25" s="7" t="s">
        <v>35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6"/>
    </row>
    <row r="26" spans="2:24" ht="14.4">
      <c r="B26" s="14"/>
      <c r="C26" s="7"/>
      <c r="D26" s="7" t="s">
        <v>113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6"/>
    </row>
    <row r="27" spans="2:24" ht="14.4">
      <c r="B27" s="14"/>
      <c r="C27" s="7"/>
      <c r="D27" s="7" t="s">
        <v>108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6"/>
    </row>
    <row r="28" spans="2:24" ht="14.4">
      <c r="B28" s="14"/>
      <c r="C28" s="7"/>
      <c r="D28" s="7" t="s">
        <v>109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6"/>
    </row>
    <row r="29" spans="2:24" ht="14.4">
      <c r="B29" s="14"/>
      <c r="C29" s="7"/>
      <c r="D29" s="7" t="s">
        <v>110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6"/>
    </row>
    <row r="30" spans="2:24" ht="14.4">
      <c r="B30" s="14"/>
      <c r="C30" s="15"/>
      <c r="D30" s="7" t="s">
        <v>111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6"/>
    </row>
    <row r="31" spans="2:24" ht="14.4">
      <c r="B31" s="14"/>
      <c r="C31" s="15"/>
      <c r="D31" s="7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6"/>
    </row>
    <row r="32" spans="2:24" ht="14.4">
      <c r="B32" s="14"/>
      <c r="C32" s="15"/>
      <c r="D32" s="7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6"/>
    </row>
    <row r="33" spans="2:24" ht="14.4">
      <c r="B33" s="14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6"/>
    </row>
    <row r="34" spans="2:24" ht="14.4"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6"/>
    </row>
    <row r="35" spans="2:24">
      <c r="B35" s="6"/>
      <c r="X35" s="5"/>
    </row>
    <row r="36" spans="2:24"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2"/>
    </row>
  </sheetData>
  <mergeCells count="8">
    <mergeCell ref="I23:L23"/>
    <mergeCell ref="C20:W20"/>
    <mergeCell ref="P13:W14"/>
    <mergeCell ref="P5:Q5"/>
    <mergeCell ref="P10:W11"/>
    <mergeCell ref="R5:W5"/>
    <mergeCell ref="P16:V16"/>
    <mergeCell ref="B18:X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98" orientation="portrait" blackAndWhite="1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63"/>
  <sheetViews>
    <sheetView view="pageBreakPreview" zoomScale="70" zoomScaleNormal="90" zoomScaleSheetLayoutView="70" workbookViewId="0"/>
  </sheetViews>
  <sheetFormatPr defaultColWidth="9" defaultRowHeight="18"/>
  <cols>
    <col min="1" max="2" width="7.69921875" style="29" customWidth="1"/>
    <col min="3" max="3" width="23.8984375" style="31" customWidth="1"/>
    <col min="4" max="4" width="13.09765625" style="29" customWidth="1"/>
    <col min="5" max="5" width="10.8984375" style="29" customWidth="1"/>
    <col min="6" max="6" width="12.5" style="29" customWidth="1"/>
    <col min="7" max="7" width="14.69921875" style="29" customWidth="1"/>
    <col min="8" max="9" width="10.09765625" style="29" customWidth="1"/>
    <col min="10" max="13" width="15.69921875" style="29" customWidth="1"/>
    <col min="14" max="14" width="16.69921875" style="29" customWidth="1"/>
    <col min="15" max="16" width="15.69921875" style="29" customWidth="1"/>
    <col min="17" max="16384" width="9" style="29"/>
  </cols>
  <sheetData>
    <row r="1" spans="1:16">
      <c r="A1" s="37" t="s">
        <v>91</v>
      </c>
      <c r="B1" s="37"/>
    </row>
    <row r="2" spans="1:16">
      <c r="A2" s="37"/>
      <c r="B2" s="37"/>
      <c r="M2" s="42" t="s">
        <v>70</v>
      </c>
      <c r="N2" s="94">
        <f>連絡票!C7</f>
        <v>0</v>
      </c>
      <c r="O2" s="94"/>
    </row>
    <row r="3" spans="1:16">
      <c r="A3" s="96" t="s">
        <v>105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41"/>
      <c r="P3" s="41"/>
    </row>
    <row r="4" spans="1:16">
      <c r="A4" s="37"/>
      <c r="B4" s="37"/>
      <c r="N4" s="30"/>
      <c r="P4" s="30" t="s">
        <v>57</v>
      </c>
    </row>
    <row r="5" spans="1:16" ht="51">
      <c r="A5" s="32" t="s">
        <v>54</v>
      </c>
      <c r="B5" s="106" t="s">
        <v>114</v>
      </c>
      <c r="C5" s="100" t="s">
        <v>1</v>
      </c>
      <c r="D5" s="100" t="s">
        <v>68</v>
      </c>
      <c r="E5" s="104" t="s">
        <v>96</v>
      </c>
      <c r="F5" s="32" t="s">
        <v>2</v>
      </c>
      <c r="G5" s="44" t="s">
        <v>100</v>
      </c>
      <c r="H5" s="32" t="s">
        <v>51</v>
      </c>
      <c r="I5" s="102" t="s">
        <v>50</v>
      </c>
      <c r="J5" s="38" t="s">
        <v>53</v>
      </c>
      <c r="K5" s="33" t="s">
        <v>63</v>
      </c>
      <c r="L5" s="38" t="s">
        <v>36</v>
      </c>
      <c r="M5" s="38" t="s">
        <v>120</v>
      </c>
      <c r="N5" s="33" t="s">
        <v>65</v>
      </c>
      <c r="O5" s="38" t="s">
        <v>71</v>
      </c>
      <c r="P5" s="33" t="s">
        <v>74</v>
      </c>
    </row>
    <row r="6" spans="1:16">
      <c r="A6" s="33" t="s">
        <v>52</v>
      </c>
      <c r="B6" s="107"/>
      <c r="C6" s="101"/>
      <c r="D6" s="101"/>
      <c r="E6" s="105"/>
      <c r="F6" s="34" t="s">
        <v>55</v>
      </c>
      <c r="G6" s="34" t="s">
        <v>56</v>
      </c>
      <c r="H6" s="34" t="s">
        <v>115</v>
      </c>
      <c r="I6" s="103"/>
      <c r="J6" s="38" t="s">
        <v>37</v>
      </c>
      <c r="K6" s="38" t="s">
        <v>38</v>
      </c>
      <c r="L6" s="38" t="s">
        <v>39</v>
      </c>
      <c r="M6" s="38" t="s">
        <v>64</v>
      </c>
      <c r="N6" s="38" t="s">
        <v>40</v>
      </c>
      <c r="O6" s="38" t="s">
        <v>72</v>
      </c>
      <c r="P6" s="38" t="s">
        <v>73</v>
      </c>
    </row>
    <row r="7" spans="1:16" ht="31.95" customHeight="1">
      <c r="A7" s="35">
        <v>1</v>
      </c>
      <c r="B7" s="69"/>
      <c r="C7" s="46"/>
      <c r="D7" s="46"/>
      <c r="E7" s="46"/>
      <c r="F7" s="47"/>
      <c r="G7" s="48"/>
      <c r="H7" s="46"/>
      <c r="I7" s="57">
        <v>0.75</v>
      </c>
      <c r="J7" s="48"/>
      <c r="K7" s="50">
        <f>ROUNDDOWN(J7*I7,-3)</f>
        <v>0</v>
      </c>
      <c r="L7" s="51" t="str">
        <f t="shared" ref="L7:L16" si="0">IF(H7&gt;=31,"2,600,000",IF(H7&gt;=21,"2,000,000",IF(H7&gt;=11,"1,600,000",IF(H7&gt;=1,"1,000,000",""))))</f>
        <v/>
      </c>
      <c r="M7" s="51" t="str">
        <f t="shared" ref="M7:M8" si="1">IFERROR(L7-G7,"")</f>
        <v/>
      </c>
      <c r="N7" s="50">
        <f>MIN(K7,M7)</f>
        <v>0</v>
      </c>
      <c r="O7" s="49"/>
      <c r="P7" s="50">
        <f>MIN(N7,O7)</f>
        <v>0</v>
      </c>
    </row>
    <row r="8" spans="1:16" ht="31.95" customHeight="1">
      <c r="A8" s="35">
        <v>2</v>
      </c>
      <c r="B8" s="69"/>
      <c r="C8" s="46"/>
      <c r="D8" s="46"/>
      <c r="E8" s="46"/>
      <c r="F8" s="47"/>
      <c r="G8" s="48"/>
      <c r="H8" s="46"/>
      <c r="I8" s="57">
        <v>0.75</v>
      </c>
      <c r="J8" s="48"/>
      <c r="K8" s="50">
        <f t="shared" ref="K8:K16" si="2">ROUNDDOWN(J8*I8,-3)</f>
        <v>0</v>
      </c>
      <c r="L8" s="51" t="str">
        <f t="shared" si="0"/>
        <v/>
      </c>
      <c r="M8" s="51" t="str">
        <f t="shared" si="1"/>
        <v/>
      </c>
      <c r="N8" s="50">
        <f t="shared" ref="N8:N16" si="3">MIN(K8,M8)</f>
        <v>0</v>
      </c>
      <c r="O8" s="49"/>
      <c r="P8" s="50">
        <f t="shared" ref="P8:P16" si="4">MIN(N8,O8)</f>
        <v>0</v>
      </c>
    </row>
    <row r="9" spans="1:16" ht="31.95" customHeight="1">
      <c r="A9" s="35">
        <v>3</v>
      </c>
      <c r="B9" s="69"/>
      <c r="C9" s="46"/>
      <c r="D9" s="47"/>
      <c r="E9" s="47"/>
      <c r="F9" s="47"/>
      <c r="G9" s="49"/>
      <c r="H9" s="45"/>
      <c r="I9" s="57">
        <v>0.75</v>
      </c>
      <c r="J9" s="49"/>
      <c r="K9" s="50">
        <f t="shared" si="2"/>
        <v>0</v>
      </c>
      <c r="L9" s="51" t="str">
        <f t="shared" si="0"/>
        <v/>
      </c>
      <c r="M9" s="51" t="str">
        <f>IFERROR(L9-G9,"")</f>
        <v/>
      </c>
      <c r="N9" s="50">
        <f t="shared" si="3"/>
        <v>0</v>
      </c>
      <c r="O9" s="49"/>
      <c r="P9" s="50">
        <f t="shared" si="4"/>
        <v>0</v>
      </c>
    </row>
    <row r="10" spans="1:16" ht="31.95" customHeight="1">
      <c r="A10" s="35">
        <v>4</v>
      </c>
      <c r="B10" s="69"/>
      <c r="C10" s="46"/>
      <c r="D10" s="47"/>
      <c r="E10" s="47"/>
      <c r="F10" s="47"/>
      <c r="G10" s="49"/>
      <c r="H10" s="45"/>
      <c r="I10" s="57">
        <v>0.75</v>
      </c>
      <c r="J10" s="49"/>
      <c r="K10" s="50">
        <f t="shared" si="2"/>
        <v>0</v>
      </c>
      <c r="L10" s="51" t="str">
        <f t="shared" si="0"/>
        <v/>
      </c>
      <c r="M10" s="51" t="str">
        <f t="shared" ref="M10:M16" si="5">IFERROR(L10-G10,"")</f>
        <v/>
      </c>
      <c r="N10" s="50">
        <f t="shared" si="3"/>
        <v>0</v>
      </c>
      <c r="O10" s="49"/>
      <c r="P10" s="50">
        <f t="shared" si="4"/>
        <v>0</v>
      </c>
    </row>
    <row r="11" spans="1:16" ht="31.95" customHeight="1">
      <c r="A11" s="35">
        <v>5</v>
      </c>
      <c r="B11" s="69"/>
      <c r="C11" s="46"/>
      <c r="D11" s="47"/>
      <c r="E11" s="47"/>
      <c r="F11" s="47"/>
      <c r="G11" s="49"/>
      <c r="H11" s="45"/>
      <c r="I11" s="57">
        <v>0.75</v>
      </c>
      <c r="J11" s="49"/>
      <c r="K11" s="50">
        <f t="shared" si="2"/>
        <v>0</v>
      </c>
      <c r="L11" s="51" t="str">
        <f t="shared" si="0"/>
        <v/>
      </c>
      <c r="M11" s="51" t="str">
        <f t="shared" si="5"/>
        <v/>
      </c>
      <c r="N11" s="50">
        <f t="shared" si="3"/>
        <v>0</v>
      </c>
      <c r="O11" s="49"/>
      <c r="P11" s="50">
        <f t="shared" si="4"/>
        <v>0</v>
      </c>
    </row>
    <row r="12" spans="1:16" ht="31.95" customHeight="1">
      <c r="A12" s="35">
        <v>6</v>
      </c>
      <c r="B12" s="69"/>
      <c r="C12" s="46"/>
      <c r="D12" s="47"/>
      <c r="E12" s="47"/>
      <c r="F12" s="47"/>
      <c r="G12" s="49"/>
      <c r="H12" s="45"/>
      <c r="I12" s="57">
        <v>0.75</v>
      </c>
      <c r="J12" s="49"/>
      <c r="K12" s="50">
        <f t="shared" si="2"/>
        <v>0</v>
      </c>
      <c r="L12" s="51" t="str">
        <f t="shared" si="0"/>
        <v/>
      </c>
      <c r="M12" s="51" t="str">
        <f t="shared" si="5"/>
        <v/>
      </c>
      <c r="N12" s="50">
        <f t="shared" si="3"/>
        <v>0</v>
      </c>
      <c r="O12" s="49"/>
      <c r="P12" s="50">
        <f t="shared" si="4"/>
        <v>0</v>
      </c>
    </row>
    <row r="13" spans="1:16" ht="31.95" customHeight="1">
      <c r="A13" s="35">
        <v>7</v>
      </c>
      <c r="B13" s="69"/>
      <c r="C13" s="46"/>
      <c r="D13" s="47"/>
      <c r="E13" s="47"/>
      <c r="F13" s="47"/>
      <c r="G13" s="49"/>
      <c r="H13" s="45"/>
      <c r="I13" s="57">
        <v>0.75</v>
      </c>
      <c r="J13" s="49"/>
      <c r="K13" s="50">
        <f t="shared" si="2"/>
        <v>0</v>
      </c>
      <c r="L13" s="51" t="str">
        <f t="shared" si="0"/>
        <v/>
      </c>
      <c r="M13" s="51" t="str">
        <f t="shared" si="5"/>
        <v/>
      </c>
      <c r="N13" s="50">
        <f t="shared" si="3"/>
        <v>0</v>
      </c>
      <c r="O13" s="49"/>
      <c r="P13" s="50">
        <f t="shared" si="4"/>
        <v>0</v>
      </c>
    </row>
    <row r="14" spans="1:16" ht="31.95" customHeight="1">
      <c r="A14" s="35">
        <v>8</v>
      </c>
      <c r="B14" s="69"/>
      <c r="C14" s="46"/>
      <c r="D14" s="47"/>
      <c r="E14" s="47"/>
      <c r="F14" s="47"/>
      <c r="G14" s="49"/>
      <c r="H14" s="45"/>
      <c r="I14" s="57">
        <v>0.75</v>
      </c>
      <c r="J14" s="49"/>
      <c r="K14" s="50">
        <f t="shared" si="2"/>
        <v>0</v>
      </c>
      <c r="L14" s="51" t="str">
        <f t="shared" si="0"/>
        <v/>
      </c>
      <c r="M14" s="51" t="str">
        <f t="shared" si="5"/>
        <v/>
      </c>
      <c r="N14" s="50">
        <f t="shared" si="3"/>
        <v>0</v>
      </c>
      <c r="O14" s="49"/>
      <c r="P14" s="50">
        <f t="shared" si="4"/>
        <v>0</v>
      </c>
    </row>
    <row r="15" spans="1:16" ht="31.95" customHeight="1">
      <c r="A15" s="35">
        <v>9</v>
      </c>
      <c r="B15" s="69"/>
      <c r="C15" s="46"/>
      <c r="D15" s="47"/>
      <c r="E15" s="47"/>
      <c r="F15" s="47"/>
      <c r="G15" s="49"/>
      <c r="H15" s="45"/>
      <c r="I15" s="57">
        <v>0.75</v>
      </c>
      <c r="J15" s="49"/>
      <c r="K15" s="50">
        <f t="shared" si="2"/>
        <v>0</v>
      </c>
      <c r="L15" s="51" t="str">
        <f t="shared" si="0"/>
        <v/>
      </c>
      <c r="M15" s="51" t="str">
        <f t="shared" si="5"/>
        <v/>
      </c>
      <c r="N15" s="50">
        <f t="shared" si="3"/>
        <v>0</v>
      </c>
      <c r="O15" s="49"/>
      <c r="P15" s="50">
        <f t="shared" si="4"/>
        <v>0</v>
      </c>
    </row>
    <row r="16" spans="1:16" ht="31.95" customHeight="1">
      <c r="A16" s="35">
        <v>10</v>
      </c>
      <c r="B16" s="69"/>
      <c r="C16" s="46"/>
      <c r="D16" s="47"/>
      <c r="E16" s="47"/>
      <c r="F16" s="47"/>
      <c r="G16" s="49"/>
      <c r="H16" s="45"/>
      <c r="I16" s="57">
        <v>0.75</v>
      </c>
      <c r="J16" s="49"/>
      <c r="K16" s="50">
        <f t="shared" si="2"/>
        <v>0</v>
      </c>
      <c r="L16" s="51" t="str">
        <f t="shared" si="0"/>
        <v/>
      </c>
      <c r="M16" s="51" t="str">
        <f t="shared" si="5"/>
        <v/>
      </c>
      <c r="N16" s="50">
        <f t="shared" si="3"/>
        <v>0</v>
      </c>
      <c r="O16" s="49"/>
      <c r="P16" s="50">
        <f t="shared" si="4"/>
        <v>0</v>
      </c>
    </row>
    <row r="17" spans="1:16" ht="31.95" customHeight="1">
      <c r="A17" s="97" t="s">
        <v>66</v>
      </c>
      <c r="B17" s="98"/>
      <c r="C17" s="98"/>
      <c r="D17" s="98"/>
      <c r="E17" s="98"/>
      <c r="F17" s="98"/>
      <c r="G17" s="98"/>
      <c r="H17" s="98"/>
      <c r="I17" s="99"/>
      <c r="J17" s="50">
        <f>SUM(J7:J16)</f>
        <v>0</v>
      </c>
      <c r="K17" s="50">
        <f>SUM(K7:K16)</f>
        <v>0</v>
      </c>
      <c r="L17" s="52"/>
      <c r="M17" s="52"/>
      <c r="N17" s="50">
        <f>SUM(N7:N16)</f>
        <v>0</v>
      </c>
      <c r="O17" s="50">
        <f>SUM(O7:O16)</f>
        <v>0</v>
      </c>
      <c r="P17" s="50">
        <f>SUM(P7:P16)</f>
        <v>0</v>
      </c>
    </row>
    <row r="19" spans="1:16" ht="21.6" customHeight="1">
      <c r="A19" s="95" t="s">
        <v>106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40"/>
      <c r="P19" s="40"/>
    </row>
    <row r="20" spans="1:16" ht="19.8" customHeight="1">
      <c r="A20" s="95" t="s">
        <v>119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</row>
    <row r="21" spans="1:16">
      <c r="A21" s="108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</row>
    <row r="22" spans="1:16" ht="21.6" customHeight="1">
      <c r="A22" s="95" t="s">
        <v>116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40"/>
      <c r="P22" s="40"/>
    </row>
    <row r="23" spans="1:16" ht="21.6" customHeight="1">
      <c r="A23" s="95" t="s">
        <v>117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40"/>
      <c r="P23" s="40"/>
    </row>
    <row r="24" spans="1:16" ht="27.75" customHeight="1">
      <c r="A24" s="95" t="s">
        <v>118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40"/>
      <c r="P24" s="40"/>
    </row>
    <row r="35" spans="1:2" hidden="1"/>
    <row r="36" spans="1:2" hidden="1">
      <c r="A36" s="36">
        <v>0.75</v>
      </c>
      <c r="B36" s="36"/>
    </row>
    <row r="37" spans="1:2" hidden="1">
      <c r="A37" s="36">
        <v>0.5</v>
      </c>
      <c r="B37" s="36"/>
    </row>
    <row r="38" spans="1:2" hidden="1"/>
    <row r="39" spans="1:2" hidden="1">
      <c r="A39" s="29" t="s">
        <v>6</v>
      </c>
    </row>
    <row r="40" spans="1:2" hidden="1">
      <c r="A40" s="29" t="s">
        <v>7</v>
      </c>
    </row>
    <row r="41" spans="1:2" hidden="1">
      <c r="A41" s="29" t="s">
        <v>8</v>
      </c>
    </row>
    <row r="42" spans="1:2" hidden="1">
      <c r="A42" s="29" t="s">
        <v>9</v>
      </c>
    </row>
    <row r="43" spans="1:2" hidden="1">
      <c r="A43" s="29" t="s">
        <v>10</v>
      </c>
    </row>
    <row r="44" spans="1:2" hidden="1">
      <c r="A44" s="29" t="s">
        <v>11</v>
      </c>
    </row>
    <row r="45" spans="1:2" hidden="1">
      <c r="A45" s="29" t="s">
        <v>25</v>
      </c>
    </row>
    <row r="46" spans="1:2" hidden="1">
      <c r="A46" s="29" t="s">
        <v>12</v>
      </c>
    </row>
    <row r="47" spans="1:2" hidden="1">
      <c r="A47" s="29" t="s">
        <v>13</v>
      </c>
    </row>
    <row r="48" spans="1:2" hidden="1">
      <c r="A48" s="29" t="s">
        <v>14</v>
      </c>
    </row>
    <row r="49" spans="1:1" hidden="1">
      <c r="A49" s="29" t="s">
        <v>15</v>
      </c>
    </row>
    <row r="50" spans="1:1" hidden="1">
      <c r="A50" s="29" t="s">
        <v>16</v>
      </c>
    </row>
    <row r="51" spans="1:1" hidden="1">
      <c r="A51" s="29" t="s">
        <v>17</v>
      </c>
    </row>
    <row r="52" spans="1:1" hidden="1">
      <c r="A52" s="29" t="s">
        <v>18</v>
      </c>
    </row>
    <row r="53" spans="1:1" hidden="1">
      <c r="A53" s="29" t="s">
        <v>19</v>
      </c>
    </row>
    <row r="54" spans="1:1" hidden="1">
      <c r="A54" s="29" t="s">
        <v>20</v>
      </c>
    </row>
    <row r="55" spans="1:1" hidden="1">
      <c r="A55" s="29" t="s">
        <v>21</v>
      </c>
    </row>
    <row r="56" spans="1:1" hidden="1">
      <c r="A56" s="29" t="s">
        <v>26</v>
      </c>
    </row>
    <row r="57" spans="1:1" hidden="1">
      <c r="A57" s="29" t="s">
        <v>27</v>
      </c>
    </row>
    <row r="58" spans="1:1" hidden="1">
      <c r="A58" s="29" t="s">
        <v>28</v>
      </c>
    </row>
    <row r="59" spans="1:1" hidden="1">
      <c r="A59" s="29" t="s">
        <v>22</v>
      </c>
    </row>
    <row r="60" spans="1:1" hidden="1">
      <c r="A60" s="29" t="s">
        <v>29</v>
      </c>
    </row>
    <row r="61" spans="1:1" hidden="1">
      <c r="A61" s="29" t="s">
        <v>23</v>
      </c>
    </row>
    <row r="62" spans="1:1" hidden="1">
      <c r="A62" s="29" t="s">
        <v>24</v>
      </c>
    </row>
    <row r="63" spans="1:1" hidden="1"/>
  </sheetData>
  <sheetProtection insertColumns="0"/>
  <mergeCells count="13">
    <mergeCell ref="N2:O2"/>
    <mergeCell ref="A24:N24"/>
    <mergeCell ref="A23:N23"/>
    <mergeCell ref="A19:N19"/>
    <mergeCell ref="A3:N3"/>
    <mergeCell ref="A22:N22"/>
    <mergeCell ref="A17:I17"/>
    <mergeCell ref="C5:C6"/>
    <mergeCell ref="D5:D6"/>
    <mergeCell ref="I5:I6"/>
    <mergeCell ref="E5:E6"/>
    <mergeCell ref="B5:B6"/>
    <mergeCell ref="A20:N21"/>
  </mergeCells>
  <phoneticPr fontId="1"/>
  <dataValidations count="1">
    <dataValidation type="list" allowBlank="1" showInputMessage="1" showErrorMessage="1" sqref="F7:F16" xr:uid="{00000000-0002-0000-0200-000001000000}">
      <formula1>$A$39:$A$62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5"/>
  <sheetViews>
    <sheetView view="pageBreakPreview" zoomScaleNormal="100" zoomScaleSheetLayoutView="100" workbookViewId="0"/>
  </sheetViews>
  <sheetFormatPr defaultRowHeight="18"/>
  <cols>
    <col min="2" max="2" width="27.69921875" customWidth="1"/>
    <col min="3" max="3" width="24" customWidth="1"/>
    <col min="4" max="4" width="20.8984375" customWidth="1"/>
    <col min="5" max="5" width="16.8984375" customWidth="1"/>
    <col min="6" max="7" width="8.09765625" customWidth="1"/>
  </cols>
  <sheetData>
    <row r="1" spans="1:13">
      <c r="A1" s="21" t="s">
        <v>107</v>
      </c>
      <c r="B1" s="21"/>
      <c r="C1" s="21"/>
    </row>
    <row r="2" spans="1:13">
      <c r="A2" s="110" t="s">
        <v>101</v>
      </c>
      <c r="B2" s="110"/>
      <c r="C2" s="110"/>
      <c r="D2" s="110"/>
      <c r="E2" s="110"/>
      <c r="F2" s="110"/>
      <c r="G2" s="110"/>
      <c r="H2" s="24"/>
      <c r="I2" s="24"/>
      <c r="J2" s="24"/>
      <c r="K2" s="24"/>
      <c r="L2" s="24"/>
      <c r="M2" s="24"/>
    </row>
    <row r="3" spans="1:13" ht="41.25" customHeight="1">
      <c r="A3" s="111" t="s">
        <v>104</v>
      </c>
      <c r="B3" s="111"/>
      <c r="C3" s="111"/>
      <c r="D3" s="111"/>
      <c r="E3" s="111"/>
      <c r="F3" s="111"/>
      <c r="G3" s="111"/>
      <c r="H3" s="24"/>
      <c r="I3" s="24"/>
      <c r="J3" s="24"/>
      <c r="K3" s="24"/>
      <c r="L3" s="24"/>
      <c r="M3" s="24"/>
    </row>
    <row r="4" spans="1:13">
      <c r="A4" s="111" t="s">
        <v>82</v>
      </c>
      <c r="B4" s="111"/>
      <c r="C4" s="111"/>
      <c r="D4" s="111"/>
      <c r="E4" s="111"/>
      <c r="F4" s="111"/>
      <c r="G4" s="111"/>
      <c r="H4" s="24"/>
      <c r="I4" s="24"/>
      <c r="J4" s="24"/>
      <c r="K4" s="24"/>
      <c r="L4" s="24"/>
      <c r="M4" s="24"/>
    </row>
    <row r="5" spans="1:13">
      <c r="A5" s="111" t="s">
        <v>121</v>
      </c>
      <c r="B5" s="111"/>
      <c r="C5" s="111"/>
      <c r="D5" s="111"/>
      <c r="E5" s="111"/>
      <c r="F5" s="111"/>
      <c r="G5" s="111"/>
      <c r="H5" s="24"/>
      <c r="I5" s="24"/>
      <c r="J5" s="24"/>
      <c r="K5" s="24"/>
      <c r="L5" s="24"/>
      <c r="M5" s="24"/>
    </row>
    <row r="6" spans="1:13" ht="18.600000000000001" customHeight="1">
      <c r="A6" s="112" t="s">
        <v>122</v>
      </c>
      <c r="B6" s="113"/>
      <c r="C6" s="113"/>
      <c r="D6" s="113"/>
      <c r="E6" s="113"/>
      <c r="F6" s="113"/>
      <c r="G6" s="113"/>
    </row>
    <row r="7" spans="1:13" ht="18.75" customHeight="1">
      <c r="A7" s="18" t="s">
        <v>54</v>
      </c>
      <c r="B7" s="18" t="s">
        <v>41</v>
      </c>
      <c r="C7" s="18" t="s">
        <v>2</v>
      </c>
    </row>
    <row r="8" spans="1:13" ht="18.75" customHeight="1">
      <c r="A8" s="17"/>
      <c r="B8" s="53" t="str">
        <f>IFERROR(VLOOKUP(A8,'精算調書（別紙(1)）'!$A$7:$I$17,3,TRUE),"")</f>
        <v/>
      </c>
      <c r="C8" s="53" t="str">
        <f>IFERROR(VLOOKUP(A8,'精算調書（別紙(1)）'!$A$7:$I$17,6,TRUE),"")</f>
        <v/>
      </c>
    </row>
    <row r="9" spans="1:13" ht="34.799999999999997" customHeight="1">
      <c r="A9" s="43" t="s">
        <v>79</v>
      </c>
      <c r="B9" s="23" t="s">
        <v>78</v>
      </c>
      <c r="C9" s="23" t="s">
        <v>80</v>
      </c>
      <c r="D9" s="23" t="s">
        <v>75</v>
      </c>
      <c r="E9" s="23" t="s">
        <v>76</v>
      </c>
      <c r="F9" s="23" t="s">
        <v>77</v>
      </c>
      <c r="G9" s="23" t="s">
        <v>81</v>
      </c>
    </row>
    <row r="10" spans="1:13">
      <c r="A10" s="22">
        <v>1</v>
      </c>
      <c r="B10" s="54"/>
      <c r="C10" s="54"/>
      <c r="D10" s="54"/>
      <c r="E10" s="54"/>
      <c r="F10" s="54"/>
      <c r="G10" s="66"/>
    </row>
    <row r="11" spans="1:13">
      <c r="A11" s="22">
        <v>2</v>
      </c>
      <c r="B11" s="54"/>
      <c r="C11" s="54"/>
      <c r="D11" s="54"/>
      <c r="E11" s="54"/>
      <c r="F11" s="54"/>
      <c r="G11" s="54"/>
    </row>
    <row r="12" spans="1:13">
      <c r="A12" s="22">
        <v>3</v>
      </c>
      <c r="B12" s="54"/>
      <c r="C12" s="54"/>
      <c r="D12" s="55"/>
      <c r="E12" s="54"/>
      <c r="F12" s="56"/>
      <c r="G12" s="56"/>
    </row>
    <row r="13" spans="1:13">
      <c r="A13" s="22">
        <v>4</v>
      </c>
      <c r="B13" s="54"/>
      <c r="C13" s="54"/>
      <c r="D13" s="55"/>
      <c r="E13" s="54"/>
      <c r="F13" s="56"/>
      <c r="G13" s="56"/>
    </row>
    <row r="14" spans="1:13">
      <c r="A14" s="22">
        <v>5</v>
      </c>
      <c r="B14" s="54"/>
      <c r="C14" s="54"/>
      <c r="D14" s="55"/>
      <c r="E14" s="54"/>
      <c r="F14" s="56"/>
      <c r="G14" s="56"/>
    </row>
    <row r="15" spans="1:13">
      <c r="A15" s="78" t="s">
        <v>67</v>
      </c>
      <c r="B15" s="109"/>
      <c r="C15" s="109"/>
      <c r="D15" s="25">
        <f>SUM(D10:D14)</f>
        <v>0</v>
      </c>
    </row>
    <row r="16" spans="1:13" ht="36.75" customHeight="1"/>
    <row r="17" spans="1:7" ht="18.75" customHeight="1">
      <c r="A17" s="18" t="s">
        <v>54</v>
      </c>
      <c r="B17" s="18" t="s">
        <v>41</v>
      </c>
      <c r="C17" s="18" t="s">
        <v>2</v>
      </c>
    </row>
    <row r="18" spans="1:7" ht="18.75" customHeight="1">
      <c r="A18" s="17"/>
      <c r="B18" s="53" t="str">
        <f>IFERROR(VLOOKUP(A18,'精算調書（別紙(1)）'!$A$7:$I$17,3,TRUE),"")</f>
        <v/>
      </c>
      <c r="C18" s="53" t="str">
        <f>IFERROR(VLOOKUP(A18,'精算調書（別紙(1)）'!$A$7:$I$17,6,TRUE),"")</f>
        <v/>
      </c>
    </row>
    <row r="19" spans="1:7" ht="30" customHeight="1">
      <c r="A19" s="43" t="s">
        <v>79</v>
      </c>
      <c r="B19" s="23" t="s">
        <v>78</v>
      </c>
      <c r="C19" s="23" t="s">
        <v>80</v>
      </c>
      <c r="D19" s="23" t="s">
        <v>75</v>
      </c>
      <c r="E19" s="23" t="s">
        <v>76</v>
      </c>
      <c r="F19" s="23" t="s">
        <v>77</v>
      </c>
      <c r="G19" s="23" t="s">
        <v>81</v>
      </c>
    </row>
    <row r="20" spans="1:7">
      <c r="A20" s="22">
        <v>1</v>
      </c>
      <c r="B20" s="54"/>
      <c r="C20" s="54"/>
      <c r="D20" s="54"/>
      <c r="E20" s="54"/>
      <c r="F20" s="54"/>
      <c r="G20" s="54"/>
    </row>
    <row r="21" spans="1:7">
      <c r="A21" s="22">
        <v>2</v>
      </c>
      <c r="B21" s="54"/>
      <c r="C21" s="54"/>
      <c r="D21" s="54"/>
      <c r="E21" s="54"/>
      <c r="F21" s="54"/>
      <c r="G21" s="54"/>
    </row>
    <row r="22" spans="1:7">
      <c r="A22" s="22">
        <v>3</v>
      </c>
      <c r="B22" s="54"/>
      <c r="C22" s="54"/>
      <c r="D22" s="55"/>
      <c r="E22" s="54"/>
      <c r="F22" s="56"/>
      <c r="G22" s="56"/>
    </row>
    <row r="23" spans="1:7">
      <c r="A23" s="22">
        <v>4</v>
      </c>
      <c r="B23" s="54"/>
      <c r="C23" s="54"/>
      <c r="D23" s="55"/>
      <c r="E23" s="54"/>
      <c r="F23" s="56"/>
      <c r="G23" s="56"/>
    </row>
    <row r="24" spans="1:7">
      <c r="A24" s="22">
        <v>5</v>
      </c>
      <c r="B24" s="54"/>
      <c r="C24" s="54"/>
      <c r="D24" s="55"/>
      <c r="E24" s="54"/>
      <c r="F24" s="56"/>
      <c r="G24" s="56"/>
    </row>
    <row r="25" spans="1:7">
      <c r="A25" s="78" t="s">
        <v>67</v>
      </c>
      <c r="B25" s="109"/>
      <c r="C25" s="109"/>
      <c r="D25" s="25">
        <f>SUM(D20:D24)</f>
        <v>0</v>
      </c>
    </row>
    <row r="27" spans="1:7">
      <c r="A27" s="18" t="s">
        <v>54</v>
      </c>
      <c r="B27" s="18" t="s">
        <v>41</v>
      </c>
      <c r="C27" s="18" t="s">
        <v>2</v>
      </c>
    </row>
    <row r="28" spans="1:7">
      <c r="A28" s="17"/>
      <c r="B28" s="53" t="str">
        <f>IFERROR(VLOOKUP(A28,'精算調書（別紙(1)）'!$A$7:$I$17,3,TRUE),"")</f>
        <v/>
      </c>
      <c r="C28" s="53" t="str">
        <f>IFERROR(VLOOKUP(A28,'精算調書（別紙(1)）'!$A$7:$I$17,6,TRUE),"")</f>
        <v/>
      </c>
    </row>
    <row r="29" spans="1:7" ht="36">
      <c r="A29" s="43" t="s">
        <v>79</v>
      </c>
      <c r="B29" s="23" t="s">
        <v>78</v>
      </c>
      <c r="C29" s="23" t="s">
        <v>80</v>
      </c>
      <c r="D29" s="23" t="s">
        <v>75</v>
      </c>
      <c r="E29" s="23" t="s">
        <v>76</v>
      </c>
      <c r="F29" s="23" t="s">
        <v>77</v>
      </c>
      <c r="G29" s="23" t="s">
        <v>81</v>
      </c>
    </row>
    <row r="30" spans="1:7">
      <c r="A30" s="22">
        <v>1</v>
      </c>
      <c r="B30" s="54"/>
      <c r="C30" s="54"/>
      <c r="D30" s="55"/>
      <c r="E30" s="54"/>
      <c r="F30" s="56"/>
      <c r="G30" s="56"/>
    </row>
    <row r="31" spans="1:7">
      <c r="A31" s="22">
        <v>2</v>
      </c>
      <c r="B31" s="54"/>
      <c r="C31" s="54"/>
      <c r="D31" s="55"/>
      <c r="E31" s="54"/>
      <c r="F31" s="56"/>
      <c r="G31" s="56"/>
    </row>
    <row r="32" spans="1:7">
      <c r="A32" s="22">
        <v>3</v>
      </c>
      <c r="B32" s="54"/>
      <c r="C32" s="54"/>
      <c r="D32" s="55"/>
      <c r="E32" s="54"/>
      <c r="F32" s="56"/>
      <c r="G32" s="56"/>
    </row>
    <row r="33" spans="1:7">
      <c r="A33" s="22">
        <v>4</v>
      </c>
      <c r="B33" s="54"/>
      <c r="C33" s="54"/>
      <c r="D33" s="55"/>
      <c r="E33" s="54"/>
      <c r="F33" s="56"/>
      <c r="G33" s="56"/>
    </row>
    <row r="34" spans="1:7">
      <c r="A34" s="22">
        <v>5</v>
      </c>
      <c r="B34" s="54"/>
      <c r="C34" s="54"/>
      <c r="D34" s="55"/>
      <c r="E34" s="54"/>
      <c r="F34" s="56"/>
      <c r="G34" s="56"/>
    </row>
    <row r="35" spans="1:7">
      <c r="A35" s="78" t="s">
        <v>67</v>
      </c>
      <c r="B35" s="109"/>
      <c r="C35" s="109"/>
      <c r="D35" s="25">
        <f>SUM(D30:D34)</f>
        <v>0</v>
      </c>
    </row>
    <row r="37" spans="1:7">
      <c r="A37" s="18" t="s">
        <v>54</v>
      </c>
      <c r="B37" s="18" t="s">
        <v>41</v>
      </c>
      <c r="C37" s="18" t="s">
        <v>2</v>
      </c>
    </row>
    <row r="38" spans="1:7">
      <c r="A38" s="17"/>
      <c r="B38" s="53" t="str">
        <f>IFERROR(VLOOKUP(A38,'精算調書（別紙(1)）'!$A$7:$I$17,3,TRUE),"")</f>
        <v/>
      </c>
      <c r="C38" s="53" t="str">
        <f>IFERROR(VLOOKUP(A38,'精算調書（別紙(1)）'!$A$7:$I$17,6,TRUE),"")</f>
        <v/>
      </c>
    </row>
    <row r="39" spans="1:7" ht="36">
      <c r="A39" s="43" t="s">
        <v>79</v>
      </c>
      <c r="B39" s="23" t="s">
        <v>78</v>
      </c>
      <c r="C39" s="23" t="s">
        <v>80</v>
      </c>
      <c r="D39" s="23" t="s">
        <v>75</v>
      </c>
      <c r="E39" s="23" t="s">
        <v>76</v>
      </c>
      <c r="F39" s="23" t="s">
        <v>77</v>
      </c>
      <c r="G39" s="23" t="s">
        <v>81</v>
      </c>
    </row>
    <row r="40" spans="1:7">
      <c r="A40" s="22">
        <v>1</v>
      </c>
      <c r="B40" s="54"/>
      <c r="C40" s="54"/>
      <c r="D40" s="55"/>
      <c r="E40" s="54"/>
      <c r="F40" s="56"/>
      <c r="G40" s="56"/>
    </row>
    <row r="41" spans="1:7">
      <c r="A41" s="22">
        <v>2</v>
      </c>
      <c r="B41" s="54"/>
      <c r="C41" s="54"/>
      <c r="D41" s="55"/>
      <c r="E41" s="54"/>
      <c r="F41" s="56"/>
      <c r="G41" s="56"/>
    </row>
    <row r="42" spans="1:7">
      <c r="A42" s="22">
        <v>3</v>
      </c>
      <c r="B42" s="54"/>
      <c r="C42" s="54"/>
      <c r="D42" s="55"/>
      <c r="E42" s="54"/>
      <c r="F42" s="56"/>
      <c r="G42" s="56"/>
    </row>
    <row r="43" spans="1:7">
      <c r="A43" s="22">
        <v>4</v>
      </c>
      <c r="B43" s="54"/>
      <c r="C43" s="54"/>
      <c r="D43" s="55"/>
      <c r="E43" s="54"/>
      <c r="F43" s="56"/>
      <c r="G43" s="56"/>
    </row>
    <row r="44" spans="1:7">
      <c r="A44" s="22">
        <v>5</v>
      </c>
      <c r="B44" s="54"/>
      <c r="C44" s="54"/>
      <c r="D44" s="55"/>
      <c r="E44" s="54"/>
      <c r="F44" s="56"/>
      <c r="G44" s="56"/>
    </row>
    <row r="45" spans="1:7">
      <c r="A45" s="78" t="s">
        <v>67</v>
      </c>
      <c r="B45" s="109"/>
      <c r="C45" s="109"/>
      <c r="D45" s="25">
        <f>SUM(D40:D44)</f>
        <v>0</v>
      </c>
    </row>
  </sheetData>
  <sheetProtection formatCells="0" formatColumns="0" formatRows="0" insertColumns="0" insertRows="0"/>
  <mergeCells count="9">
    <mergeCell ref="A25:C25"/>
    <mergeCell ref="A35:C35"/>
    <mergeCell ref="A45:C45"/>
    <mergeCell ref="A2:G2"/>
    <mergeCell ref="A15:C15"/>
    <mergeCell ref="A3:G3"/>
    <mergeCell ref="A4:G4"/>
    <mergeCell ref="A5:G5"/>
    <mergeCell ref="A6:G6"/>
  </mergeCells>
  <phoneticPr fontId="1"/>
  <dataValidations count="1">
    <dataValidation type="list" allowBlank="1" showInputMessage="1" showErrorMessage="1" sqref="C40:C44 C10:C14 C20:C24 C30:C34" xr:uid="{00000000-0002-0000-0300-000000000000}">
      <formula1>"（１）介護ソフト等,（２）タブレット情報端末,（３）通信環境機器等,（４）保守経費等,（５）その他"</formula1>
    </dataValidation>
  </dataValidations>
  <pageMargins left="0.7" right="0.7" top="0.75" bottom="0.75" header="0.3" footer="0.3"/>
  <pageSetup paperSize="9" scale="69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★必ずご一読ください★</vt:lpstr>
      <vt:lpstr>連絡票</vt:lpstr>
      <vt:lpstr>報告書（様式第5号）</vt:lpstr>
      <vt:lpstr>精算調書（別紙(1)）</vt:lpstr>
      <vt:lpstr>（契約内訳）</vt:lpstr>
      <vt:lpstr>'（契約内訳）'!Print_Area</vt:lpstr>
      <vt:lpstr>'精算調書（別紙(1)）'!Print_Area</vt:lpstr>
      <vt:lpstr>'報告書（様式第5号）'!Print_Area</vt:lpstr>
      <vt:lpstr>連絡票!Print_Area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東尾　将多</cp:lastModifiedBy>
  <cp:lastPrinted>2024-11-15T07:46:48Z</cp:lastPrinted>
  <dcterms:created xsi:type="dcterms:W3CDTF">2021-03-03T01:57:41Z</dcterms:created>
  <dcterms:modified xsi:type="dcterms:W3CDTF">2024-12-10T03:03:13Z</dcterms:modified>
</cp:coreProperties>
</file>