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55CA364-DD0D-45E6-81D7-6B35BFDA932B}" xr6:coauthVersionLast="47" xr6:coauthVersionMax="47" xr10:uidLastSave="{00000000-0000-0000-0000-000000000000}"/>
  <bookViews>
    <workbookView xWindow="-28920" yWindow="-2280" windowWidth="29040" windowHeight="15990" tabRatio="696" xr2:uid="{00000000-000D-0000-FFFF-FFFF00000000}"/>
  </bookViews>
  <sheets>
    <sheet name="記載方法★必読" sheetId="63" r:id="rId1"/>
    <sheet name="基本情報入力" sheetId="50" r:id="rId2"/>
    <sheet name="①交付申請書（様式第１号）" sheetId="2" r:id="rId3"/>
    <sheet name="②導入計画書Ａ（介護ロボット） " sheetId="51" r:id="rId4"/>
    <sheet name="②導入計画書B（通信環境整備） " sheetId="52" r:id="rId5"/>
    <sheet name="②導入計画書C（介護ロボット）" sheetId="55" r:id="rId6"/>
    <sheet name="②導入計画書D　（その他機器等）" sheetId="60" r:id="rId7"/>
    <sheet name="③所要額調書" sheetId="37" r:id="rId8"/>
    <sheet name="種別（表１・表２）" sheetId="12" r:id="rId9"/>
  </sheets>
  <definedNames>
    <definedName name="_xlnm.Print_Area" localSheetId="2">'①交付申請書（様式第１号）'!$A$1:$E$21</definedName>
    <definedName name="_xlnm.Print_Area" localSheetId="3">'②導入計画書Ａ（介護ロボット） '!$A$1:$AX$59</definedName>
    <definedName name="_xlnm.Print_Area" localSheetId="4">'②導入計画書B（通信環境整備） '!$A$1:$AX$62</definedName>
    <definedName name="_xlnm.Print_Area" localSheetId="5">'②導入計画書C（介護ロボット）'!$A$1:$AX$63</definedName>
    <definedName name="_xlnm.Print_Area" localSheetId="6">'②導入計画書D　（その他機器等）'!$A$1:$AX$63</definedName>
    <definedName name="_xlnm.Print_Area" localSheetId="7">③所要額調書!$A$1:$P$20</definedName>
    <definedName name="_xlnm.Print_Area" localSheetId="1">基本情報入力!$A$1:$BE$54</definedName>
    <definedName name="_xlnm.Print_Area" localSheetId="0">記載方法★必読!$A$1:$AH$56</definedName>
    <definedName name="_xlnm.Print_Area" localSheetId="8">'種別（表１・表２）'!$A$1:$C$43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37" l="1"/>
  <c r="O12" i="37"/>
  <c r="P12" i="37"/>
  <c r="N12" i="37"/>
  <c r="K12" i="37"/>
  <c r="J12" i="37"/>
  <c r="U49" i="60"/>
  <c r="U48" i="60"/>
  <c r="U47" i="60"/>
  <c r="U51" i="52"/>
  <c r="U50" i="52"/>
  <c r="U49" i="52"/>
  <c r="L11" i="37" l="1"/>
  <c r="N11" i="37" s="1"/>
  <c r="D7" i="37"/>
  <c r="R7" i="37" s="1"/>
  <c r="C11" i="37"/>
  <c r="D11" i="37" s="1"/>
  <c r="R11" i="37" s="1"/>
  <c r="E11" i="37"/>
  <c r="F11" i="37"/>
  <c r="C10" i="37"/>
  <c r="BC16" i="52"/>
  <c r="BC15" i="52"/>
  <c r="BC14" i="52"/>
  <c r="C8" i="37"/>
  <c r="C7" i="37"/>
  <c r="AO4" i="52"/>
  <c r="AO4" i="51"/>
  <c r="U46" i="51"/>
  <c r="O11" i="37" l="1"/>
  <c r="P11" i="37" s="1"/>
  <c r="O7" i="37"/>
  <c r="BC17" i="52"/>
  <c r="C9" i="37" s="1"/>
  <c r="U47" i="55"/>
  <c r="G60" i="60"/>
  <c r="E60" i="60"/>
  <c r="G58" i="60"/>
  <c r="E58" i="60"/>
  <c r="G56" i="60"/>
  <c r="E56" i="60"/>
  <c r="G54" i="60"/>
  <c r="E54" i="60"/>
  <c r="AJ11" i="60"/>
  <c r="AA11" i="60"/>
  <c r="S11" i="60"/>
  <c r="J11" i="60"/>
  <c r="AJ10" i="60"/>
  <c r="AA10" i="60"/>
  <c r="S10" i="60"/>
  <c r="J10" i="60"/>
  <c r="AU6" i="60"/>
  <c r="AO6" i="60"/>
  <c r="G11" i="37" s="1"/>
  <c r="X6" i="60"/>
  <c r="R6" i="60"/>
  <c r="A6" i="60"/>
  <c r="D8" i="37" l="1"/>
  <c r="R8" i="37" s="1"/>
  <c r="O8" i="37" l="1"/>
  <c r="D10" i="37"/>
  <c r="R10" i="37" s="1"/>
  <c r="G60" i="55"/>
  <c r="E60" i="55"/>
  <c r="G58" i="55"/>
  <c r="E58" i="55"/>
  <c r="G56" i="55"/>
  <c r="E56" i="55"/>
  <c r="G54" i="55"/>
  <c r="E54" i="55"/>
  <c r="U49" i="55"/>
  <c r="U48" i="55"/>
  <c r="AJ11" i="55"/>
  <c r="AA11" i="55"/>
  <c r="S11" i="55"/>
  <c r="J11" i="55"/>
  <c r="AJ10" i="55"/>
  <c r="AA10" i="55"/>
  <c r="S10" i="55"/>
  <c r="J10" i="55"/>
  <c r="AU6" i="55"/>
  <c r="AO6" i="55"/>
  <c r="G10" i="37" s="1"/>
  <c r="X6" i="55"/>
  <c r="F10" i="37" s="1"/>
  <c r="R6" i="55"/>
  <c r="E10" i="37" s="1"/>
  <c r="A6" i="55"/>
  <c r="G7" i="37"/>
  <c r="O10" i="37" l="1"/>
  <c r="E62" i="52"/>
  <c r="E60" i="52"/>
  <c r="E58" i="52"/>
  <c r="E56" i="52"/>
  <c r="G62" i="52"/>
  <c r="G60" i="52"/>
  <c r="G58" i="52"/>
  <c r="G56" i="52"/>
  <c r="E59" i="51"/>
  <c r="E57" i="51"/>
  <c r="G57" i="51"/>
  <c r="E2" i="2" l="1"/>
  <c r="U48" i="51"/>
  <c r="U47" i="51"/>
  <c r="AJ11" i="52"/>
  <c r="AA11" i="52"/>
  <c r="S11" i="52"/>
  <c r="J11" i="52"/>
  <c r="AJ10" i="52"/>
  <c r="AA10" i="52"/>
  <c r="S10" i="52"/>
  <c r="J10" i="52"/>
  <c r="AU6" i="52"/>
  <c r="AO6" i="52"/>
  <c r="G8" i="37" s="1"/>
  <c r="X6" i="52"/>
  <c r="F8" i="37" s="1"/>
  <c r="R6" i="52"/>
  <c r="E8" i="37" s="1"/>
  <c r="A6" i="52"/>
  <c r="AJ11" i="51"/>
  <c r="AJ10" i="51"/>
  <c r="AA11" i="51"/>
  <c r="AA10" i="51"/>
  <c r="S11" i="51"/>
  <c r="S10" i="51"/>
  <c r="J11" i="51"/>
  <c r="J10" i="51"/>
  <c r="AU6" i="51"/>
  <c r="AO6" i="51"/>
  <c r="X6" i="51"/>
  <c r="F7" i="37" s="1"/>
  <c r="R6" i="51"/>
  <c r="E7" i="37" s="1"/>
  <c r="A6" i="51"/>
  <c r="E12" i="2"/>
  <c r="E10" i="2"/>
  <c r="E8" i="2"/>
  <c r="E7" i="2"/>
  <c r="N3" i="37" l="1"/>
  <c r="G59" i="51"/>
  <c r="G55" i="51"/>
  <c r="E55" i="51"/>
  <c r="G53" i="51"/>
  <c r="E53" i="51"/>
  <c r="L7" i="37" l="1"/>
  <c r="N7" i="37" s="1"/>
  <c r="P7" i="37" s="1"/>
  <c r="L8" i="37" l="1"/>
  <c r="L10" i="37"/>
  <c r="N10" i="37" l="1"/>
  <c r="P10" i="37" s="1"/>
  <c r="N8" i="37"/>
  <c r="P8" i="37" s="1"/>
  <c r="C1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5" authorId="0" shapeId="0" xr:uid="{00000000-0006-0000-0000-000001000000}">
      <text>
        <r>
          <rPr>
            <b/>
            <sz val="9"/>
            <color indexed="81"/>
            <rFont val="MS P ゴシック"/>
            <family val="3"/>
            <charset val="128"/>
          </rPr>
          <t>法人名を記載してください。
（記載例）
　社会福祉法人○○
　株式会社○○　など</t>
        </r>
      </text>
    </comment>
    <comment ref="J19" authorId="0" shapeId="0" xr:uid="{00000000-0006-0000-0000-000002000000}">
      <text>
        <r>
          <rPr>
            <b/>
            <sz val="9"/>
            <color indexed="81"/>
            <rFont val="MS P ゴシック"/>
            <family val="3"/>
            <charset val="128"/>
          </rPr>
          <t>現在事項全部証明書に記載の
とおり入力してください。
（地番等は省略せず、〇丁目
　の〇は漢数字で入力してく
　ださい）</t>
        </r>
      </text>
    </comment>
    <comment ref="AB19" authorId="0" shapeId="0" xr:uid="{00000000-0006-0000-0000-000003000000}">
      <text>
        <r>
          <rPr>
            <b/>
            <sz val="9"/>
            <color indexed="81"/>
            <rFont val="MS P ゴシック"/>
            <family val="3"/>
            <charset val="128"/>
          </rPr>
          <t>「職名」・「代表者名」を
記載してください。
（記載例）
　理事長
　代表取締役　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00000000-0006-0000-0100-000001000000}">
      <text>
        <r>
          <rPr>
            <sz val="9"/>
            <color indexed="81"/>
            <rFont val="MS P ゴシック"/>
            <family val="3"/>
            <charset val="128"/>
          </rPr>
          <t xml:space="preserve"> ※入力する必要はありません。
 所要額調書（様式第１号別紙(2)）を
 入力すると「Ｇ欄」の合計が自動で
 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5" authorId="0" shapeId="0" xr:uid="{B449F787-EEF8-4858-89DA-21D59414AA95}">
      <text>
        <r>
          <rPr>
            <sz val="9"/>
            <color indexed="81"/>
            <rFont val="MS P ゴシック"/>
            <family val="3"/>
            <charset val="128"/>
          </rPr>
          <t>インカムを希望する場合は、
右の製品名を入力してください。</t>
        </r>
      </text>
    </comment>
    <comment ref="O17" authorId="0" shapeId="0" xr:uid="{1C668A8A-F75E-4876-BF84-8A2AB34E88CA}">
      <text>
        <r>
          <rPr>
            <sz val="9"/>
            <color indexed="81"/>
            <rFont val="MS P ゴシック"/>
            <family val="3"/>
            <charset val="128"/>
          </rPr>
          <t>「システム連動をさせるための介護ソフト、ウエラブル端末」を希望する場合は、
右の製品名を入力してください。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41" authorId="0" shapeId="0" xr:uid="{00000000-0006-0000-0400-000001000000}">
      <text>
        <r>
          <rPr>
            <b/>
            <sz val="9"/>
            <color indexed="81"/>
            <rFont val="MS P ゴシック"/>
            <family val="3"/>
            <charset val="128"/>
          </rPr>
          <t>プルダウンで選択→削除</t>
        </r>
      </text>
    </comment>
  </commentList>
</comments>
</file>

<file path=xl/sharedStrings.xml><?xml version="1.0" encoding="utf-8"?>
<sst xmlns="http://schemas.openxmlformats.org/spreadsheetml/2006/main" count="608" uniqueCount="326">
  <si>
    <t>様式第１号</t>
    <rPh sb="0" eb="2">
      <t>ヨウシキ</t>
    </rPh>
    <rPh sb="2" eb="3">
      <t>ダイ</t>
    </rPh>
    <rPh sb="4" eb="5">
      <t>ゴウ</t>
    </rPh>
    <phoneticPr fontId="1"/>
  </si>
  <si>
    <t>記</t>
    <rPh sb="0" eb="1">
      <t>キ</t>
    </rPh>
    <phoneticPr fontId="1"/>
  </si>
  <si>
    <t>１　交付申請額</t>
    <rPh sb="2" eb="4">
      <t>コウフ</t>
    </rPh>
    <rPh sb="4" eb="6">
      <t>シンセイ</t>
    </rPh>
    <rPh sb="6" eb="7">
      <t>ガク</t>
    </rPh>
    <phoneticPr fontId="1"/>
  </si>
  <si>
    <t>２　提出書類</t>
    <rPh sb="2" eb="4">
      <t>テイシュツ</t>
    </rPh>
    <rPh sb="4" eb="6">
      <t>ショルイ</t>
    </rPh>
    <phoneticPr fontId="1"/>
  </si>
  <si>
    <t>円</t>
    <rPh sb="0" eb="1">
      <t>エン</t>
    </rPh>
    <phoneticPr fontId="1"/>
  </si>
  <si>
    <t>〒</t>
    <phoneticPr fontId="1"/>
  </si>
  <si>
    <t>金</t>
    <rPh sb="0" eb="1">
      <t>キン</t>
    </rPh>
    <phoneticPr fontId="1"/>
  </si>
  <si>
    <t>大阪府知事　様</t>
    <rPh sb="0" eb="3">
      <t>オオサカフ</t>
    </rPh>
    <rPh sb="3" eb="5">
      <t>チジ</t>
    </rPh>
    <rPh sb="6" eb="7">
      <t>サマ</t>
    </rPh>
    <phoneticPr fontId="1"/>
  </si>
  <si>
    <t>住所 （法人所在地）</t>
    <rPh sb="0" eb="2">
      <t>ジュウショ</t>
    </rPh>
    <rPh sb="4" eb="6">
      <t>ホウジン</t>
    </rPh>
    <rPh sb="6" eb="9">
      <t>ショザイチ</t>
    </rPh>
    <phoneticPr fontId="1"/>
  </si>
  <si>
    <t xml:space="preserve">  </t>
    <phoneticPr fontId="1"/>
  </si>
  <si>
    <t>法人名</t>
    <rPh sb="0" eb="2">
      <t>ホウジン</t>
    </rPh>
    <rPh sb="2" eb="3">
      <t>メイ</t>
    </rPh>
    <phoneticPr fontId="1"/>
  </si>
  <si>
    <t>令和　</t>
    <rPh sb="0" eb="2">
      <t>レイワ</t>
    </rPh>
    <phoneticPr fontId="1"/>
  </si>
  <si>
    <t>職　　名</t>
    <phoneticPr fontId="1"/>
  </si>
  <si>
    <t>氏　　名</t>
    <rPh sb="0" eb="1">
      <t>シ</t>
    </rPh>
    <rPh sb="3" eb="4">
      <t>メイ</t>
    </rPh>
    <phoneticPr fontId="1"/>
  </si>
  <si>
    <t>E‐mail</t>
    <phoneticPr fontId="1"/>
  </si>
  <si>
    <t>あり</t>
    <phoneticPr fontId="1"/>
  </si>
  <si>
    <t>なし</t>
    <phoneticPr fontId="1"/>
  </si>
  <si>
    <t>従前の介護職員等の人員体制</t>
    <phoneticPr fontId="1"/>
  </si>
  <si>
    <t>導入又は整備内容</t>
    <rPh sb="0" eb="2">
      <t>ドウニュウ</t>
    </rPh>
    <rPh sb="2" eb="3">
      <t>マタ</t>
    </rPh>
    <rPh sb="4" eb="6">
      <t>セイビ</t>
    </rPh>
    <rPh sb="6" eb="8">
      <t>ナイヨウ</t>
    </rPh>
    <phoneticPr fontId="1"/>
  </si>
  <si>
    <t>購入又はリース
の別</t>
    <rPh sb="0" eb="2">
      <t>コウニュウ</t>
    </rPh>
    <rPh sb="2" eb="3">
      <t>マタ</t>
    </rPh>
    <rPh sb="9" eb="10">
      <t>ベツ</t>
    </rPh>
    <phoneticPr fontId="1"/>
  </si>
  <si>
    <t>寄付金
その他の収入</t>
    <rPh sb="0" eb="3">
      <t>キフキン</t>
    </rPh>
    <rPh sb="6" eb="7">
      <t>タ</t>
    </rPh>
    <rPh sb="8" eb="10">
      <t>シュウニュウ</t>
    </rPh>
    <phoneticPr fontId="1"/>
  </si>
  <si>
    <t>【補助対象
経費】
A-B</t>
    <rPh sb="1" eb="3">
      <t>ホジョ</t>
    </rPh>
    <rPh sb="3" eb="5">
      <t>タイショウ</t>
    </rPh>
    <rPh sb="6" eb="8">
      <t>ケイヒ</t>
    </rPh>
    <phoneticPr fontId="1"/>
  </si>
  <si>
    <t>【所要額】
（EとFを
比較して
低い方
の額）</t>
    <rPh sb="1" eb="3">
      <t>ショヨウ</t>
    </rPh>
    <rPh sb="3" eb="4">
      <t>ガク</t>
    </rPh>
    <rPh sb="12" eb="14">
      <t>ヒカク</t>
    </rPh>
    <rPh sb="17" eb="18">
      <t>ヒク</t>
    </rPh>
    <rPh sb="19" eb="20">
      <t>ホウ</t>
    </rPh>
    <rPh sb="22" eb="23">
      <t>ガク</t>
    </rPh>
    <phoneticPr fontId="1"/>
  </si>
  <si>
    <t>施設名称</t>
    <rPh sb="0" eb="2">
      <t>シセツ</t>
    </rPh>
    <rPh sb="2" eb="4">
      <t>メイショウ</t>
    </rPh>
    <phoneticPr fontId="1"/>
  </si>
  <si>
    <t>A</t>
    <phoneticPr fontId="1"/>
  </si>
  <si>
    <t>B</t>
    <phoneticPr fontId="1"/>
  </si>
  <si>
    <t>C</t>
    <phoneticPr fontId="1"/>
  </si>
  <si>
    <t>D</t>
    <phoneticPr fontId="1"/>
  </si>
  <si>
    <t>E</t>
    <phoneticPr fontId="1"/>
  </si>
  <si>
    <t>F</t>
    <phoneticPr fontId="1"/>
  </si>
  <si>
    <t>G</t>
    <phoneticPr fontId="1"/>
  </si>
  <si>
    <t>合計額</t>
    <rPh sb="0" eb="2">
      <t>ゴウケイ</t>
    </rPh>
    <rPh sb="2" eb="3">
      <t>ガク</t>
    </rPh>
    <phoneticPr fontId="1"/>
  </si>
  <si>
    <t>【補助対象
経費
×
補助率】
（千円未満
切捨て）</t>
    <rPh sb="1" eb="3">
      <t>ホジョ</t>
    </rPh>
    <rPh sb="3" eb="5">
      <t>タイショウ</t>
    </rPh>
    <rPh sb="6" eb="8">
      <t>ケイヒ</t>
    </rPh>
    <rPh sb="11" eb="13">
      <t>ホジョ</t>
    </rPh>
    <rPh sb="13" eb="14">
      <t>リツ</t>
    </rPh>
    <rPh sb="17" eb="19">
      <t>センエン</t>
    </rPh>
    <rPh sb="19" eb="21">
      <t>ミマン</t>
    </rPh>
    <rPh sb="22" eb="23">
      <t>キ</t>
    </rPh>
    <rPh sb="23" eb="24">
      <t>ス</t>
    </rPh>
    <phoneticPr fontId="1"/>
  </si>
  <si>
    <t>様式第１号別紙 (1)</t>
    <rPh sb="0" eb="2">
      <t>ヨウシキ</t>
    </rPh>
    <rPh sb="2" eb="3">
      <t>ダイ</t>
    </rPh>
    <rPh sb="4" eb="5">
      <t>ゴウ</t>
    </rPh>
    <rPh sb="5" eb="7">
      <t>ベッシ</t>
    </rPh>
    <phoneticPr fontId="1"/>
  </si>
  <si>
    <t>認知症対応型通所介護</t>
  </si>
  <si>
    <t>地域密着型通所介護</t>
  </si>
  <si>
    <t>定期巡回・随時対応型訪問介護看護</t>
  </si>
  <si>
    <t>通所リハビリテーション</t>
  </si>
  <si>
    <t>通所介護</t>
  </si>
  <si>
    <t>訪問リハビリテーション</t>
  </si>
  <si>
    <t>訪問看護</t>
  </si>
  <si>
    <t>訪問入浴介護</t>
  </si>
  <si>
    <t>訪問介護</t>
  </si>
  <si>
    <t>在宅系サービス</t>
  </si>
  <si>
    <t>地域密着型特定施設入居者生活介護</t>
  </si>
  <si>
    <t>認知症対応型共同生活介護</t>
  </si>
  <si>
    <t>看護小規模多機能型居宅介護</t>
  </si>
  <si>
    <t>小規模多機能型居宅介護</t>
  </si>
  <si>
    <t>特定施設入居者生活介護</t>
  </si>
  <si>
    <t>（単独型）　短期入所療養介護</t>
  </si>
  <si>
    <t>（単独型）　短期入所生活介護</t>
  </si>
  <si>
    <t>施設・居住系サービス</t>
  </si>
  <si>
    <t>見守り機器の導入に伴う通信環境整備</t>
  </si>
  <si>
    <t>介護業務支援</t>
  </si>
  <si>
    <t>コミュニケーション</t>
  </si>
  <si>
    <t>見守り</t>
  </si>
  <si>
    <t>排泄支援</t>
  </si>
  <si>
    <t>移動支援</t>
  </si>
  <si>
    <t>移乗介護　（非装着型）</t>
  </si>
  <si>
    <t>移乗介護　（装着型）</t>
  </si>
  <si>
    <t>① 見守りセンサー</t>
    <rPh sb="2" eb="4">
      <t>ミマモ</t>
    </rPh>
    <phoneticPr fontId="1"/>
  </si>
  <si>
    <t>② （ICT機器）インカム・スマホ等</t>
    <rPh sb="17" eb="18">
      <t>トウ</t>
    </rPh>
    <phoneticPr fontId="1"/>
  </si>
  <si>
    <t>製品名</t>
    <rPh sb="0" eb="3">
      <t>セイヒンメイ</t>
    </rPh>
    <phoneticPr fontId="1"/>
  </si>
  <si>
    <t>種類</t>
    <rPh sb="0" eb="2">
      <t>シュルイ</t>
    </rPh>
    <phoneticPr fontId="1"/>
  </si>
  <si>
    <t>サービス種別
（表２から）</t>
    <rPh sb="4" eb="6">
      <t>シュベツ</t>
    </rPh>
    <rPh sb="8" eb="9">
      <t>ヒョウ</t>
    </rPh>
    <phoneticPr fontId="1"/>
  </si>
  <si>
    <r>
      <t xml:space="preserve">種別
</t>
    </r>
    <r>
      <rPr>
        <sz val="10"/>
        <color theme="1"/>
        <rFont val="ＭＳ Ｐゴシック"/>
        <family val="3"/>
        <charset val="128"/>
        <scheme val="minor"/>
      </rPr>
      <t>（表１から）</t>
    </r>
    <rPh sb="0" eb="2">
      <t>シュベツ</t>
    </rPh>
    <rPh sb="4" eb="5">
      <t>ヒョウ</t>
    </rPh>
    <phoneticPr fontId="1"/>
  </si>
  <si>
    <r>
      <t xml:space="preserve">所在
</t>
    </r>
    <r>
      <rPr>
        <sz val="9"/>
        <color theme="1"/>
        <rFont val="ＭＳ Ｐゴシック"/>
        <family val="3"/>
        <charset val="128"/>
        <scheme val="minor"/>
      </rPr>
      <t>（府内市町村）</t>
    </r>
    <rPh sb="0" eb="2">
      <t>ショザイ</t>
    </rPh>
    <rPh sb="4" eb="6">
      <t>フナイ</t>
    </rPh>
    <rPh sb="6" eb="9">
      <t>シチョウソン</t>
    </rPh>
    <phoneticPr fontId="1"/>
  </si>
  <si>
    <t>様式第１号別紙 (2)</t>
    <rPh sb="0" eb="2">
      <t>ヨウシキ</t>
    </rPh>
    <rPh sb="2" eb="3">
      <t>ダイ</t>
    </rPh>
    <rPh sb="4" eb="5">
      <t>ゴウ</t>
    </rPh>
    <rPh sb="5" eb="7">
      <t>ベッシ</t>
    </rPh>
    <phoneticPr fontId="1"/>
  </si>
  <si>
    <t>水色のセルに入力すると、他の部分は自動で計算されます。</t>
    <rPh sb="0" eb="2">
      <t>ミズイロ</t>
    </rPh>
    <rPh sb="1" eb="2">
      <t>チュウスイ</t>
    </rPh>
    <rPh sb="6" eb="8">
      <t>ニュウリョク</t>
    </rPh>
    <rPh sb="12" eb="13">
      <t>ホカ</t>
    </rPh>
    <rPh sb="14" eb="16">
      <t>ブブン</t>
    </rPh>
    <rPh sb="17" eb="19">
      <t>ジドウ</t>
    </rPh>
    <rPh sb="20" eb="22">
      <t>ケイサン</t>
    </rPh>
    <phoneticPr fontId="1"/>
  </si>
  <si>
    <t>種別（表１）</t>
    <rPh sb="0" eb="2">
      <t>シュベツ</t>
    </rPh>
    <rPh sb="3" eb="4">
      <t>ヒョウ</t>
    </rPh>
    <phoneticPr fontId="1"/>
  </si>
  <si>
    <t>種別（表２）</t>
    <rPh sb="0" eb="2">
      <t>シュベツ</t>
    </rPh>
    <rPh sb="3" eb="4">
      <t>ヒョウ</t>
    </rPh>
    <phoneticPr fontId="1"/>
  </si>
  <si>
    <t>購入
リース</t>
    <rPh sb="0" eb="2">
      <t>コウニュウ</t>
    </rPh>
    <phoneticPr fontId="1"/>
  </si>
  <si>
    <t>購入</t>
    <rPh sb="0" eb="2">
      <t>コウニュウ</t>
    </rPh>
    <phoneticPr fontId="1"/>
  </si>
  <si>
    <t>リース</t>
    <phoneticPr fontId="1"/>
  </si>
  <si>
    <t>補助率</t>
    <rPh sb="0" eb="3">
      <t>ホジョリツ</t>
    </rPh>
    <phoneticPr fontId="1"/>
  </si>
  <si>
    <t>種別</t>
    <rPh sb="0" eb="2">
      <t>シュベツ</t>
    </rPh>
    <phoneticPr fontId="1"/>
  </si>
  <si>
    <t>上限額</t>
    <rPh sb="0" eb="3">
      <t>ジョウゲンガク</t>
    </rPh>
    <phoneticPr fontId="1"/>
  </si>
  <si>
    <t>法人（事業者)名　：</t>
    <rPh sb="0" eb="2">
      <t>ホウジン</t>
    </rPh>
    <rPh sb="3" eb="6">
      <t>ジギョウシャ</t>
    </rPh>
    <rPh sb="7" eb="8">
      <t>メイ</t>
    </rPh>
    <phoneticPr fontId="1"/>
  </si>
  <si>
    <t>（単位：円）</t>
    <rPh sb="1" eb="3">
      <t>タンイ</t>
    </rPh>
    <rPh sb="4" eb="5">
      <t>エン</t>
    </rPh>
    <phoneticPr fontId="1"/>
  </si>
  <si>
    <t>代表者 職 ・ 氏名</t>
    <rPh sb="0" eb="3">
      <t>ダイヒョウシャ</t>
    </rPh>
    <rPh sb="4" eb="5">
      <t>ショク</t>
    </rPh>
    <rPh sb="8" eb="10">
      <t>シメイ</t>
    </rPh>
    <phoneticPr fontId="1"/>
  </si>
  <si>
    <t>③ 介護記録ソフトウェア</t>
    <rPh sb="2" eb="4">
      <t>カイゴ</t>
    </rPh>
    <rPh sb="4" eb="6">
      <t>キロク</t>
    </rPh>
    <phoneticPr fontId="1"/>
  </si>
  <si>
    <t>計画</t>
    <rPh sb="0" eb="2">
      <t>ケイカク</t>
    </rPh>
    <phoneticPr fontId="1"/>
  </si>
  <si>
    <t>入浴支援</t>
    <phoneticPr fontId="1"/>
  </si>
  <si>
    <t>T　E　L</t>
  </si>
  <si>
    <t>定員数
（人）</t>
    <rPh sb="0" eb="2">
      <t>テイイン</t>
    </rPh>
    <rPh sb="2" eb="3">
      <t>スウ</t>
    </rPh>
    <rPh sb="5" eb="6">
      <t>ニン</t>
    </rPh>
    <phoneticPr fontId="1"/>
  </si>
  <si>
    <t>所在地
（市町村名）</t>
    <rPh sb="0" eb="2">
      <t>ショザイ</t>
    </rPh>
    <rPh sb="2" eb="3">
      <t>チ</t>
    </rPh>
    <rPh sb="5" eb="8">
      <t>シチョウソン</t>
    </rPh>
    <rPh sb="8" eb="9">
      <t>メイ</t>
    </rPh>
    <phoneticPr fontId="1"/>
  </si>
  <si>
    <t>サービス種別
（表２の番号）</t>
    <rPh sb="4" eb="6">
      <t>シュベツ</t>
    </rPh>
    <rPh sb="8" eb="9">
      <t>ヒョウ</t>
    </rPh>
    <rPh sb="11" eb="13">
      <t>バンゴウ</t>
    </rPh>
    <phoneticPr fontId="1"/>
  </si>
  <si>
    <r>
      <t>●</t>
    </r>
    <r>
      <rPr>
        <b/>
        <sz val="11"/>
        <color rgb="FFFF0000"/>
        <rFont val="ＭＳ Ｐゴシック"/>
        <family val="3"/>
        <charset val="128"/>
        <scheme val="minor"/>
      </rPr>
      <t>介護ロボット</t>
    </r>
    <r>
      <rPr>
        <b/>
        <sz val="11"/>
        <color theme="1"/>
        <rFont val="ＭＳ Ｐゴシック"/>
        <family val="3"/>
        <charset val="128"/>
        <scheme val="minor"/>
      </rPr>
      <t>導入計画●</t>
    </r>
    <rPh sb="1" eb="3">
      <t>カイゴ</t>
    </rPh>
    <rPh sb="7" eb="9">
      <t>ドウニュウ</t>
    </rPh>
    <rPh sb="9" eb="11">
      <t>ケイカク</t>
    </rPh>
    <phoneticPr fontId="1"/>
  </si>
  <si>
    <t>⇑  該当するものをプルダウンで選択してください ⇑</t>
    <phoneticPr fontId="1"/>
  </si>
  <si>
    <t>施設ごと、計画ごとに作成してください。</t>
    <rPh sb="10" eb="12">
      <t>サクセイ</t>
    </rPh>
    <phoneticPr fontId="1"/>
  </si>
  <si>
    <t>メーカー名</t>
    <rPh sb="4" eb="5">
      <t>メイ</t>
    </rPh>
    <phoneticPr fontId="1"/>
  </si>
  <si>
    <t>★ 「見守り機器の導入に伴う通信環境整備」の内容</t>
    <rPh sb="3" eb="5">
      <t>ミマモ</t>
    </rPh>
    <rPh sb="6" eb="8">
      <t>キキ</t>
    </rPh>
    <rPh sb="22" eb="24">
      <t>ナイヨウ</t>
    </rPh>
    <phoneticPr fontId="1"/>
  </si>
  <si>
    <t>【１．介護ロボット導入に向けての課題分析】</t>
    <rPh sb="12" eb="13">
      <t>ム</t>
    </rPh>
    <rPh sb="16" eb="18">
      <t>カダイ</t>
    </rPh>
    <rPh sb="18" eb="20">
      <t>ブンセキ</t>
    </rPh>
    <phoneticPr fontId="1"/>
  </si>
  <si>
    <t>使用状況報告書作成</t>
    <rPh sb="0" eb="2">
      <t>シヨウ</t>
    </rPh>
    <rPh sb="2" eb="4">
      <t>ジョウキョウ</t>
    </rPh>
    <rPh sb="4" eb="7">
      <t>ホウコクショ</t>
    </rPh>
    <rPh sb="7" eb="9">
      <t>サクセイ</t>
    </rPh>
    <phoneticPr fontId="1"/>
  </si>
  <si>
    <t>導入計画書作成
（法人担当者）</t>
    <rPh sb="0" eb="2">
      <t>ドウニュウ</t>
    </rPh>
    <rPh sb="2" eb="5">
      <t>ケイカクショ</t>
    </rPh>
    <rPh sb="5" eb="7">
      <t>サクセイ</t>
    </rPh>
    <rPh sb="9" eb="11">
      <t>ホウジン</t>
    </rPh>
    <rPh sb="11" eb="14">
      <t>タントウシャ</t>
    </rPh>
    <phoneticPr fontId="1"/>
  </si>
  <si>
    <t>●担当者●</t>
    <rPh sb="1" eb="4">
      <t>タントウシャ</t>
    </rPh>
    <phoneticPr fontId="1"/>
  </si>
  <si>
    <t>【１．見守り機器導入に伴う通信環境整備について（課題分析）】</t>
    <rPh sb="3" eb="5">
      <t>ミマモ</t>
    </rPh>
    <rPh sb="6" eb="8">
      <t>キキ</t>
    </rPh>
    <rPh sb="8" eb="10">
      <t>ドウニュウ</t>
    </rPh>
    <rPh sb="11" eb="12">
      <t>トモナ</t>
    </rPh>
    <rPh sb="13" eb="15">
      <t>ツウシン</t>
    </rPh>
    <rPh sb="15" eb="17">
      <t>カンキョウ</t>
    </rPh>
    <rPh sb="17" eb="19">
      <t>セイビ</t>
    </rPh>
    <rPh sb="24" eb="26">
      <t>カダイ</t>
    </rPh>
    <rPh sb="26" eb="28">
      <t>ブンセキ</t>
    </rPh>
    <phoneticPr fontId="1"/>
  </si>
  <si>
    <t>日勤</t>
    <rPh sb="0" eb="2">
      <t>ニッキン</t>
    </rPh>
    <phoneticPr fontId="1"/>
  </si>
  <si>
    <t>利用者</t>
    <rPh sb="0" eb="3">
      <t>リヨウシャ</t>
    </rPh>
    <phoneticPr fontId="1"/>
  </si>
  <si>
    <t>夜勤</t>
    <rPh sb="0" eb="2">
      <t>ヤキン</t>
    </rPh>
    <phoneticPr fontId="1"/>
  </si>
  <si>
    <t>人　</t>
    <rPh sb="0" eb="1">
      <t>ニン</t>
    </rPh>
    <phoneticPr fontId="1"/>
  </si>
  <si>
    <t>1.法人について</t>
    <rPh sb="2" eb="4">
      <t>ホウジン</t>
    </rPh>
    <phoneticPr fontId="1"/>
  </si>
  <si>
    <t>サービス種別
（表２の番号）プルダウン式</t>
    <rPh sb="19" eb="20">
      <t>シキ</t>
    </rPh>
    <phoneticPr fontId="1"/>
  </si>
  <si>
    <t>定員数
（人）</t>
    <phoneticPr fontId="1"/>
  </si>
  <si>
    <t>2.担当者について</t>
    <rPh sb="2" eb="5">
      <t>タントウシャ</t>
    </rPh>
    <phoneticPr fontId="1"/>
  </si>
  <si>
    <t>職名</t>
    <rPh sb="0" eb="2">
      <t>ショクメイ</t>
    </rPh>
    <phoneticPr fontId="1"/>
  </si>
  <si>
    <t>氏名</t>
    <rPh sb="0" eb="2">
      <t>シメイ</t>
    </rPh>
    <phoneticPr fontId="1"/>
  </si>
  <si>
    <t>TEL</t>
    <phoneticPr fontId="1"/>
  </si>
  <si>
    <t>導入計画書作成担当者
（法人担当者）</t>
    <rPh sb="7" eb="10">
      <t>タントウシャ</t>
    </rPh>
    <phoneticPr fontId="1"/>
  </si>
  <si>
    <t>使用状況報告書作成担当者</t>
    <rPh sb="9" eb="12">
      <t>タントウシャ</t>
    </rPh>
    <phoneticPr fontId="1"/>
  </si>
  <si>
    <t>←左記のメールアドレスは３年間
「使用状況報告書」
の連絡用として使用しますので、 
法人又は施設のアドレスをご記入ください。</t>
    <phoneticPr fontId="1"/>
  </si>
  <si>
    <t>導入予定の介護ロボット種別</t>
    <rPh sb="0" eb="2">
      <t>ドウニュウ</t>
    </rPh>
    <rPh sb="2" eb="4">
      <t>ヨテイ</t>
    </rPh>
    <rPh sb="5" eb="7">
      <t>カイゴ</t>
    </rPh>
    <rPh sb="11" eb="13">
      <t>シュベツ</t>
    </rPh>
    <phoneticPr fontId="1"/>
  </si>
  <si>
    <t>「見守り機器」 を選択した場合の
通信環境整備計画の有無</t>
    <phoneticPr fontId="1"/>
  </si>
  <si>
    <t>　⇑  プルダウンで「あり・なし」を選択してください</t>
    <phoneticPr fontId="1"/>
  </si>
  <si>
    <r>
      <t>【２．介護ロボットの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u/>
        <sz val="12"/>
        <color rgb="FF000000"/>
        <rFont val="ＭＳ Ｐゴシック"/>
        <family val="3"/>
        <charset val="128"/>
        <scheme val="minor"/>
      </rPr>
      <t>目標</t>
    </r>
    <r>
      <rPr>
        <sz val="12"/>
        <color rgb="FF000000"/>
        <rFont val="ＭＳ Ｐゴシック"/>
        <family val="3"/>
        <charset val="128"/>
        <scheme val="minor"/>
      </rPr>
      <t>、期待される</t>
    </r>
    <r>
      <rPr>
        <b/>
        <u/>
        <sz val="12"/>
        <color rgb="FF000000"/>
        <rFont val="ＭＳ Ｐゴシック"/>
        <family val="3"/>
        <charset val="128"/>
        <scheme val="minor"/>
      </rPr>
      <t>効果</t>
    </r>
    <r>
      <rPr>
        <sz val="12"/>
        <color rgb="FF000000"/>
        <rFont val="ＭＳ Ｐゴシック"/>
        <family val="3"/>
        <charset val="128"/>
        <scheme val="minor"/>
      </rPr>
      <t>等】</t>
    </r>
    <rPh sb="3" eb="5">
      <t>カイゴ</t>
    </rPh>
    <rPh sb="10" eb="13">
      <t>ドウニュウゴ</t>
    </rPh>
    <rPh sb="14" eb="16">
      <t>ネンカン</t>
    </rPh>
    <rPh sb="17" eb="19">
      <t>タッセイ</t>
    </rPh>
    <rPh sb="22" eb="24">
      <t>モクヒョウ</t>
    </rPh>
    <rPh sb="25" eb="27">
      <t>キタイ</t>
    </rPh>
    <rPh sb="30" eb="32">
      <t>コウカ</t>
    </rPh>
    <rPh sb="32" eb="33">
      <t>トウ</t>
    </rPh>
    <phoneticPr fontId="1"/>
  </si>
  <si>
    <t>（１） 目標</t>
    <rPh sb="4" eb="6">
      <t>モクヒョウ</t>
    </rPh>
    <phoneticPr fontId="1"/>
  </si>
  <si>
    <t>（２） 効果</t>
    <rPh sb="4" eb="6">
      <t>コウカ</t>
    </rPh>
    <phoneticPr fontId="1"/>
  </si>
  <si>
    <r>
      <t xml:space="preserve">    見守りセンサー、インカム・スマートフォン等のICT機器及び介護記録ソフト</t>
    </r>
    <r>
      <rPr>
        <u/>
        <sz val="10"/>
        <color theme="1"/>
        <rFont val="ＭＳ Ｐゴシック"/>
        <family val="3"/>
        <charset val="128"/>
        <scheme val="minor"/>
      </rPr>
      <t>の３点</t>
    </r>
    <r>
      <rPr>
        <sz val="10"/>
        <color theme="1"/>
        <rFont val="ＭＳ Ｐゴシック"/>
        <family val="3"/>
        <charset val="128"/>
        <scheme val="minor"/>
      </rPr>
      <t>を活用し、
    従前の介護職員等の人員体制の効率化を行うとともに、利用者のケアの質の維持・向上や
    職員の休憩時間の確保等の負担軽減に資する取組を行うことを予定している。</t>
    </r>
    <rPh sb="31" eb="32">
      <t>オヨ</t>
    </rPh>
    <rPh sb="42" eb="43">
      <t>テン</t>
    </rPh>
    <phoneticPr fontId="1"/>
  </si>
  <si>
    <t>該当する場合
〇を選択</t>
    <rPh sb="9" eb="11">
      <t>センタク</t>
    </rPh>
    <phoneticPr fontId="1"/>
  </si>
  <si>
    <t>人員体制を効率化するための
具体的な取組予定</t>
    <rPh sb="0" eb="2">
      <t>ジンイン</t>
    </rPh>
    <rPh sb="2" eb="4">
      <t>タイセイ</t>
    </rPh>
    <rPh sb="5" eb="8">
      <t>コウリツカ</t>
    </rPh>
    <rPh sb="14" eb="17">
      <t>グタイテキ</t>
    </rPh>
    <rPh sb="18" eb="20">
      <t>トリクミ</t>
    </rPh>
    <rPh sb="20" eb="22">
      <t>ヨテイ</t>
    </rPh>
    <phoneticPr fontId="1"/>
  </si>
  <si>
    <t xml:space="preserve">  通信環境整備のうち、令和５年度
  で整備するものをプルダウンで選
  択してください。 （複数選択可）
　また、②、③を選択した場合は、
  製品名及びメーカー名を記入して
  ください。</t>
    <rPh sb="2" eb="4">
      <t>ツウシン</t>
    </rPh>
    <rPh sb="4" eb="6">
      <t>カンキョウ</t>
    </rPh>
    <rPh sb="6" eb="8">
      <t>セイビ</t>
    </rPh>
    <rPh sb="12" eb="14">
      <t>レイワ</t>
    </rPh>
    <rPh sb="15" eb="17">
      <t>ネンド</t>
    </rPh>
    <rPh sb="21" eb="23">
      <t>セイビ</t>
    </rPh>
    <rPh sb="48" eb="50">
      <t>フクスウ</t>
    </rPh>
    <rPh sb="50" eb="52">
      <t>センタク</t>
    </rPh>
    <rPh sb="52" eb="53">
      <t>カ</t>
    </rPh>
    <rPh sb="65" eb="67">
      <t>センタク</t>
    </rPh>
    <rPh sb="69" eb="71">
      <t>バアイ</t>
    </rPh>
    <rPh sb="76" eb="77">
      <t>セイ</t>
    </rPh>
    <rPh sb="77" eb="79">
      <t>ヒンメイ</t>
    </rPh>
    <rPh sb="79" eb="80">
      <t>オヨ</t>
    </rPh>
    <rPh sb="85" eb="86">
      <t>メイ</t>
    </rPh>
    <rPh sb="87" eb="89">
      <t>キニュウ</t>
    </rPh>
    <phoneticPr fontId="1"/>
  </si>
  <si>
    <t xml:space="preserve"> ① Wi-Fi</t>
    <phoneticPr fontId="1"/>
  </si>
  <si>
    <t xml:space="preserve"> ② インカム</t>
    <phoneticPr fontId="1"/>
  </si>
  <si>
    <t>【２．通信環境整備の導入後３年間の達成すべき目標、期待される効果等】</t>
    <rPh sb="3" eb="5">
      <t>ツウシン</t>
    </rPh>
    <rPh sb="5" eb="7">
      <t>カンキョウ</t>
    </rPh>
    <rPh sb="7" eb="9">
      <t>セイビ</t>
    </rPh>
    <rPh sb="10" eb="12">
      <t>ドウニュウ</t>
    </rPh>
    <rPh sb="12" eb="13">
      <t>ゴ</t>
    </rPh>
    <rPh sb="14" eb="16">
      <t>ネンカン</t>
    </rPh>
    <rPh sb="17" eb="19">
      <t>タッセイ</t>
    </rPh>
    <rPh sb="22" eb="24">
      <t>モクヒョウ</t>
    </rPh>
    <rPh sb="25" eb="27">
      <t>キタイ</t>
    </rPh>
    <rPh sb="30" eb="32">
      <t>コウカ</t>
    </rPh>
    <rPh sb="32" eb="33">
      <t>トウ</t>
    </rPh>
    <phoneticPr fontId="1"/>
  </si>
  <si>
    <t>郵便番号</t>
    <rPh sb="0" eb="4">
      <t>ユウビンバンゴウ</t>
    </rPh>
    <phoneticPr fontId="1"/>
  </si>
  <si>
    <t>-</t>
    <phoneticPr fontId="1"/>
  </si>
  <si>
    <t>代表者　職・氏名</t>
    <rPh sb="0" eb="3">
      <t>ダイヒョウシャ</t>
    </rPh>
    <rPh sb="4" eb="5">
      <t>ショク</t>
    </rPh>
    <rPh sb="6" eb="8">
      <t>シメイ</t>
    </rPh>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</si>
  <si>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</si>
  <si>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</si>
  <si>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</si>
  <si>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</si>
  <si>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</si>
  <si>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（２） 解決策</t>
    <rPh sb="4" eb="7">
      <t>カイケツサク</t>
    </rPh>
    <phoneticPr fontId="1"/>
  </si>
  <si>
    <t>（１） 現状
及び課題</t>
    <rPh sb="4" eb="5">
      <t>ゲン</t>
    </rPh>
    <rPh sb="5" eb="6">
      <t>ジョウ</t>
    </rPh>
    <rPh sb="7" eb="8">
      <t>オヨ</t>
    </rPh>
    <rPh sb="9" eb="11">
      <t>カダイ</t>
    </rPh>
    <phoneticPr fontId="1"/>
  </si>
  <si>
    <r>
      <rPr>
        <sz val="9.5"/>
        <color theme="1"/>
        <rFont val="ＭＳ Ｐゴシック"/>
        <family val="3"/>
        <charset val="128"/>
        <scheme val="minor"/>
      </rPr>
      <t>介護ロボット等の導入後に見込
む</t>
    </r>
    <r>
      <rPr>
        <sz val="10"/>
        <color theme="1"/>
        <rFont val="ＭＳ Ｐゴシック"/>
        <family val="3"/>
        <charset val="128"/>
        <scheme val="minor"/>
      </rPr>
      <t>介護職員等の人員体制　</t>
    </r>
    <phoneticPr fontId="1"/>
  </si>
  <si>
    <t>利用者のケアの質や、休憩時
間の確保等の職員の負担軽
減に資する具体的な取組</t>
    <phoneticPr fontId="1"/>
  </si>
  <si>
    <t>「あり」の場合は②導入計画書
（通信環境整備）Ｂ を作成してください。</t>
    <phoneticPr fontId="1"/>
  </si>
  <si>
    <t xml:space="preserve">   ※ 上記機器等を用いて、どのような課題をどう改善するかといった、雇用環境の状況を含めた現状及び課題、解決策を記載すること。
 </t>
    <rPh sb="5" eb="7">
      <t>ジョウキ</t>
    </rPh>
    <rPh sb="7" eb="10">
      <t>キキトウ</t>
    </rPh>
    <rPh sb="11" eb="12">
      <t>モチ</t>
    </rPh>
    <rPh sb="20" eb="22">
      <t>カダイ</t>
    </rPh>
    <rPh sb="48" eb="49">
      <t>オヨ</t>
    </rPh>
    <rPh sb="53" eb="56">
      <t>カイケツサク</t>
    </rPh>
    <phoneticPr fontId="1"/>
  </si>
  <si>
    <t xml:space="preserve">  ※ 上記機器等を用いて、どのような課題をどう改善するかといった、雇用環境の状況を含めた現状及び課題、解決策を記載すること。
 </t>
    <rPh sb="47" eb="48">
      <t>オヨ</t>
    </rPh>
    <phoneticPr fontId="1"/>
  </si>
  <si>
    <t>1  移乗介護（装着型）</t>
    <phoneticPr fontId="1"/>
  </si>
  <si>
    <t xml:space="preserve">2  移乗介護（非装着型） </t>
    <phoneticPr fontId="1"/>
  </si>
  <si>
    <t>3  移動支援</t>
    <phoneticPr fontId="1"/>
  </si>
  <si>
    <t>4  排泄支援</t>
    <phoneticPr fontId="1"/>
  </si>
  <si>
    <t>5  見守り</t>
    <phoneticPr fontId="1"/>
  </si>
  <si>
    <t>6  コミュニケーション</t>
    <phoneticPr fontId="1"/>
  </si>
  <si>
    <t>7  入浴支援</t>
    <phoneticPr fontId="1"/>
  </si>
  <si>
    <t>8  介護業務支援</t>
    <phoneticPr fontId="1"/>
  </si>
  <si>
    <t>事業所所在地
（市町村名）</t>
    <rPh sb="0" eb="3">
      <t>ジギョウショ</t>
    </rPh>
    <phoneticPr fontId="1"/>
  </si>
  <si>
    <t>（型番）</t>
    <rPh sb="1" eb="3">
      <t>カタバン</t>
    </rPh>
    <phoneticPr fontId="1"/>
  </si>
  <si>
    <r>
      <t xml:space="preserve"> (1)　導入計画書 （様式第１号別紙 (1)）
 (2)　所要額調書 （様式第１号別紙(2)）
 (3)　</t>
    </r>
    <r>
      <rPr>
        <sz val="12"/>
        <rFont val="ＭＳ Ｐゴシック"/>
        <family val="3"/>
        <charset val="128"/>
        <scheme val="minor"/>
      </rPr>
      <t>補助事業に係る収支予算書の抄本 （様式第１号別紙(３)）</t>
    </r>
    <r>
      <rPr>
        <sz val="12"/>
        <color theme="1"/>
        <rFont val="ＭＳ Ｐゴシック"/>
        <family val="3"/>
        <charset val="128"/>
        <scheme val="minor"/>
      </rPr>
      <t xml:space="preserve">
 (4)　見積書 （写し）
 (5)　カタログ、通信環境整備の場合にあっては工事関係資料・図面等
 (6)　要件確認申立書 （様式第１号別紙(4)）
 (7)　暴力団等審査情報 （様式第１号別紙 (5)）
 (8)　指定通知書・許可通知書の写し
 (9)　現在事項全部証明書 （原本）
(10) 通帳の写し（表紙及び届出印のあるページ）
      債権債務者（登録・変更）申請書
(11) その他知事が必要と認める書類</t>
    </r>
    <rPh sb="5" eb="7">
      <t>ドウニュウ</t>
    </rPh>
    <rPh sb="211" eb="213">
      <t>ゲンザイ</t>
    </rPh>
    <rPh sb="213" eb="215">
      <t>ジコウ</t>
    </rPh>
    <rPh sb="215" eb="217">
      <t>ゼンブ</t>
    </rPh>
    <rPh sb="217" eb="220">
      <t>ショウメイショ</t>
    </rPh>
    <rPh sb="222" eb="224">
      <t>ゲンポン</t>
    </rPh>
    <phoneticPr fontId="1"/>
  </si>
  <si>
    <t>介護ロボットの
機器（製品）名</t>
    <phoneticPr fontId="1"/>
  </si>
  <si>
    <t>表１  （介護ロボット、通信環境整備種別）</t>
    <phoneticPr fontId="1"/>
  </si>
  <si>
    <t>表2  （介護サービス種別）</t>
    <phoneticPr fontId="1"/>
  </si>
  <si>
    <t>法人住所</t>
    <rPh sb="0" eb="2">
      <t>ホウジン</t>
    </rPh>
    <rPh sb="2" eb="4">
      <t>ジュウショ</t>
    </rPh>
    <phoneticPr fontId="1"/>
  </si>
  <si>
    <t>　※ 介護事業所の整備状況について、次の①から③について、「あり」・「なし」、該当する方に〇を記入。（プルダウンで選択）</t>
    <rPh sb="3" eb="8">
      <t>カイゴジギョウショ</t>
    </rPh>
    <rPh sb="9" eb="13">
      <t>セイビジョウキョウ</t>
    </rPh>
    <rPh sb="39" eb="41">
      <t>ガイトウ</t>
    </rPh>
    <rPh sb="43" eb="44">
      <t>ホウ</t>
    </rPh>
    <rPh sb="47" eb="49">
      <t>キニュウ</t>
    </rPh>
    <rPh sb="57" eb="59">
      <t>センタク</t>
    </rPh>
    <phoneticPr fontId="1"/>
  </si>
  <si>
    <t>「なし」の場合、Ｒ６年度導入予定</t>
    <rPh sb="5" eb="7">
      <t>バアイ</t>
    </rPh>
    <rPh sb="10" eb="12">
      <t>ネンド</t>
    </rPh>
    <rPh sb="12" eb="14">
      <t>ドウニュウ</t>
    </rPh>
    <rPh sb="14" eb="16">
      <t>ヨテイ</t>
    </rPh>
    <phoneticPr fontId="1"/>
  </si>
  <si>
    <t>確認項目</t>
    <rPh sb="0" eb="4">
      <t>カクニンコウモク</t>
    </rPh>
    <phoneticPr fontId="1"/>
  </si>
  <si>
    <t xml:space="preserve">【３．介護事業所の整備状況確認】     </t>
    <rPh sb="3" eb="5">
      <t>カイゴ</t>
    </rPh>
    <rPh sb="5" eb="7">
      <t>ジギョウ</t>
    </rPh>
    <rPh sb="7" eb="8">
      <t>ショ</t>
    </rPh>
    <rPh sb="9" eb="11">
      <t>セイビ</t>
    </rPh>
    <rPh sb="11" eb="13">
      <t>ジョウキョウ</t>
    </rPh>
    <rPh sb="13" eb="15">
      <t>カクニン</t>
    </rPh>
    <phoneticPr fontId="1"/>
  </si>
  <si>
    <t>年度大阪府介護ロボット導入支援事業補助金交付申請書</t>
    <phoneticPr fontId="1"/>
  </si>
  <si>
    <t>令和　６　年度　大阪府介護ロボット導入支援事業補助金　導入計画書</t>
    <rPh sb="0" eb="2">
      <t>レイワ</t>
    </rPh>
    <phoneticPr fontId="1"/>
  </si>
  <si>
    <t xml:space="preserve"> ③ 介護記録にシステム連動
　　可能な
* 介護記録ソフトウェア、
* ウエラブル端末、
* ゲートウェイ装置等</t>
    <rPh sb="3" eb="5">
      <t>カイゴ</t>
    </rPh>
    <rPh sb="5" eb="7">
      <t>キロク</t>
    </rPh>
    <rPh sb="17" eb="18">
      <t>カ</t>
    </rPh>
    <rPh sb="18" eb="19">
      <t>ノウ</t>
    </rPh>
    <rPh sb="25" eb="27">
      <t>キロク</t>
    </rPh>
    <phoneticPr fontId="1"/>
  </si>
  <si>
    <t>　※ 「なし」の場合、Ｒ６年度導入予定の「あり」・「なし」をプルダウンで選択すること。</t>
    <rPh sb="8" eb="10">
      <t>バアイ</t>
    </rPh>
    <rPh sb="13" eb="15">
      <t>ネンド</t>
    </rPh>
    <rPh sb="15" eb="17">
      <t>ドウニュウ</t>
    </rPh>
    <rPh sb="17" eb="19">
      <t>ヨテイ</t>
    </rPh>
    <rPh sb="36" eb="38">
      <t>センタク</t>
    </rPh>
    <phoneticPr fontId="1"/>
  </si>
  <si>
    <r>
      <t>●</t>
    </r>
    <r>
      <rPr>
        <b/>
        <sz val="11"/>
        <color rgb="FFFF0000"/>
        <rFont val="ＭＳ Ｐゴシック"/>
        <family val="3"/>
        <charset val="128"/>
        <scheme val="minor"/>
      </rPr>
      <t>その他機器等</t>
    </r>
    <r>
      <rPr>
        <b/>
        <sz val="11"/>
        <color theme="1"/>
        <rFont val="ＭＳ Ｐゴシック"/>
        <family val="3"/>
        <charset val="128"/>
        <scheme val="minor"/>
      </rPr>
      <t>導入計画●</t>
    </r>
    <rPh sb="3" eb="4">
      <t>タ</t>
    </rPh>
    <rPh sb="4" eb="6">
      <t>キキ</t>
    </rPh>
    <rPh sb="6" eb="7">
      <t>トウ</t>
    </rPh>
    <rPh sb="7" eb="9">
      <t>ドウニュウ</t>
    </rPh>
    <rPh sb="9" eb="11">
      <t>ケイカク</t>
    </rPh>
    <phoneticPr fontId="1"/>
  </si>
  <si>
    <t>導入予定のその他機器等（製品）名</t>
    <rPh sb="0" eb="2">
      <t>ドウニュウ</t>
    </rPh>
    <rPh sb="2" eb="4">
      <t>ヨテイ</t>
    </rPh>
    <rPh sb="7" eb="8">
      <t>タ</t>
    </rPh>
    <rPh sb="8" eb="10">
      <t>キキ</t>
    </rPh>
    <rPh sb="10" eb="11">
      <t>トウ</t>
    </rPh>
    <rPh sb="12" eb="14">
      <t>セイヒン</t>
    </rPh>
    <rPh sb="15" eb="16">
      <t>メイ</t>
    </rPh>
    <phoneticPr fontId="1"/>
  </si>
  <si>
    <t>【１．その他機器等導入に向けての課題分析】</t>
    <rPh sb="8" eb="9">
      <t>トウ</t>
    </rPh>
    <rPh sb="9" eb="11">
      <t>ドウニュウ</t>
    </rPh>
    <rPh sb="12" eb="13">
      <t>ム</t>
    </rPh>
    <rPh sb="16" eb="18">
      <t>カダイ</t>
    </rPh>
    <rPh sb="18" eb="20">
      <t>ブンセキ</t>
    </rPh>
    <phoneticPr fontId="1"/>
  </si>
  <si>
    <r>
      <t>【２．その他機器等の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u/>
        <sz val="12"/>
        <color rgb="FF000000"/>
        <rFont val="ＭＳ Ｐゴシック"/>
        <family val="3"/>
        <charset val="128"/>
        <scheme val="minor"/>
      </rPr>
      <t>目標</t>
    </r>
    <r>
      <rPr>
        <sz val="12"/>
        <color rgb="FF000000"/>
        <rFont val="ＭＳ Ｐゴシック"/>
        <family val="3"/>
        <charset val="128"/>
        <scheme val="minor"/>
      </rPr>
      <t>、期待される</t>
    </r>
    <r>
      <rPr>
        <b/>
        <u/>
        <sz val="12"/>
        <color rgb="FF000000"/>
        <rFont val="ＭＳ Ｐゴシック"/>
        <family val="3"/>
        <charset val="128"/>
        <scheme val="minor"/>
      </rPr>
      <t>効果</t>
    </r>
    <r>
      <rPr>
        <sz val="12"/>
        <color rgb="FF000000"/>
        <rFont val="ＭＳ Ｐゴシック"/>
        <family val="3"/>
        <charset val="128"/>
        <scheme val="minor"/>
      </rPr>
      <t>等】</t>
    </r>
    <rPh sb="8" eb="9">
      <t>トウ</t>
    </rPh>
    <rPh sb="10" eb="13">
      <t>ドウニュウゴ</t>
    </rPh>
    <rPh sb="14" eb="16">
      <t>ネンカン</t>
    </rPh>
    <rPh sb="17" eb="19">
      <t>タッセイ</t>
    </rPh>
    <rPh sb="22" eb="24">
      <t>モクヒョウ</t>
    </rPh>
    <rPh sb="25" eb="27">
      <t>キタイ</t>
    </rPh>
    <rPh sb="30" eb="32">
      <t>コウカ</t>
    </rPh>
    <rPh sb="32" eb="33">
      <t>トウ</t>
    </rPh>
    <phoneticPr fontId="1"/>
  </si>
  <si>
    <t>＊介護ロボット、通信環境整備、その他機器等の計画毎に記入すること。</t>
    <rPh sb="1" eb="3">
      <t>カイゴ</t>
    </rPh>
    <rPh sb="8" eb="10">
      <t>ツウシン</t>
    </rPh>
    <rPh sb="10" eb="12">
      <t>カンキョウ</t>
    </rPh>
    <rPh sb="12" eb="14">
      <t>セイビ</t>
    </rPh>
    <rPh sb="17" eb="18">
      <t>タ</t>
    </rPh>
    <rPh sb="18" eb="20">
      <t>キキ</t>
    </rPh>
    <rPh sb="20" eb="21">
      <t>トウ</t>
    </rPh>
    <rPh sb="22" eb="24">
      <t>ケイカク</t>
    </rPh>
    <rPh sb="24" eb="25">
      <t>ゴト</t>
    </rPh>
    <rPh sb="26" eb="28">
      <t>キニュウ</t>
    </rPh>
    <phoneticPr fontId="1"/>
  </si>
  <si>
    <t>６</t>
    <phoneticPr fontId="1"/>
  </si>
  <si>
    <t>令和 ６ 年度　大阪府介護ロボット導入支援事業補助金　所要額調書</t>
    <rPh sb="0" eb="2">
      <t>レイワ</t>
    </rPh>
    <rPh sb="5" eb="7">
      <t>ネンド</t>
    </rPh>
    <rPh sb="8" eb="11">
      <t>オオサカフ</t>
    </rPh>
    <rPh sb="11" eb="13">
      <t>カイゴ</t>
    </rPh>
    <rPh sb="17" eb="19">
      <t>ドウニュウ</t>
    </rPh>
    <rPh sb="19" eb="21">
      <t>シエン</t>
    </rPh>
    <rPh sb="21" eb="23">
      <t>ジギョウ</t>
    </rPh>
    <rPh sb="23" eb="26">
      <t>ホジョキン</t>
    </rPh>
    <rPh sb="27" eb="29">
      <t>ショヨウ</t>
    </rPh>
    <rPh sb="29" eb="30">
      <t>ガク</t>
    </rPh>
    <rPh sb="30" eb="32">
      <t>チョウショ</t>
    </rPh>
    <phoneticPr fontId="1"/>
  </si>
  <si>
    <t>その他機器等</t>
    <rPh sb="2" eb="3">
      <t>タ</t>
    </rPh>
    <rPh sb="3" eb="6">
      <t>キキトウ</t>
    </rPh>
    <phoneticPr fontId="1"/>
  </si>
  <si>
    <t>介護老人福祉施設　</t>
    <phoneticPr fontId="1"/>
  </si>
  <si>
    <t>介護老人保健施設</t>
    <phoneticPr fontId="1"/>
  </si>
  <si>
    <t>地域密着型介護老人福祉施設　</t>
    <phoneticPr fontId="1"/>
  </si>
  <si>
    <t>介護老人福祉施設併設型短期入所生活介護</t>
    <phoneticPr fontId="1"/>
  </si>
  <si>
    <t>介護老人保健施設併設型短期入所療養介護</t>
    <phoneticPr fontId="1"/>
  </si>
  <si>
    <t>介護医療院</t>
    <phoneticPr fontId="1"/>
  </si>
  <si>
    <t>介護医療院併設型短期入所療養介護</t>
    <phoneticPr fontId="1"/>
  </si>
  <si>
    <t>介護老人保健施設併設型通所リハビリテーション</t>
    <phoneticPr fontId="1"/>
  </si>
  <si>
    <t>介護医療院併設型通所リハビリテーション</t>
    <rPh sb="5" eb="8">
      <t>ヘイセツガタ</t>
    </rPh>
    <phoneticPr fontId="1"/>
  </si>
  <si>
    <t>地域密着型介護老人福祉施設併設型短期入所生活介護</t>
    <phoneticPr fontId="1"/>
  </si>
  <si>
    <t>夜間対応型訪問介護</t>
    <rPh sb="7" eb="9">
      <t>カイゴ</t>
    </rPh>
    <phoneticPr fontId="1"/>
  </si>
  <si>
    <t>1.介護老人福祉施設　</t>
    <phoneticPr fontId="1"/>
  </si>
  <si>
    <t>2.介護老人福祉施設併設型短期入所生活介護</t>
    <phoneticPr fontId="1"/>
  </si>
  <si>
    <t>3.介護老人保健施設</t>
    <phoneticPr fontId="1"/>
  </si>
  <si>
    <t>4.介護老人保健施設併設型短期入所療養介護</t>
    <phoneticPr fontId="1"/>
  </si>
  <si>
    <t>5.介護老人保健施設併設型通所リハビリテーション</t>
    <phoneticPr fontId="1"/>
  </si>
  <si>
    <t>6.介護医療院</t>
    <phoneticPr fontId="1"/>
  </si>
  <si>
    <t>7.介護医療院併設型短期入所療養介護</t>
    <phoneticPr fontId="1"/>
  </si>
  <si>
    <t>8.介護医療院併設型通所リハビリテーション</t>
    <rPh sb="7" eb="10">
      <t>ヘイセツガタ</t>
    </rPh>
    <phoneticPr fontId="1"/>
  </si>
  <si>
    <t>9.（単独型）　短期入所生活介護</t>
    <phoneticPr fontId="1"/>
  </si>
  <si>
    <t>10.（単独型）　短期入所療養介護</t>
    <phoneticPr fontId="1"/>
  </si>
  <si>
    <t>11.特定施設入居者生活介護</t>
    <phoneticPr fontId="1"/>
  </si>
  <si>
    <t>12.小規模多機能型居宅介護</t>
    <phoneticPr fontId="1"/>
  </si>
  <si>
    <t>13.看護小規模多機能型居宅介護</t>
    <phoneticPr fontId="1"/>
  </si>
  <si>
    <t>14.認知症対応型共同生活介護</t>
    <phoneticPr fontId="1"/>
  </si>
  <si>
    <t>15.地域密着型特定施設入居者生活介護</t>
    <phoneticPr fontId="1"/>
  </si>
  <si>
    <t>16.地域密着型介護老人福祉施設　</t>
    <phoneticPr fontId="1"/>
  </si>
  <si>
    <t>17.地域密着型介護老人福祉施設併設型短期入所生活介護</t>
    <phoneticPr fontId="1"/>
  </si>
  <si>
    <t>18.訪問介護</t>
    <phoneticPr fontId="1"/>
  </si>
  <si>
    <t>19.訪問入浴介護</t>
    <phoneticPr fontId="1"/>
  </si>
  <si>
    <t>20.訪問看護</t>
    <phoneticPr fontId="1"/>
  </si>
  <si>
    <t>21.訪問リハビリテーション</t>
    <phoneticPr fontId="1"/>
  </si>
  <si>
    <t>22.通所介護</t>
    <phoneticPr fontId="1"/>
  </si>
  <si>
    <t>23.通所リハビリテーション</t>
    <phoneticPr fontId="1"/>
  </si>
  <si>
    <t>24.定期巡回・随時対応型訪問介護看護</t>
    <phoneticPr fontId="1"/>
  </si>
  <si>
    <t>25.夜間対応型訪問介護</t>
    <rPh sb="10" eb="12">
      <t>カイゴ</t>
    </rPh>
    <phoneticPr fontId="1"/>
  </si>
  <si>
    <t>26.地域密着型通所介護</t>
    <phoneticPr fontId="1"/>
  </si>
  <si>
    <t>27.認知症対応型通所介護</t>
    <phoneticPr fontId="1"/>
  </si>
  <si>
    <t>介護事業所名</t>
    <rPh sb="0" eb="4">
      <t>カイゴジギョウ</t>
    </rPh>
    <rPh sb="4" eb="5">
      <t>ショ</t>
    </rPh>
    <rPh sb="5" eb="6">
      <t>メイ</t>
    </rPh>
    <phoneticPr fontId="1"/>
  </si>
  <si>
    <t>介護事業所名</t>
    <rPh sb="0" eb="5">
      <t>カイゴジギョウショ</t>
    </rPh>
    <rPh sb="5" eb="6">
      <t>メイ</t>
    </rPh>
    <phoneticPr fontId="1"/>
  </si>
  <si>
    <t>導入又は整備をした介護事業所</t>
    <rPh sb="0" eb="2">
      <t>ドウニュウ</t>
    </rPh>
    <rPh sb="2" eb="3">
      <t>マタ</t>
    </rPh>
    <rPh sb="4" eb="6">
      <t>セイビ</t>
    </rPh>
    <rPh sb="9" eb="11">
      <t>カイゴ</t>
    </rPh>
    <rPh sb="11" eb="14">
      <t>ジギョウショ</t>
    </rPh>
    <phoneticPr fontId="1"/>
  </si>
  <si>
    <r>
      <t>　※介護職員の負担軽減等による離職防止及び定着促進を中心に、</t>
    </r>
    <r>
      <rPr>
        <b/>
        <u/>
        <sz val="11"/>
        <color rgb="FF000000"/>
        <rFont val="ＭＳ Ｐゴシック"/>
        <family val="3"/>
        <charset val="128"/>
        <scheme val="minor"/>
      </rPr>
      <t>数値を用いて具体的に</t>
    </r>
    <r>
      <rPr>
        <sz val="11"/>
        <color rgb="FF000000"/>
        <rFont val="ＭＳ Ｐゴシック"/>
        <family val="3"/>
        <charset val="128"/>
        <scheme val="minor"/>
      </rPr>
      <t>記載すること。</t>
    </r>
    <rPh sb="2" eb="4">
      <t>カイゴ</t>
    </rPh>
    <rPh sb="4" eb="6">
      <t>ショクイン</t>
    </rPh>
    <rPh sb="7" eb="11">
      <t>フタンケイゲン</t>
    </rPh>
    <rPh sb="11" eb="12">
      <t>トウ</t>
    </rPh>
    <rPh sb="15" eb="19">
      <t>リショクボウシ</t>
    </rPh>
    <rPh sb="19" eb="20">
      <t>オヨ</t>
    </rPh>
    <rPh sb="21" eb="25">
      <t>テイチャクソクシン</t>
    </rPh>
    <rPh sb="26" eb="28">
      <t>チュウシン</t>
    </rPh>
    <rPh sb="30" eb="32">
      <t>スウチ</t>
    </rPh>
    <rPh sb="33" eb="34">
      <t>モチ</t>
    </rPh>
    <rPh sb="36" eb="39">
      <t>グタイテキ</t>
    </rPh>
    <rPh sb="40" eb="42">
      <t>キサイ</t>
    </rPh>
    <phoneticPr fontId="1"/>
  </si>
  <si>
    <t>人に対して　介護職員等</t>
    <rPh sb="0" eb="1">
      <t>ニン</t>
    </rPh>
    <rPh sb="2" eb="3">
      <t>タイ</t>
    </rPh>
    <rPh sb="6" eb="8">
      <t>カイゴ</t>
    </rPh>
    <rPh sb="8" eb="10">
      <t>ショクイン</t>
    </rPh>
    <rPh sb="10" eb="11">
      <t>トウ</t>
    </rPh>
    <phoneticPr fontId="1"/>
  </si>
  <si>
    <t>　※介護職員の負担軽減等による離職防止及び定着促進を中心に、数値を用いて具体的に記載すること。</t>
    <rPh sb="2" eb="4">
      <t>カイゴ</t>
    </rPh>
    <rPh sb="4" eb="6">
      <t>ショクイン</t>
    </rPh>
    <phoneticPr fontId="1"/>
  </si>
  <si>
    <t>【補助率】
3/4</t>
    <rPh sb="1" eb="3">
      <t>ホジョ</t>
    </rPh>
    <rPh sb="3" eb="4">
      <t>リツ</t>
    </rPh>
    <phoneticPr fontId="1"/>
  </si>
  <si>
    <t>※１</t>
    <phoneticPr fontId="1"/>
  </si>
  <si>
    <t>※２</t>
    <phoneticPr fontId="1"/>
  </si>
  <si>
    <t>※３</t>
    <phoneticPr fontId="1"/>
  </si>
  <si>
    <t>見積書のうち、補助対象経費のみ（「手引き」で補助対象外経費を確認すること）記載すること。（消費税抜きの金額）</t>
    <phoneticPr fontId="1"/>
  </si>
  <si>
    <t>※４</t>
    <phoneticPr fontId="1"/>
  </si>
  <si>
    <r>
      <t xml:space="preserve">台数
</t>
    </r>
    <r>
      <rPr>
        <sz val="10"/>
        <color rgb="FFFF0000"/>
        <rFont val="ＭＳ Ｐゴシック"/>
        <family val="3"/>
        <charset val="128"/>
        <scheme val="minor"/>
      </rPr>
      <t>※２</t>
    </r>
    <rPh sb="0" eb="2">
      <t>ダイスウ</t>
    </rPh>
    <phoneticPr fontId="1"/>
  </si>
  <si>
    <r>
      <t xml:space="preserve">購入又は
リース
予定額
（税抜き）
</t>
    </r>
    <r>
      <rPr>
        <sz val="10"/>
        <color rgb="FFFF0000"/>
        <rFont val="ＭＳ Ｐゴシック"/>
        <family val="3"/>
        <charset val="128"/>
        <scheme val="minor"/>
      </rPr>
      <t>※３</t>
    </r>
    <rPh sb="0" eb="2">
      <t>コウニュウ</t>
    </rPh>
    <rPh sb="2" eb="3">
      <t>マタ</t>
    </rPh>
    <rPh sb="9" eb="11">
      <t>ヨテイ</t>
    </rPh>
    <rPh sb="11" eb="12">
      <t>ガク</t>
    </rPh>
    <rPh sb="14" eb="15">
      <t>ゼイ</t>
    </rPh>
    <rPh sb="15" eb="16">
      <t>ヌ</t>
    </rPh>
    <phoneticPr fontId="1"/>
  </si>
  <si>
    <r>
      <t xml:space="preserve">【機器に
対する
上限額】
</t>
    </r>
    <r>
      <rPr>
        <sz val="10"/>
        <color rgb="FFFF0000"/>
        <rFont val="ＭＳ Ｐゴシック"/>
        <family val="3"/>
        <charset val="128"/>
        <scheme val="minor"/>
      </rPr>
      <t>※４</t>
    </r>
    <rPh sb="1" eb="3">
      <t>キキ</t>
    </rPh>
    <rPh sb="5" eb="6">
      <t>タイ</t>
    </rPh>
    <rPh sb="9" eb="12">
      <t>ジョウゲンガク</t>
    </rPh>
    <phoneticPr fontId="1"/>
  </si>
  <si>
    <t>要綱別表第４（第２条関係）２　選定条件（優先順）に示す伴走支援事業所の場合は①、ＩＣＴ導入支援事業を申請している場合は②を選択。いずれにも該当しない場合は、空白。</t>
    <phoneticPr fontId="1"/>
  </si>
  <si>
    <t>事業所番号
(27から始まる１０桁の番号)</t>
    <rPh sb="0" eb="3">
      <t>ジギョウショ</t>
    </rPh>
    <rPh sb="3" eb="5">
      <t>バンゴウ</t>
    </rPh>
    <rPh sb="11" eb="12">
      <t>ハジ</t>
    </rPh>
    <rPh sb="16" eb="17">
      <t>ケタ</t>
    </rPh>
    <rPh sb="18" eb="20">
      <t>バンゴウ</t>
    </rPh>
    <phoneticPr fontId="1"/>
  </si>
  <si>
    <t>導入した年度を含む３年間（３回）は使用状況報告書を大阪府に提出すること。（報告書の様式は、事業実施後に対象施設あてメールで送付予定）</t>
    <rPh sb="0" eb="2">
      <t>ドウニュウ</t>
    </rPh>
    <rPh sb="4" eb="6">
      <t>ネンド</t>
    </rPh>
    <rPh sb="7" eb="8">
      <t>フク</t>
    </rPh>
    <rPh sb="10" eb="12">
      <t>ネンカン</t>
    </rPh>
    <rPh sb="14" eb="15">
      <t>カイ</t>
    </rPh>
    <rPh sb="17" eb="24">
      <t>シヨウジョウキョウホウコクショ</t>
    </rPh>
    <rPh sb="25" eb="28">
      <t>オオサカフ</t>
    </rPh>
    <rPh sb="29" eb="31">
      <t>テイシュツ</t>
    </rPh>
    <rPh sb="45" eb="50">
      <t>ジギョウジッシゴ</t>
    </rPh>
    <rPh sb="61" eb="63">
      <t>ソウフ</t>
    </rPh>
    <rPh sb="63" eb="65">
      <t>ヨテイ</t>
    </rPh>
    <phoneticPr fontId="1"/>
  </si>
  <si>
    <t>　標記の補助金について、大阪府介護ロボット導入支援事業補助金交付要綱第４条の規定により、下記のとおり申請します。
　また、標記の補助金により導入する介護ロボットの導入、見守り機器の導入に伴う通信環境整備及びその他機器等について他の行政機関等から補助金等の交付を受けていないことを誓約するとともに、大阪府が他の行政機関等に対し補助金等の交付の状況を確認することに同意します。</t>
    <phoneticPr fontId="1"/>
  </si>
  <si>
    <t>法人名</t>
    <rPh sb="0" eb="3">
      <t>ホウジンメイ</t>
    </rPh>
    <phoneticPr fontId="1"/>
  </si>
  <si>
    <t>介護ロボット等の製品名
又は通信環境整備内容</t>
    <rPh sb="0" eb="2">
      <t>カイゴ</t>
    </rPh>
    <rPh sb="6" eb="7">
      <t>トウ</t>
    </rPh>
    <rPh sb="8" eb="11">
      <t>セイヒンメイ</t>
    </rPh>
    <rPh sb="12" eb="13">
      <t>マタ</t>
    </rPh>
    <rPh sb="14" eb="16">
      <t>ツウシン</t>
    </rPh>
    <rPh sb="16" eb="18">
      <t>カンキョウ</t>
    </rPh>
    <rPh sb="18" eb="20">
      <t>セイビ</t>
    </rPh>
    <rPh sb="20" eb="22">
      <t>ナイヨウ</t>
    </rPh>
    <phoneticPr fontId="1"/>
  </si>
  <si>
    <r>
      <t xml:space="preserve"> ①伴走支援または
 ②ICT導入支援事業
  補助金申請の有無</t>
    </r>
    <r>
      <rPr>
        <sz val="8"/>
        <color rgb="FFFF0000"/>
        <rFont val="ＭＳ Ｐゴシック"/>
        <family val="3"/>
        <charset val="128"/>
        <scheme val="minor"/>
      </rPr>
      <t>※１</t>
    </r>
    <rPh sb="2" eb="4">
      <t>バンソウ</t>
    </rPh>
    <rPh sb="4" eb="6">
      <t>シエン</t>
    </rPh>
    <rPh sb="15" eb="21">
      <t>ドウニュウシエンジギョウ</t>
    </rPh>
    <rPh sb="24" eb="27">
      <t>ホジョキン</t>
    </rPh>
    <rPh sb="27" eb="29">
      <t>シンセイ</t>
    </rPh>
    <rPh sb="30" eb="32">
      <t>ウム</t>
    </rPh>
    <phoneticPr fontId="1"/>
  </si>
  <si>
    <t>交付申請書類　記載方法</t>
    <rPh sb="0" eb="4">
      <t>コウフシンセイ</t>
    </rPh>
    <rPh sb="4" eb="6">
      <t>ショルイ</t>
    </rPh>
    <rPh sb="7" eb="9">
      <t>キサイ</t>
    </rPh>
    <rPh sb="9" eb="11">
      <t>ホウホウ</t>
    </rPh>
    <phoneticPr fontId="1"/>
  </si>
  <si>
    <t>　「基本情報入力」シートに必要事項を記載（青のセル）に記載してください。</t>
    <rPh sb="27" eb="29">
      <t>キサイ</t>
    </rPh>
    <phoneticPr fontId="1"/>
  </si>
  <si>
    <t>各シートの該当項目（ピンクのセル）に自動入力されるようになっています。</t>
    <phoneticPr fontId="1"/>
  </si>
  <si>
    <t>　①交付申請書（様式第１号）より順に（①⇒⑧）作成してください。</t>
    <phoneticPr fontId="1"/>
  </si>
  <si>
    <r>
      <t>エクセル画面の下部分（</t>
    </r>
    <r>
      <rPr>
        <sz val="10"/>
        <color rgb="FFFF0000"/>
        <rFont val="UD デジタル 教科書体 N-B"/>
        <family val="1"/>
        <charset val="128"/>
      </rPr>
      <t>赤で囲んだ部分</t>
    </r>
    <r>
      <rPr>
        <sz val="10"/>
        <color theme="1"/>
        <rFont val="UD デジタル 教科書体 N-B"/>
        <family val="1"/>
        <charset val="128"/>
      </rPr>
      <t>）をクリックしていただくと次のワークシートにかわります。</t>
    </r>
    <phoneticPr fontId="1"/>
  </si>
  <si>
    <r>
      <rPr>
        <sz val="10"/>
        <color rgb="FFFF0000"/>
        <rFont val="UD デジタル 教科書体 N-B"/>
        <family val="1"/>
        <charset val="128"/>
      </rPr>
      <t>右にその他ワークシート</t>
    </r>
    <r>
      <rPr>
        <sz val="10"/>
        <color theme="1"/>
        <rFont val="UD デジタル 教科書体 N-B"/>
        <family val="1"/>
        <charset val="128"/>
      </rPr>
      <t>がありますので、</t>
    </r>
    <r>
      <rPr>
        <u/>
        <sz val="10"/>
        <color rgb="FFFF0000"/>
        <rFont val="UD デジタル 教科書体 N-B"/>
        <family val="1"/>
        <charset val="128"/>
      </rPr>
      <t>左端の矢印を押して</t>
    </r>
    <r>
      <rPr>
        <sz val="10"/>
        <color theme="1"/>
        <rFont val="UD デジタル 教科書体 N-B"/>
        <family val="1"/>
        <charset val="128"/>
      </rPr>
      <t>ワークシートを動かしてください。</t>
    </r>
    <phoneticPr fontId="1"/>
  </si>
  <si>
    <t>　②導入計画書は「計画ごと」に、それぞれ作成・提出が必要です。</t>
    <rPh sb="2" eb="7">
      <t>ドウニュウケイカクショ</t>
    </rPh>
    <rPh sb="9" eb="11">
      <t>ケイカク</t>
    </rPh>
    <rPh sb="20" eb="22">
      <t>サクセイ</t>
    </rPh>
    <rPh sb="23" eb="25">
      <t>テイシュツ</t>
    </rPh>
    <rPh sb="26" eb="28">
      <t>ヒツヨウ</t>
    </rPh>
    <phoneticPr fontId="1"/>
  </si>
  <si>
    <t>【例】</t>
    <rPh sb="1" eb="2">
      <t>レイ</t>
    </rPh>
    <phoneticPr fontId="1"/>
  </si>
  <si>
    <t>導入希望機器等</t>
    <rPh sb="0" eb="4">
      <t>ドウニュウキボウ</t>
    </rPh>
    <rPh sb="4" eb="6">
      <t>キキ</t>
    </rPh>
    <rPh sb="6" eb="7">
      <t>トウ</t>
    </rPh>
    <phoneticPr fontId="1"/>
  </si>
  <si>
    <t>作成シート</t>
    <rPh sb="0" eb="2">
      <t>サクセイ</t>
    </rPh>
    <phoneticPr fontId="1"/>
  </si>
  <si>
    <t>○</t>
    <phoneticPr fontId="1"/>
  </si>
  <si>
    <t>介護ロボットの「見守り機器」を１計画をエントリーする場合</t>
    <rPh sb="0" eb="2">
      <t>カイゴ</t>
    </rPh>
    <rPh sb="8" eb="10">
      <t>ミマモ</t>
    </rPh>
    <rPh sb="11" eb="13">
      <t>キキ</t>
    </rPh>
    <rPh sb="16" eb="18">
      <t>ケイカク</t>
    </rPh>
    <rPh sb="26" eb="28">
      <t>バアイ</t>
    </rPh>
    <phoneticPr fontId="1"/>
  </si>
  <si>
    <t>「見守り機器導入に伴う通信環境整備」を１計画をエントリーする場合</t>
    <rPh sb="1" eb="3">
      <t>ミマモ</t>
    </rPh>
    <rPh sb="4" eb="6">
      <t>キキ</t>
    </rPh>
    <rPh sb="6" eb="8">
      <t>ドウニュウ</t>
    </rPh>
    <rPh sb="9" eb="10">
      <t>トモナ</t>
    </rPh>
    <rPh sb="11" eb="13">
      <t>ツウシン</t>
    </rPh>
    <rPh sb="13" eb="15">
      <t>カンキョウ</t>
    </rPh>
    <rPh sb="15" eb="17">
      <t>セイビ</t>
    </rPh>
    <rPh sb="20" eb="22">
      <t>ケイカク</t>
    </rPh>
    <rPh sb="30" eb="32">
      <t>バアイ</t>
    </rPh>
    <phoneticPr fontId="1"/>
  </si>
  <si>
    <t>介護ロボットの「見守り機器」と「移乗介護機器」の２計画をエントリーする場合</t>
    <rPh sb="0" eb="2">
      <t>カイゴ</t>
    </rPh>
    <rPh sb="8" eb="10">
      <t>ミマモ</t>
    </rPh>
    <rPh sb="11" eb="13">
      <t>キキ</t>
    </rPh>
    <rPh sb="16" eb="20">
      <t>イジョウカイゴ</t>
    </rPh>
    <rPh sb="20" eb="22">
      <t>キキ</t>
    </rPh>
    <rPh sb="25" eb="27">
      <t>ケイカク</t>
    </rPh>
    <rPh sb="35" eb="37">
      <t>バアイ</t>
    </rPh>
    <phoneticPr fontId="1"/>
  </si>
  <si>
    <t>介護ロボットの「見守り機器」と「見守り機器導入に伴う通信環境整備」の２計画をエントリーする場合</t>
    <rPh sb="0" eb="2">
      <t>カイゴ</t>
    </rPh>
    <rPh sb="8" eb="10">
      <t>ミマモ</t>
    </rPh>
    <rPh sb="11" eb="13">
      <t>キキ</t>
    </rPh>
    <rPh sb="16" eb="18">
      <t>ミマモ</t>
    </rPh>
    <rPh sb="19" eb="21">
      <t>キキ</t>
    </rPh>
    <rPh sb="21" eb="23">
      <t>ドウニュウ</t>
    </rPh>
    <rPh sb="24" eb="25">
      <t>トモナ</t>
    </rPh>
    <rPh sb="26" eb="28">
      <t>ツウシン</t>
    </rPh>
    <rPh sb="28" eb="30">
      <t>カンキョウ</t>
    </rPh>
    <rPh sb="30" eb="32">
      <t>セイビ</t>
    </rPh>
    <rPh sb="35" eb="37">
      <t>ケイカク</t>
    </rPh>
    <rPh sb="45" eb="47">
      <t>バアイ</t>
    </rPh>
    <phoneticPr fontId="1"/>
  </si>
  <si>
    <t>介護ロボットの「見守り機器」と「その他機器等」の２計画をエントリーする場合</t>
    <rPh sb="0" eb="2">
      <t>カイゴ</t>
    </rPh>
    <rPh sb="8" eb="10">
      <t>ミマモ</t>
    </rPh>
    <rPh sb="11" eb="13">
      <t>キキ</t>
    </rPh>
    <rPh sb="18" eb="19">
      <t>タ</t>
    </rPh>
    <rPh sb="19" eb="22">
      <t>キキトウ</t>
    </rPh>
    <rPh sb="25" eb="27">
      <t>ケイカク</t>
    </rPh>
    <rPh sb="35" eb="37">
      <t>バアイ</t>
    </rPh>
    <phoneticPr fontId="1"/>
  </si>
  <si>
    <t>「見守り機器導入に伴う通信環境整備」と「その他機器等」の２計画をエントリーする場合</t>
    <rPh sb="1" eb="3">
      <t>ミマモ</t>
    </rPh>
    <rPh sb="4" eb="8">
      <t>キキドウニュウ</t>
    </rPh>
    <rPh sb="9" eb="10">
      <t>トモナ</t>
    </rPh>
    <rPh sb="11" eb="17">
      <t>ツウシンカンキョウセイビ</t>
    </rPh>
    <rPh sb="22" eb="26">
      <t>タキキトウ</t>
    </rPh>
    <rPh sb="29" eb="31">
      <t>ケイカク</t>
    </rPh>
    <rPh sb="39" eb="41">
      <t>バアイ</t>
    </rPh>
    <phoneticPr fontId="1"/>
  </si>
  <si>
    <t>介護ロボットの「見守り機器」と「移乗介護機器」と「その他機器等」の３計画をエントリーする場合</t>
    <rPh sb="0" eb="2">
      <t>カイゴ</t>
    </rPh>
    <rPh sb="8" eb="10">
      <t>ミマモ</t>
    </rPh>
    <rPh sb="11" eb="13">
      <t>キキ</t>
    </rPh>
    <rPh sb="16" eb="20">
      <t>イジョウカイゴ</t>
    </rPh>
    <rPh sb="20" eb="22">
      <t>キキ</t>
    </rPh>
    <rPh sb="27" eb="31">
      <t>タキキトウ</t>
    </rPh>
    <rPh sb="34" eb="36">
      <t>ケイカク</t>
    </rPh>
    <rPh sb="44" eb="46">
      <t>バアイ</t>
    </rPh>
    <phoneticPr fontId="1"/>
  </si>
  <si>
    <t>介護ロボットの「見守り機器」と「見守り機器導入に伴う通信環境整備」と「その他機器」の３計画をエントリーする場合</t>
    <rPh sb="0" eb="2">
      <t>カイゴ</t>
    </rPh>
    <rPh sb="8" eb="10">
      <t>ミマモ</t>
    </rPh>
    <rPh sb="11" eb="13">
      <t>キキ</t>
    </rPh>
    <rPh sb="16" eb="18">
      <t>ミマモ</t>
    </rPh>
    <rPh sb="26" eb="32">
      <t>ツウシンカンキョウセイビ</t>
    </rPh>
    <rPh sb="37" eb="40">
      <t>タキキ</t>
    </rPh>
    <rPh sb="43" eb="45">
      <t>ケイカク</t>
    </rPh>
    <rPh sb="53" eb="55">
      <t>バアイ</t>
    </rPh>
    <phoneticPr fontId="1"/>
  </si>
  <si>
    <t>4.交付申請にあたっての確認項目（青色セルをプルダウンにて選択）</t>
    <rPh sb="2" eb="6">
      <t>コウフシンセイ</t>
    </rPh>
    <rPh sb="17" eb="18">
      <t>アオ</t>
    </rPh>
    <rPh sb="18" eb="19">
      <t>イロ</t>
    </rPh>
    <rPh sb="29" eb="31">
      <t>センタク</t>
    </rPh>
    <phoneticPr fontId="1"/>
  </si>
  <si>
    <t>１計画（１計画目：介護ロボット）</t>
  </si>
  <si>
    <t>１計画（１計画目：見守り機器導入に伴う通信環境整備）</t>
  </si>
  <si>
    <t>２計画（１計画目：介護ロボット、２計画目：介護ロボット）</t>
  </si>
  <si>
    <t>２計画（１計画目：介護ロボット、２計画目：見守り機器導入に伴う通信環境整備）</t>
  </si>
  <si>
    <t>２計画（１計画目：介護ロボット、２計画目：その他機器等）</t>
  </si>
  <si>
    <t>２計画（１計画目：見守り機器導入に伴う通信環境整備、２計画目：その他機器等）</t>
  </si>
  <si>
    <t>３計画（１計画目：介護ロボット、２計画目：介護ロボット、３計画目：その他機器等）</t>
  </si>
  <si>
    <t>３計画（１計画目：介護ロボット、２計画目：見守り機器導入に伴う通信環境整備、３計画目：その他機器等）</t>
  </si>
  <si>
    <t>ICT導入支援事業と併せて申請している。</t>
    <rPh sb="3" eb="7">
      <t>ドウニュウシエン</t>
    </rPh>
    <rPh sb="7" eb="9">
      <t>ジギョウ</t>
    </rPh>
    <rPh sb="10" eb="11">
      <t>アワ</t>
    </rPh>
    <rPh sb="13" eb="15">
      <t>シンセイ</t>
    </rPh>
    <phoneticPr fontId="1"/>
  </si>
  <si>
    <t>①</t>
    <phoneticPr fontId="1"/>
  </si>
  <si>
    <t>②</t>
    <phoneticPr fontId="1"/>
  </si>
  <si>
    <t>ICT導入支援事業と併せて申請している。補助の有無について</t>
    <rPh sb="3" eb="7">
      <t>ドウニュウシエン</t>
    </rPh>
    <rPh sb="7" eb="9">
      <t>ジギョウ</t>
    </rPh>
    <rPh sb="10" eb="11">
      <t>アワ</t>
    </rPh>
    <rPh sb="13" eb="15">
      <t>シンセイ</t>
    </rPh>
    <rPh sb="20" eb="22">
      <t>ホジョ</t>
    </rPh>
    <rPh sb="23" eb="25">
      <t>ウム</t>
    </rPh>
    <phoneticPr fontId="1"/>
  </si>
  <si>
    <t>介護ロボットの計画数</t>
    <rPh sb="0" eb="2">
      <t>カイゴ</t>
    </rPh>
    <rPh sb="7" eb="10">
      <t>ケイカクスウ</t>
    </rPh>
    <phoneticPr fontId="1"/>
  </si>
  <si>
    <t>〇</t>
    <phoneticPr fontId="1"/>
  </si>
  <si>
    <t>以下について、該当する項目に〇をつけてください。</t>
    <rPh sb="0" eb="2">
      <t>イカ</t>
    </rPh>
    <rPh sb="7" eb="9">
      <t>ガイトウ</t>
    </rPh>
    <rPh sb="11" eb="13">
      <t>コウモク</t>
    </rPh>
    <phoneticPr fontId="1"/>
  </si>
  <si>
    <t>伴走支援について</t>
    <rPh sb="0" eb="4">
      <t>バンソウシエン</t>
    </rPh>
    <phoneticPr fontId="1"/>
  </si>
  <si>
    <t>伴走支援の対象事業所である。</t>
    <rPh sb="0" eb="4">
      <t>バンソウシエン</t>
    </rPh>
    <rPh sb="5" eb="7">
      <t>タイショウ</t>
    </rPh>
    <rPh sb="7" eb="10">
      <t>ジギョウショ</t>
    </rPh>
    <phoneticPr fontId="1"/>
  </si>
  <si>
    <t>②導入計画書A（介護ロボット）＋②導入計画書B（通信環境整備）＋②導入計画書D（その他機器等）</t>
    <phoneticPr fontId="1"/>
  </si>
  <si>
    <t>〇</t>
  </si>
  <si>
    <r>
      <t>　※ 介護事業所の整備状況について、次の①から③について、「あり」・「なし」</t>
    </r>
    <r>
      <rPr>
        <sz val="10.5"/>
        <color theme="1"/>
        <rFont val="ＭＳ Ｐゴシック"/>
        <family val="3"/>
        <charset val="128"/>
        <scheme val="minor"/>
      </rPr>
      <t>、該当する方に〇を記入</t>
    </r>
    <r>
      <rPr>
        <sz val="10.5"/>
        <rFont val="ＭＳ Ｐゴシック"/>
        <family val="2"/>
        <charset val="128"/>
        <scheme val="minor"/>
      </rPr>
      <t>。（プルダウンで選択）</t>
    </r>
    <rPh sb="3" eb="8">
      <t>カイゴジギョウショ</t>
    </rPh>
    <rPh sb="9" eb="13">
      <t>セイビジョウキョウ</t>
    </rPh>
    <rPh sb="39" eb="41">
      <t>ガイトウ</t>
    </rPh>
    <rPh sb="43" eb="44">
      <t>ホウ</t>
    </rPh>
    <rPh sb="47" eb="49">
      <t>キニュウ</t>
    </rPh>
    <rPh sb="57" eb="59">
      <t>センタク</t>
    </rPh>
    <phoneticPr fontId="1"/>
  </si>
  <si>
    <t>②導入計画書Ａ（介護ロボット）</t>
    <phoneticPr fontId="1"/>
  </si>
  <si>
    <t>②導入計画書Ｂ（通信環境整備）</t>
    <phoneticPr fontId="1"/>
  </si>
  <si>
    <t>②導入計画書Ａ（介護ロボット）＋②導入計画書Ｃ（介護ロボット）</t>
    <phoneticPr fontId="1"/>
  </si>
  <si>
    <t>②導入計画書Ａ（介護ロボット）＋②導入計画書Ｂ（通信環境整備）</t>
    <phoneticPr fontId="1"/>
  </si>
  <si>
    <t>②導入計画書Ａ（介護ロボット）＋②導入計画書Ｄ（その他機器等）</t>
    <phoneticPr fontId="1"/>
  </si>
  <si>
    <t>②導入計画書Ｂ（通信環境整備）＋②導入計画書Ｄ（その他機器等）</t>
    <phoneticPr fontId="1"/>
  </si>
  <si>
    <t>②導入計画書Ａ（介護ロボット）＋②導入計画書Ｃ（介護ロボット）＋②導入計画書Ｄ（その他機器等）</t>
    <phoneticPr fontId="1"/>
  </si>
  <si>
    <t>社会福祉法人　○○会</t>
    <rPh sb="0" eb="6">
      <t>シャカイフクシホウジン</t>
    </rPh>
    <rPh sb="9" eb="10">
      <t>カイ</t>
    </rPh>
    <phoneticPr fontId="1"/>
  </si>
  <si>
    <t>特別養護老人ホーム　○○</t>
    <rPh sb="0" eb="4">
      <t>トクベツヨウゴ</t>
    </rPh>
    <rPh sb="4" eb="6">
      <t>ロウジン</t>
    </rPh>
    <phoneticPr fontId="1"/>
  </si>
  <si>
    <t>大阪市</t>
    <rPh sb="0" eb="3">
      <t>オオサカシ</t>
    </rPh>
    <phoneticPr fontId="1"/>
  </si>
  <si>
    <t>27********</t>
    <phoneticPr fontId="1"/>
  </si>
  <si>
    <t>○○○</t>
    <phoneticPr fontId="1"/>
  </si>
  <si>
    <t>○○○○</t>
    <phoneticPr fontId="1"/>
  </si>
  <si>
    <t>大阪府大阪市△△　□丁目□番□号</t>
    <rPh sb="0" eb="3">
      <t>オオサカフ</t>
    </rPh>
    <rPh sb="3" eb="6">
      <t>オオサカシ</t>
    </rPh>
    <rPh sb="10" eb="12">
      <t>チョウメ</t>
    </rPh>
    <rPh sb="13" eb="14">
      <t>バン</t>
    </rPh>
    <rPh sb="15" eb="16">
      <t>ゴウ</t>
    </rPh>
    <phoneticPr fontId="1"/>
  </si>
  <si>
    <t>理事長　○○　○○</t>
    <rPh sb="0" eb="3">
      <t>リジチョウ</t>
    </rPh>
    <phoneticPr fontId="1"/>
  </si>
  <si>
    <t>事務長</t>
    <rPh sb="0" eb="3">
      <t>ジムチョウ</t>
    </rPh>
    <phoneticPr fontId="1"/>
  </si>
  <si>
    <t>施設長</t>
    <rPh sb="0" eb="3">
      <t>シセツチョウ</t>
    </rPh>
    <phoneticPr fontId="1"/>
  </si>
  <si>
    <t>大阪　花子</t>
    <rPh sb="0" eb="2">
      <t>オオサカ</t>
    </rPh>
    <rPh sb="3" eb="5">
      <t>ハナコ</t>
    </rPh>
    <phoneticPr fontId="1"/>
  </si>
  <si>
    <t>浪速　太郎</t>
    <rPh sb="0" eb="2">
      <t>ナニワ</t>
    </rPh>
    <rPh sb="3" eb="5">
      <t>タロウ</t>
    </rPh>
    <phoneticPr fontId="1"/>
  </si>
  <si>
    <t>000-0000-0000</t>
    <phoneticPr fontId="1"/>
  </si>
  <si>
    <t>osaka@mail</t>
    <phoneticPr fontId="1"/>
  </si>
  <si>
    <t>naniwa@mail</t>
    <phoneticPr fontId="1"/>
  </si>
  <si>
    <t>3.申請する計画について（青色セルをプルダウンにて選択）</t>
    <rPh sb="2" eb="4">
      <t>シンセイ</t>
    </rPh>
    <rPh sb="6" eb="8">
      <t>ケイカク</t>
    </rPh>
    <rPh sb="13" eb="15">
      <t>アオイロ</t>
    </rPh>
    <rPh sb="25" eb="27">
      <t>センタク</t>
    </rPh>
    <phoneticPr fontId="1"/>
  </si>
  <si>
    <t>確認しました。</t>
  </si>
  <si>
    <t>他の補助金等を受けていません。</t>
  </si>
  <si>
    <t>5  見守り</t>
  </si>
  <si>
    <t>△△△</t>
    <phoneticPr fontId="1"/>
  </si>
  <si>
    <t>（BR-1000）</t>
    <phoneticPr fontId="1"/>
  </si>
  <si>
    <t>あり</t>
  </si>
  <si>
    <t>職員の業務のうち、「定時巡視」の時間が一日〇時間を占めている。夜間は、入居者〇人に対して介護従事者〇人で対応にあたるため、身体的・心理的負担が大きい。また、定時巡視により利用者を起こしてしまうことがある。</t>
    <phoneticPr fontId="1"/>
  </si>
  <si>
    <t>見守り機器〇〇を導入することで、入居者の状態を常に把握できるので、定時巡視の訪室回数を減らし、介護従事者の身体的・心理的負担を軽減させ継続して勤務しやすい雇用環境を整える。安全に活用するための事業所内研修や定期的なミーティングを行う。</t>
    <phoneticPr fontId="1"/>
  </si>
  <si>
    <t>利用者の睡眠リズム・状態を把握し、定時巡視の時間を〇時間減らし、介護従事者の心理的・身体的負担を軽減する。覚醒状態になった時に優先して訪室するなどし、きめ細やかなケアを行う。</t>
    <phoneticPr fontId="1"/>
  </si>
  <si>
    <t>心理的・身体的な負担を理由とした離職者を０にし、平均勤続年数を10年にする。</t>
    <phoneticPr fontId="1"/>
  </si>
  <si>
    <t>インカム</t>
    <phoneticPr fontId="1"/>
  </si>
  <si>
    <t>□□□□</t>
    <phoneticPr fontId="1"/>
  </si>
  <si>
    <t>●●●●</t>
    <phoneticPr fontId="1"/>
  </si>
  <si>
    <t>1.介護老人福祉施設　</t>
  </si>
  <si>
    <t>インカム○○○○を円滑に使用することが人員体制の効率化に直結するため、利用に関する講習会を開き、個々の職員の理解を深める。</t>
    <phoneticPr fontId="1"/>
  </si>
  <si>
    <t>・利用者のケアの質の向上を目指す委員会を開催し、現場にフィードバックすることでケアの質の
　向上を図る。
・記録作成業務のタイミングや様式を見直すことで、残業時間を１人あたり１日30分短縮する。</t>
    <phoneticPr fontId="1"/>
  </si>
  <si>
    <t>見守り機器〇〇を円滑に使用することが人員体制の効率化に直結するため、利用に関する講習会を開き、個々の職員の理解を深める。</t>
    <rPh sb="8" eb="10">
      <t>エンカツ</t>
    </rPh>
    <rPh sb="11" eb="13">
      <t>シヨウ</t>
    </rPh>
    <rPh sb="18" eb="22">
      <t>ジンインタイセイ</t>
    </rPh>
    <rPh sb="23" eb="26">
      <t>コウリツカ</t>
    </rPh>
    <rPh sb="27" eb="29">
      <t>チョッケツ</t>
    </rPh>
    <rPh sb="34" eb="36">
      <t>リヨウ</t>
    </rPh>
    <rPh sb="37" eb="38">
      <t>カン</t>
    </rPh>
    <rPh sb="40" eb="43">
      <t>コウシュウカイ</t>
    </rPh>
    <rPh sb="44" eb="45">
      <t>ヒラ</t>
    </rPh>
    <rPh sb="47" eb="49">
      <t>ココ</t>
    </rPh>
    <rPh sb="50" eb="52">
      <t>ショクイン</t>
    </rPh>
    <rPh sb="53" eb="55">
      <t>リカイ</t>
    </rPh>
    <rPh sb="56" eb="57">
      <t>フカ</t>
    </rPh>
    <phoneticPr fontId="1"/>
  </si>
  <si>
    <t>現在は、施設内において、見守り機器○○の導入に見合った通信環境が構築されていない。そのため、機能を十分に利用することができない。
また、見守り機器○○から受け取った情報を職員が即座に共有するための手段がない。</t>
    <rPh sb="0" eb="2">
      <t>ゲンザイ</t>
    </rPh>
    <rPh sb="4" eb="7">
      <t>シセツナイ</t>
    </rPh>
    <rPh sb="12" eb="14">
      <t>ミマモ</t>
    </rPh>
    <rPh sb="15" eb="17">
      <t>キキ</t>
    </rPh>
    <rPh sb="20" eb="22">
      <t>ドウニュウ</t>
    </rPh>
    <rPh sb="23" eb="25">
      <t>ミア</t>
    </rPh>
    <rPh sb="27" eb="31">
      <t>ツウシンカンキョウ</t>
    </rPh>
    <rPh sb="32" eb="34">
      <t>コウチク</t>
    </rPh>
    <rPh sb="46" eb="48">
      <t>キノウ</t>
    </rPh>
    <rPh sb="49" eb="51">
      <t>ジュウブン</t>
    </rPh>
    <rPh sb="52" eb="54">
      <t>リヨウ</t>
    </rPh>
    <rPh sb="77" eb="78">
      <t>ウ</t>
    </rPh>
    <rPh sb="79" eb="80">
      <t>ト</t>
    </rPh>
    <rPh sb="82" eb="84">
      <t>ジョウホウ</t>
    </rPh>
    <rPh sb="85" eb="87">
      <t>ショクイン</t>
    </rPh>
    <rPh sb="88" eb="90">
      <t>ソクザ</t>
    </rPh>
    <rPh sb="91" eb="93">
      <t>キョウユウ</t>
    </rPh>
    <rPh sb="98" eb="100">
      <t>シュダン</t>
    </rPh>
    <phoneticPr fontId="1"/>
  </si>
  <si>
    <t>Wi-Fi環境の改善（アクセスポイントの増加等）及びインカム機器の導入をすることで、見守り機器○○の機能を十分に発揮することができる。また、インカム○○○○を用いることで職員の情報共有が迅速化でき、利用者と職員の心的負担を軽減することができる。</t>
    <rPh sb="5" eb="7">
      <t>カンキョウ</t>
    </rPh>
    <rPh sb="8" eb="10">
      <t>カイゼン</t>
    </rPh>
    <rPh sb="20" eb="22">
      <t>ゾウカ</t>
    </rPh>
    <rPh sb="22" eb="23">
      <t>トウ</t>
    </rPh>
    <rPh sb="24" eb="25">
      <t>オヨ</t>
    </rPh>
    <rPh sb="30" eb="32">
      <t>キキ</t>
    </rPh>
    <rPh sb="33" eb="35">
      <t>ドウニュウ</t>
    </rPh>
    <rPh sb="42" eb="44">
      <t>ミマモ</t>
    </rPh>
    <rPh sb="45" eb="47">
      <t>キキ</t>
    </rPh>
    <rPh sb="50" eb="52">
      <t>キノウ</t>
    </rPh>
    <rPh sb="53" eb="55">
      <t>ジュウブン</t>
    </rPh>
    <rPh sb="56" eb="58">
      <t>ハッキ</t>
    </rPh>
    <rPh sb="79" eb="80">
      <t>モチ</t>
    </rPh>
    <rPh sb="85" eb="87">
      <t>ショクイン</t>
    </rPh>
    <rPh sb="88" eb="90">
      <t>ジョウホウ</t>
    </rPh>
    <rPh sb="90" eb="92">
      <t>キョウユウ</t>
    </rPh>
    <rPh sb="93" eb="96">
      <t>ジンソクカ</t>
    </rPh>
    <rPh sb="99" eb="102">
      <t>リヨウシャ</t>
    </rPh>
    <rPh sb="103" eb="105">
      <t>ショクイン</t>
    </rPh>
    <rPh sb="111" eb="113">
      <t>ケイゲン</t>
    </rPh>
    <phoneticPr fontId="1"/>
  </si>
  <si>
    <t>インカムを導入し、情報共有を簡素化、迅速化することにより、無駄な訪室を減らし（●時間/週　削減）、身体的な負担を減らす。また、削減した時間を利用者へのケアに充てることにより、利用者のケアの質の向上にも繋げる。</t>
    <rPh sb="5" eb="7">
      <t>ドウニュウ</t>
    </rPh>
    <rPh sb="9" eb="13">
      <t>ジョウホウキョウユウ</t>
    </rPh>
    <rPh sb="14" eb="17">
      <t>カンソカ</t>
    </rPh>
    <rPh sb="18" eb="21">
      <t>ジンソクカ</t>
    </rPh>
    <rPh sb="29" eb="31">
      <t>ムダ</t>
    </rPh>
    <rPh sb="32" eb="34">
      <t>ホウシツ</t>
    </rPh>
    <rPh sb="35" eb="36">
      <t>ヘ</t>
    </rPh>
    <rPh sb="40" eb="42">
      <t>ジカン</t>
    </rPh>
    <rPh sb="43" eb="44">
      <t>シュウ</t>
    </rPh>
    <rPh sb="45" eb="47">
      <t>サクゲン</t>
    </rPh>
    <rPh sb="49" eb="51">
      <t>シンタイ</t>
    </rPh>
    <rPh sb="51" eb="52">
      <t>テキ</t>
    </rPh>
    <rPh sb="53" eb="55">
      <t>フタン</t>
    </rPh>
    <rPh sb="56" eb="57">
      <t>ヘ</t>
    </rPh>
    <rPh sb="63" eb="65">
      <t>サクゲン</t>
    </rPh>
    <rPh sb="67" eb="69">
      <t>ジカン</t>
    </rPh>
    <rPh sb="70" eb="73">
      <t>リヨウシャ</t>
    </rPh>
    <rPh sb="78" eb="79">
      <t>ア</t>
    </rPh>
    <rPh sb="87" eb="90">
      <t>リヨウシャ</t>
    </rPh>
    <rPh sb="94" eb="95">
      <t>シツ</t>
    </rPh>
    <rPh sb="96" eb="98">
      <t>コウジョウ</t>
    </rPh>
    <rPh sb="100" eb="101">
      <t>ツナ</t>
    </rPh>
    <phoneticPr fontId="1"/>
  </si>
  <si>
    <t>（HB-1000）</t>
    <phoneticPr fontId="1"/>
  </si>
  <si>
    <t>入浴介助に携わる職員数多く、身体的・精神的不安を伴うことが多い。また、利用者においては、入浴に係る時間や職員の体制から、入浴回数が制限されている状況となっている。</t>
    <rPh sb="0" eb="4">
      <t>ニュウヨクカイジョ</t>
    </rPh>
    <rPh sb="5" eb="6">
      <t>タズサ</t>
    </rPh>
    <rPh sb="8" eb="11">
      <t>ショクインスウ</t>
    </rPh>
    <rPh sb="11" eb="12">
      <t>オオ</t>
    </rPh>
    <rPh sb="14" eb="17">
      <t>シンタイテキ</t>
    </rPh>
    <rPh sb="18" eb="21">
      <t>セイシンテキ</t>
    </rPh>
    <rPh sb="21" eb="23">
      <t>フアン</t>
    </rPh>
    <rPh sb="24" eb="25">
      <t>トモナ</t>
    </rPh>
    <rPh sb="29" eb="30">
      <t>オオ</t>
    </rPh>
    <rPh sb="35" eb="38">
      <t>リヨウシャ</t>
    </rPh>
    <rPh sb="44" eb="46">
      <t>ニュウヨク</t>
    </rPh>
    <rPh sb="47" eb="48">
      <t>カカ</t>
    </rPh>
    <rPh sb="49" eb="51">
      <t>ジカン</t>
    </rPh>
    <rPh sb="52" eb="54">
      <t>ショクイン</t>
    </rPh>
    <rPh sb="55" eb="57">
      <t>タイセイ</t>
    </rPh>
    <rPh sb="60" eb="62">
      <t>ニュウヨク</t>
    </rPh>
    <rPh sb="62" eb="64">
      <t>カイスウ</t>
    </rPh>
    <rPh sb="65" eb="67">
      <t>セイゲン</t>
    </rPh>
    <rPh sb="72" eb="74">
      <t>ジョウキョウ</t>
    </rPh>
    <phoneticPr fontId="1"/>
  </si>
  <si>
    <t>特殊入浴装置</t>
    <rPh sb="0" eb="2">
      <t>トクシュ</t>
    </rPh>
    <rPh sb="2" eb="6">
      <t>ニュウヨクソウチ</t>
    </rPh>
    <phoneticPr fontId="1"/>
  </si>
  <si>
    <t>操作しやすい入浴装置を導入することで、職員が一人でも安心して対応することが可能となり、利用者には「風呂に入っている」という感覚をより多く感じてもらうことが可能となる。</t>
    <rPh sb="0" eb="2">
      <t>ソウサ</t>
    </rPh>
    <rPh sb="6" eb="10">
      <t>ニュウヨクソウチ</t>
    </rPh>
    <rPh sb="11" eb="13">
      <t>ドウニュウ</t>
    </rPh>
    <rPh sb="19" eb="21">
      <t>ショクイン</t>
    </rPh>
    <rPh sb="22" eb="24">
      <t>ヒトリ</t>
    </rPh>
    <rPh sb="26" eb="28">
      <t>アンシン</t>
    </rPh>
    <rPh sb="30" eb="32">
      <t>タイオウ</t>
    </rPh>
    <rPh sb="37" eb="39">
      <t>カノウ</t>
    </rPh>
    <rPh sb="43" eb="46">
      <t>リヨウシャ</t>
    </rPh>
    <rPh sb="49" eb="51">
      <t>フロ</t>
    </rPh>
    <rPh sb="52" eb="53">
      <t>ハイ</t>
    </rPh>
    <rPh sb="61" eb="63">
      <t>カンカク</t>
    </rPh>
    <rPh sb="66" eb="67">
      <t>オオ</t>
    </rPh>
    <rPh sb="68" eb="69">
      <t>カン</t>
    </rPh>
    <rPh sb="77" eb="79">
      <t>カノウ</t>
    </rPh>
    <phoneticPr fontId="1"/>
  </si>
  <si>
    <t>心理的・身体的な負担を理由とした離職者を０にし、平均勤続年数を10年にする。</t>
    <rPh sb="0" eb="2">
      <t>シンリ</t>
    </rPh>
    <rPh sb="2" eb="3">
      <t>テキ</t>
    </rPh>
    <rPh sb="4" eb="6">
      <t>シンタイ</t>
    </rPh>
    <rPh sb="6" eb="7">
      <t>テキ</t>
    </rPh>
    <rPh sb="8" eb="10">
      <t>フタン</t>
    </rPh>
    <rPh sb="11" eb="13">
      <t>リユウ</t>
    </rPh>
    <rPh sb="16" eb="19">
      <t>リショクシャ</t>
    </rPh>
    <rPh sb="24" eb="26">
      <t>ヘイキン</t>
    </rPh>
    <rPh sb="26" eb="28">
      <t>キンゾク</t>
    </rPh>
    <rPh sb="28" eb="30">
      <t>ネンスウ</t>
    </rPh>
    <rPh sb="33" eb="34">
      <t>ネン</t>
    </rPh>
    <phoneticPr fontId="1"/>
  </si>
  <si>
    <t>浴槽や移乗台を動かすことで適切な介助スペースを確保し、これまで●名で対応していた職員の負担を軽減させ、最小の人数で対応する。無理のない姿勢で入浴するため、職員・利用者が感じる負担を軽減させる。</t>
    <rPh sb="32" eb="33">
      <t>ナ</t>
    </rPh>
    <rPh sb="34" eb="36">
      <t>タイオウ</t>
    </rPh>
    <rPh sb="40" eb="42">
      <t>ショクイン</t>
    </rPh>
    <rPh sb="43" eb="45">
      <t>フタン</t>
    </rPh>
    <rPh sb="46" eb="48">
      <t>ケイゲン</t>
    </rPh>
    <rPh sb="51" eb="53">
      <t>サイショウ</t>
    </rPh>
    <rPh sb="54" eb="56">
      <t>ニンズウ</t>
    </rPh>
    <rPh sb="57" eb="59">
      <t>タイオウ</t>
    </rPh>
    <rPh sb="77" eb="79">
      <t>ショクイン</t>
    </rPh>
    <rPh sb="80" eb="83">
      <t>リヨウシャ</t>
    </rPh>
    <rPh sb="84" eb="85">
      <t>カン</t>
    </rPh>
    <rPh sb="87" eb="89">
      <t>フタン</t>
    </rPh>
    <rPh sb="90" eb="92">
      <t>ケイゲン</t>
    </rPh>
    <phoneticPr fontId="1"/>
  </si>
  <si>
    <r>
      <t>施設で希望する台数を入力すること。</t>
    </r>
    <r>
      <rPr>
        <sz val="11"/>
        <color rgb="FFFF0000"/>
        <rFont val="ＭＳ Ｐゴシック"/>
        <family val="3"/>
        <charset val="128"/>
        <scheme val="minor"/>
      </rPr>
      <t>（通信環境整備については、「１式」とみなすため、「１」を入力すること）</t>
    </r>
    <phoneticPr fontId="1"/>
  </si>
  <si>
    <t>ただし、「見守り機器の導入に伴う通信環境整備」については、【①Wi-Fi②インカム③システム連動】の３つがありますが、２つ以上同時に整備を行う場合であっても、計画書は「通信環境整備」として１枚にまとめていただき、①②③それぞれの整備についても、もれなく記載してください。</t>
    <rPh sb="5" eb="7">
      <t>ミマモ</t>
    </rPh>
    <rPh sb="8" eb="10">
      <t>キキ</t>
    </rPh>
    <rPh sb="11" eb="13">
      <t>ドウニュウ</t>
    </rPh>
    <rPh sb="14" eb="15">
      <t>トモナ</t>
    </rPh>
    <rPh sb="16" eb="20">
      <t>ツウシンカンキョウ</t>
    </rPh>
    <rPh sb="20" eb="22">
      <t>セイビ</t>
    </rPh>
    <rPh sb="46" eb="48">
      <t>レンドウ</t>
    </rPh>
    <rPh sb="61" eb="63">
      <t>イジョウ</t>
    </rPh>
    <rPh sb="63" eb="65">
      <t>ドウジ</t>
    </rPh>
    <rPh sb="66" eb="68">
      <t>セイビ</t>
    </rPh>
    <rPh sb="69" eb="70">
      <t>オコナ</t>
    </rPh>
    <rPh sb="71" eb="73">
      <t>バアイ</t>
    </rPh>
    <rPh sb="79" eb="81">
      <t>ケイカク</t>
    </rPh>
    <rPh sb="81" eb="82">
      <t>ショ</t>
    </rPh>
    <rPh sb="84" eb="90">
      <t>ツウシンカンキョウセイビ</t>
    </rPh>
    <rPh sb="95" eb="96">
      <t>マイ</t>
    </rPh>
    <rPh sb="114" eb="116">
      <t>セイビ</t>
    </rPh>
    <rPh sb="126" eb="128">
      <t>キサイ</t>
    </rPh>
    <phoneticPr fontId="1"/>
  </si>
  <si>
    <t>③</t>
    <phoneticPr fontId="1"/>
  </si>
  <si>
    <t>介護ロボットの導入・活用、見守り機器の導入に伴う通信環境整備又はその他機器等の導入により、業務の改善・効率化等が進められ、介護職員の業務負担軽減や、サービスの質の向上など生産性向上が図られるとともに、収支の改善が図られた場合には、介護職員の賃金へも適切に還元することとし、その旨を介護職員等に周知すること。</t>
    <rPh sb="0" eb="2">
      <t>カイゴ</t>
    </rPh>
    <rPh sb="7" eb="9">
      <t>ドウニュウ</t>
    </rPh>
    <rPh sb="10" eb="12">
      <t>カツヨウ</t>
    </rPh>
    <rPh sb="13" eb="15">
      <t>ミマモ</t>
    </rPh>
    <rPh sb="16" eb="18">
      <t>キキ</t>
    </rPh>
    <rPh sb="24" eb="28">
      <t>ツウシンカンキョウ</t>
    </rPh>
    <rPh sb="28" eb="30">
      <t>セイビ</t>
    </rPh>
    <rPh sb="30" eb="31">
      <t>マタ</t>
    </rPh>
    <rPh sb="34" eb="37">
      <t>タキキ</t>
    </rPh>
    <rPh sb="37" eb="38">
      <t>トウ</t>
    </rPh>
    <rPh sb="39" eb="41">
      <t>ドウニュウ</t>
    </rPh>
    <rPh sb="45" eb="47">
      <t>ギョウム</t>
    </rPh>
    <rPh sb="48" eb="50">
      <t>カイゼン</t>
    </rPh>
    <rPh sb="51" eb="54">
      <t>コウリツカ</t>
    </rPh>
    <rPh sb="54" eb="55">
      <t>トウ</t>
    </rPh>
    <rPh sb="56" eb="57">
      <t>スス</t>
    </rPh>
    <rPh sb="61" eb="63">
      <t>カイゴ</t>
    </rPh>
    <rPh sb="63" eb="65">
      <t>ショクイン</t>
    </rPh>
    <rPh sb="115" eb="117">
      <t>カイゴ</t>
    </rPh>
    <rPh sb="140" eb="142">
      <t>カイゴ</t>
    </rPh>
    <phoneticPr fontId="1"/>
  </si>
  <si>
    <t>本事業において、介護ロボットの導入、見守り機器の導入に伴う通信環境整備又はその他機器等の導入を行った事業者については、導入年度に、大阪府及び厚生労働省老健局高齢者支援課介護業務効率化・生産性向上推進室に導入計画、導入効果等を報告すること。（報告様式等その他詳細については、厚労省から通知があり次第、大阪府から別途通知する。）</t>
    <rPh sb="8" eb="10">
      <t>カイゴ</t>
    </rPh>
    <rPh sb="15" eb="17">
      <t>ドウニュウ</t>
    </rPh>
    <rPh sb="35" eb="36">
      <t>マタ</t>
    </rPh>
    <rPh sb="42" eb="43">
      <t>トウ</t>
    </rPh>
    <rPh sb="47" eb="48">
      <t>オコナ</t>
    </rPh>
    <rPh sb="50" eb="53">
      <t>ジギョウシャ</t>
    </rPh>
    <rPh sb="59" eb="63">
      <t>ドウニュウネンド</t>
    </rPh>
    <rPh sb="65" eb="68">
      <t>オオサカフ</t>
    </rPh>
    <rPh sb="68" eb="69">
      <t>オヨ</t>
    </rPh>
    <rPh sb="70" eb="75">
      <t>コウセイロウドウショウ</t>
    </rPh>
    <rPh sb="75" eb="78">
      <t>ロウケンキョク</t>
    </rPh>
    <rPh sb="78" eb="86">
      <t>コウレイシャシエンカカイゴ</t>
    </rPh>
    <rPh sb="86" eb="88">
      <t>ギョウム</t>
    </rPh>
    <rPh sb="88" eb="91">
      <t>コウリツカ</t>
    </rPh>
    <rPh sb="92" eb="95">
      <t>セイサンセイ</t>
    </rPh>
    <rPh sb="95" eb="100">
      <t>コウジョウスイシンシツ</t>
    </rPh>
    <rPh sb="101" eb="105">
      <t>ドウニュウケイカク</t>
    </rPh>
    <rPh sb="106" eb="111">
      <t>ドウニュウコウカトウ</t>
    </rPh>
    <rPh sb="112" eb="114">
      <t>ホウコク</t>
    </rPh>
    <rPh sb="120" eb="122">
      <t>ホウコク</t>
    </rPh>
    <rPh sb="122" eb="124">
      <t>ヨウシキ</t>
    </rPh>
    <rPh sb="124" eb="125">
      <t>トウ</t>
    </rPh>
    <rPh sb="127" eb="128">
      <t>ホカ</t>
    </rPh>
    <rPh sb="128" eb="130">
      <t>ショウサイ</t>
    </rPh>
    <rPh sb="136" eb="139">
      <t>コウロウショウ</t>
    </rPh>
    <rPh sb="141" eb="143">
      <t>ツウチ</t>
    </rPh>
    <rPh sb="146" eb="148">
      <t>シダイ</t>
    </rPh>
    <rPh sb="149" eb="152">
      <t>オオサカフ</t>
    </rPh>
    <rPh sb="156" eb="158">
      <t>ツウチ</t>
    </rPh>
    <phoneticPr fontId="1"/>
  </si>
  <si>
    <t>介護ロボットの導入、見守り機器の導入に伴う通信環境整備又はその他機器等の整備について、大阪労働局が実施する「人材確保等支援助成金（介護福祉機器助成コース）」等、他の補助金・助成金・交付金等を重複して受けていない。</t>
    <rPh sb="27" eb="28">
      <t>マタ</t>
    </rPh>
    <rPh sb="34" eb="35">
      <t>トウ</t>
    </rPh>
    <rPh sb="36" eb="38">
      <t>セイビ</t>
    </rPh>
    <rPh sb="43" eb="45">
      <t>オオサカ</t>
    </rPh>
    <rPh sb="45" eb="48">
      <t>ロウドウキョク</t>
    </rPh>
    <rPh sb="49" eb="51">
      <t>ジッシ</t>
    </rPh>
    <rPh sb="78" eb="79">
      <t>トウ</t>
    </rPh>
    <rPh sb="80" eb="81">
      <t>ホカ</t>
    </rPh>
    <rPh sb="93" eb="94">
      <t>トウ</t>
    </rPh>
    <rPh sb="95" eb="97">
      <t>チョウフク</t>
    </rPh>
    <rPh sb="99" eb="100">
      <t>ウ</t>
    </rPh>
    <phoneticPr fontId="1"/>
  </si>
  <si>
    <r>
      <t>上限額　　　
    所要額の上限額については、介護ロボットの導入は、１台につき移乗介護又は入浴支援の機器100万円、それ以外の機器30万円かつ、１事業所あたり500万円とし、
　見守り機器の導入に伴う通信環境整備は、１事業所あたり1,000万円とし、その他機器等については１事業所あたり100万円とする。ただし、</t>
    </r>
    <r>
      <rPr>
        <sz val="11"/>
        <color rgb="FFFF0000"/>
        <rFont val="ＭＳ Ｐゴシック"/>
        <family val="3"/>
        <charset val="128"/>
        <scheme val="minor"/>
      </rPr>
      <t>事前エントリー額を上限とする。</t>
    </r>
    <rPh sb="61" eb="63">
      <t>イガイ</t>
    </rPh>
    <rPh sb="157" eb="159">
      <t>ジゼン</t>
    </rPh>
    <rPh sb="164" eb="165">
      <t>ガク</t>
    </rPh>
    <rPh sb="166" eb="168">
      <t>ジョウゲン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</si>
</sst>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_ "/>
    <numFmt numFmtId="179" formatCode="0_);[Red]\(0\)"/>
  </numFmts>
  <fonts count="6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b/>
      <sz val="9"/>
      <color indexed="81"/>
      <name val="MS P ゴシック"/>
      <family val="3"/>
      <charset val="128"/>
    </font>
    <font>
      <sz val="11"/>
      <color rgb="FFFF0000"/>
      <name val="ＭＳ Ｐゴシック"/>
      <family val="2"/>
      <charset val="128"/>
      <scheme val="minor"/>
    </font>
    <font>
      <sz val="11"/>
      <color rgb="FFFF0000"/>
      <name val="ＭＳ Ｐゴシック"/>
      <family val="3"/>
      <charset val="128"/>
      <scheme val="minor"/>
    </font>
    <font>
      <sz val="12"/>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1"/>
      <color rgb="FF00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font>
    <font>
      <b/>
      <sz val="11"/>
      <color theme="1"/>
      <name val="ＭＳ Ｐゴシック"/>
      <family val="3"/>
      <charset val="128"/>
    </font>
    <font>
      <sz val="11"/>
      <color rgb="FF000000"/>
      <name val="ＭＳ Ｐゴシック"/>
      <family val="3"/>
      <charset val="128"/>
    </font>
    <font>
      <b/>
      <sz val="11"/>
      <color rgb="FF000000"/>
      <name val="ＭＳ Ｐゴシック"/>
      <family val="3"/>
      <charset val="128"/>
    </font>
    <font>
      <b/>
      <sz val="12"/>
      <color rgb="FF000000"/>
      <name val="ＭＳ Ｐゴシック"/>
      <family val="3"/>
      <charset val="128"/>
    </font>
    <font>
      <sz val="10.5"/>
      <color rgb="FF000000"/>
      <name val="ＭＳ Ｐゴシック"/>
      <family val="3"/>
      <charset val="128"/>
    </font>
    <font>
      <b/>
      <sz val="11"/>
      <color theme="1"/>
      <name val="ＭＳ Ｐゴシック"/>
      <family val="3"/>
      <charset val="128"/>
      <scheme val="minor"/>
    </font>
    <font>
      <sz val="12"/>
      <color rgb="FF000000"/>
      <name val="ＭＳ Ｐゴシック"/>
      <family val="3"/>
      <charset val="128"/>
      <scheme val="minor"/>
    </font>
    <font>
      <sz val="10.5"/>
      <name val="ＭＳ Ｐゴシック"/>
      <family val="2"/>
      <charset val="128"/>
      <scheme val="minor"/>
    </font>
    <font>
      <sz val="10.5"/>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sz val="9"/>
      <color indexed="81"/>
      <name val="MS P ゴシック"/>
      <family val="3"/>
      <charset val="128"/>
    </font>
    <font>
      <sz val="11"/>
      <name val="ＭＳ Ｐゴシック"/>
      <family val="3"/>
      <charset val="128"/>
      <scheme val="minor"/>
    </font>
    <font>
      <sz val="11"/>
      <color theme="1"/>
      <name val="ＭＳ Ｐゴシック"/>
      <family val="2"/>
      <charset val="128"/>
      <scheme val="minor"/>
    </font>
    <font>
      <u/>
      <sz val="10"/>
      <color theme="1"/>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9"/>
      <color theme="1"/>
      <name val="ＭＳ Ｐゴシック"/>
      <family val="3"/>
      <charset val="128"/>
      <scheme val="minor"/>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b/>
      <u/>
      <sz val="12"/>
      <color rgb="FF000000"/>
      <name val="ＭＳ Ｐゴシック"/>
      <family val="3"/>
      <charset val="128"/>
      <scheme val="minor"/>
    </font>
    <font>
      <b/>
      <u/>
      <sz val="11"/>
      <color rgb="FF000000"/>
      <name val="ＭＳ Ｐゴシック"/>
      <family val="3"/>
      <charset val="128"/>
      <scheme val="minor"/>
    </font>
    <font>
      <sz val="9.5"/>
      <color theme="1"/>
      <name val="ＭＳ Ｐゴシック"/>
      <family val="3"/>
      <charset val="128"/>
      <scheme val="minor"/>
    </font>
    <font>
      <sz val="11"/>
      <color theme="0" tint="-0.34998626667073579"/>
      <name val="ＭＳ Ｐゴシック"/>
      <family val="3"/>
      <charset val="128"/>
      <scheme val="minor"/>
    </font>
    <font>
      <b/>
      <sz val="8"/>
      <color theme="1"/>
      <name val="ＭＳ Ｐゴシック"/>
      <family val="3"/>
      <charset val="128"/>
      <scheme val="minor"/>
    </font>
    <font>
      <b/>
      <sz val="15"/>
      <color theme="1"/>
      <name val="ＭＳ Ｐゴシック"/>
      <family val="3"/>
      <charset val="128"/>
      <scheme val="minor"/>
    </font>
    <font>
      <b/>
      <sz val="7"/>
      <color theme="1"/>
      <name val="ＭＳ Ｐゴシック"/>
      <family val="3"/>
      <charset val="128"/>
      <scheme val="minor"/>
    </font>
    <font>
      <sz val="8"/>
      <color rgb="FFFF0000"/>
      <name val="ＭＳ Ｐゴシック"/>
      <family val="3"/>
      <charset val="128"/>
      <scheme val="minor"/>
    </font>
    <font>
      <sz val="18"/>
      <color theme="1"/>
      <name val="UD デジタル 教科書体 N-B"/>
      <family val="1"/>
      <charset val="128"/>
    </font>
    <font>
      <sz val="11"/>
      <color theme="1"/>
      <name val="UD デジタル 教科書体 N-B"/>
      <family val="1"/>
      <charset val="128"/>
    </font>
    <font>
      <sz val="10"/>
      <color theme="1"/>
      <name val="UD デジタル 教科書体 N-B"/>
      <family val="1"/>
      <charset val="128"/>
    </font>
    <font>
      <sz val="10"/>
      <color rgb="FFFF0000"/>
      <name val="UD デジタル 教科書体 N-B"/>
      <family val="1"/>
      <charset val="128"/>
    </font>
    <font>
      <u/>
      <sz val="10"/>
      <color rgb="FFFF0000"/>
      <name val="UD デジタル 教科書体 N-B"/>
      <family val="1"/>
      <charset val="128"/>
    </font>
    <font>
      <sz val="8"/>
      <color theme="1"/>
      <name val="UD デジタル 教科書体 N-B"/>
      <family val="1"/>
      <charset val="128"/>
    </font>
    <font>
      <sz val="7.5"/>
      <color theme="1"/>
      <name val="UD デジタル 教科書体 N-B"/>
      <family val="1"/>
      <charset val="128"/>
    </font>
    <font>
      <sz val="10.5"/>
      <color theme="1"/>
      <name val="ＭＳ Ｐゴシック"/>
      <family val="3"/>
      <charset val="128"/>
      <scheme val="minor"/>
    </font>
    <font>
      <sz val="10"/>
      <color rgb="FFFF0000"/>
      <name val="ＭＳ Ｐゴシック"/>
      <family val="2"/>
      <charset val="128"/>
      <scheme val="minor"/>
    </font>
    <font>
      <sz val="14"/>
      <color rgb="FFFF0000"/>
      <name val="ＭＳ Ｐゴシック"/>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BFBFBF"/>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FCCFF"/>
        <bgColor indexed="64"/>
      </patternFill>
    </fill>
    <fill>
      <patternFill patternType="solid">
        <fgColor theme="2" tint="-0.249977111117893"/>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diagonalDown="1">
      <left style="thin">
        <color auto="1"/>
      </left>
      <right style="thin">
        <color auto="1"/>
      </right>
      <top style="double">
        <color auto="1"/>
      </top>
      <bottom style="thin">
        <color indexed="64"/>
      </bottom>
      <diagonal style="thin">
        <color auto="1"/>
      </diagonal>
    </border>
    <border>
      <left style="thin">
        <color auto="1"/>
      </left>
      <right style="thin">
        <color auto="1"/>
      </right>
      <top style="double">
        <color auto="1"/>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top style="double">
        <color indexed="64"/>
      </top>
      <bottom/>
      <diagonal/>
    </border>
    <border>
      <left/>
      <right style="medium">
        <color indexed="64"/>
      </right>
      <top/>
      <bottom style="medium">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thin">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diagonalDown="1">
      <left style="medium">
        <color indexed="64"/>
      </left>
      <right style="thin">
        <color indexed="64"/>
      </right>
      <top style="medium">
        <color indexed="64"/>
      </top>
      <bottom style="double">
        <color indexed="64"/>
      </bottom>
      <diagonal style="thin">
        <color indexed="64"/>
      </diagonal>
    </border>
    <border diagonalDown="1">
      <left style="thin">
        <color indexed="64"/>
      </left>
      <right style="thin">
        <color indexed="64"/>
      </right>
      <top style="medium">
        <color indexed="64"/>
      </top>
      <bottom style="double">
        <color indexed="64"/>
      </bottom>
      <diagonal style="thin">
        <color indexed="64"/>
      </diagonal>
    </border>
    <border diagonalDown="1">
      <left style="thin">
        <color indexed="64"/>
      </left>
      <right style="medium">
        <color indexed="64"/>
      </right>
      <top style="medium">
        <color indexed="64"/>
      </top>
      <bottom style="double">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s>
  <cellStyleXfs count="6">
    <xf numFmtId="0" fontId="0" fillId="0" borderId="0">
      <alignment vertical="center"/>
    </xf>
    <xf numFmtId="0" fontId="7" fillId="0" borderId="0"/>
    <xf numFmtId="38" fontId="33" fillId="0" borderId="0" applyFont="0" applyFill="0" applyBorder="0" applyAlignment="0" applyProtection="0">
      <alignment vertical="center"/>
    </xf>
    <xf numFmtId="0" fontId="7" fillId="0" borderId="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cellStyleXfs>
  <cellXfs count="710">
    <xf numFmtId="0" fontId="0" fillId="0" borderId="0" xfId="0">
      <alignment vertical="center"/>
    </xf>
    <xf numFmtId="0" fontId="2" fillId="0" borderId="0" xfId="0" applyFont="1">
      <alignment vertical="center"/>
    </xf>
    <xf numFmtId="0" fontId="3" fillId="0" borderId="0" xfId="0" applyFont="1" applyAlignment="1">
      <alignment vertical="top" wrapText="1"/>
    </xf>
    <xf numFmtId="0" fontId="0" fillId="0" borderId="0" xfId="0" applyAlignment="1">
      <alignment vertical="center"/>
    </xf>
    <xf numFmtId="0" fontId="0" fillId="0" borderId="0" xfId="0" applyAlignment="1">
      <alignment vertical="top"/>
    </xf>
    <xf numFmtId="0" fontId="19" fillId="0" borderId="34" xfId="0" applyFont="1" applyBorder="1" applyAlignment="1">
      <alignment horizontal="left" vertical="center" wrapText="1"/>
    </xf>
    <xf numFmtId="0" fontId="19" fillId="0" borderId="30" xfId="0" applyFont="1" applyBorder="1" applyAlignment="1">
      <alignment horizontal="left" vertical="center" wrapText="1"/>
    </xf>
    <xf numFmtId="0" fontId="19" fillId="0" borderId="47" xfId="0" applyFont="1" applyBorder="1" applyAlignment="1">
      <alignment horizontal="center" vertical="center" wrapText="1"/>
    </xf>
    <xf numFmtId="0" fontId="21" fillId="0" borderId="30" xfId="0" applyFont="1" applyBorder="1" applyAlignment="1">
      <alignment horizontal="left" vertical="center" wrapText="1"/>
    </xf>
    <xf numFmtId="0" fontId="21" fillId="0" borderId="47" xfId="0" applyFont="1" applyBorder="1" applyAlignment="1">
      <alignment horizontal="center" vertical="center" wrapText="1"/>
    </xf>
    <xf numFmtId="0" fontId="21" fillId="0" borderId="48" xfId="0" applyFont="1" applyBorder="1" applyAlignment="1">
      <alignment horizontal="left" vertical="center" wrapText="1"/>
    </xf>
    <xf numFmtId="0" fontId="21" fillId="0" borderId="49" xfId="0" applyFont="1" applyBorder="1" applyAlignment="1">
      <alignment horizontal="center" vertical="center" wrapText="1"/>
    </xf>
    <xf numFmtId="0" fontId="21" fillId="0" borderId="52" xfId="0" applyFont="1" applyBorder="1" applyAlignment="1">
      <alignment horizontal="left" vertical="center" wrapText="1"/>
    </xf>
    <xf numFmtId="0" fontId="21" fillId="0" borderId="53" xfId="0" applyFont="1" applyBorder="1" applyAlignment="1">
      <alignment horizontal="center" vertical="center" wrapText="1"/>
    </xf>
    <xf numFmtId="0" fontId="0" fillId="0" borderId="0" xfId="0" applyBorder="1">
      <alignment vertical="center"/>
    </xf>
    <xf numFmtId="0" fontId="0" fillId="0" borderId="0" xfId="0" applyFill="1" applyBorder="1">
      <alignment vertical="center"/>
    </xf>
    <xf numFmtId="0" fontId="13" fillId="0" borderId="0" xfId="0" applyFont="1" applyBorder="1">
      <alignment vertical="center"/>
    </xf>
    <xf numFmtId="0" fontId="0" fillId="0" borderId="0" xfId="0" applyFill="1">
      <alignment vertical="center"/>
    </xf>
    <xf numFmtId="12" fontId="0" fillId="0" borderId="0" xfId="0" applyNumberFormat="1">
      <alignment vertical="center"/>
    </xf>
    <xf numFmtId="0" fontId="32" fillId="0" borderId="0" xfId="0" applyFont="1">
      <alignment vertical="center"/>
    </xf>
    <xf numFmtId="0" fontId="3" fillId="0" borderId="0" xfId="0" applyFont="1" applyAlignment="1">
      <alignment vertical="center"/>
    </xf>
    <xf numFmtId="0" fontId="0" fillId="0" borderId="0" xfId="0" applyProtection="1">
      <alignment vertical="center"/>
      <protection locked="0"/>
    </xf>
    <xf numFmtId="0" fontId="19" fillId="0" borderId="49" xfId="0" applyFont="1" applyBorder="1" applyAlignment="1" applyProtection="1">
      <alignment horizontal="center" vertical="center" wrapText="1"/>
      <protection locked="0"/>
    </xf>
    <xf numFmtId="0" fontId="19" fillId="0" borderId="48" xfId="0" applyFont="1" applyBorder="1" applyAlignment="1" applyProtection="1">
      <alignment horizontal="left" vertical="center" wrapText="1"/>
      <protection locked="0"/>
    </xf>
    <xf numFmtId="0" fontId="2" fillId="0" borderId="0" xfId="0" applyFont="1" applyProtection="1">
      <alignment vertical="center"/>
      <protection locked="0"/>
    </xf>
    <xf numFmtId="0" fontId="3" fillId="0" borderId="0" xfId="0" applyFont="1" applyFill="1" applyAlignment="1" applyProtection="1">
      <alignment horizontal="righ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49" fontId="3" fillId="0" borderId="0" xfId="0" applyNumberFormat="1" applyFont="1" applyFill="1" applyAlignment="1" applyProtection="1">
      <alignment horizontal="center" vertical="center"/>
      <protection locked="0"/>
    </xf>
    <xf numFmtId="0" fontId="2" fillId="0" borderId="1" xfId="0" applyFont="1" applyBorder="1" applyProtection="1">
      <alignment vertical="center"/>
      <protection locked="0"/>
    </xf>
    <xf numFmtId="0" fontId="3" fillId="0" borderId="0" xfId="0" applyFont="1" applyAlignment="1" applyProtection="1">
      <alignment vertical="top"/>
      <protection locked="0"/>
    </xf>
    <xf numFmtId="0" fontId="12" fillId="0" borderId="0" xfId="0" applyFont="1" applyProtection="1">
      <alignment vertical="center"/>
      <protection locked="0"/>
    </xf>
    <xf numFmtId="0" fontId="0" fillId="0" borderId="41" xfId="0" applyFill="1" applyBorder="1" applyProtection="1">
      <alignment vertical="center"/>
      <protection locked="0"/>
    </xf>
    <xf numFmtId="0" fontId="25" fillId="0" borderId="0" xfId="0" applyFont="1" applyFill="1" applyBorder="1" applyAlignment="1" applyProtection="1">
      <alignment vertical="center" wrapText="1"/>
      <protection locked="0"/>
    </xf>
    <xf numFmtId="0" fontId="17" fillId="0" borderId="23" xfId="0" applyFont="1" applyFill="1" applyBorder="1" applyAlignment="1" applyProtection="1">
      <alignment vertical="center" wrapText="1"/>
      <protection locked="0"/>
    </xf>
    <xf numFmtId="0" fontId="0" fillId="0" borderId="41" xfId="0" applyBorder="1" applyProtection="1">
      <alignment vertical="center"/>
      <protection locked="0"/>
    </xf>
    <xf numFmtId="0" fontId="17" fillId="0" borderId="54" xfId="0" applyFont="1" applyFill="1" applyBorder="1" applyAlignment="1" applyProtection="1">
      <alignment vertical="center" wrapText="1"/>
      <protection locked="0"/>
    </xf>
    <xf numFmtId="0" fontId="0" fillId="0" borderId="0" xfId="0" applyBorder="1" applyProtection="1">
      <alignment vertical="center"/>
      <protection locked="0"/>
    </xf>
    <xf numFmtId="0" fontId="17" fillId="0" borderId="0" xfId="0" applyFont="1" applyFill="1" applyBorder="1" applyAlignment="1" applyProtection="1">
      <alignment vertical="center" wrapText="1"/>
      <protection locked="0"/>
    </xf>
    <xf numFmtId="0" fontId="17" fillId="0" borderId="42" xfId="0"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shrinkToFit="1"/>
      <protection locked="0"/>
    </xf>
    <xf numFmtId="0" fontId="29" fillId="0" borderId="41" xfId="0"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shrinkToFit="1"/>
      <protection locked="0"/>
    </xf>
    <xf numFmtId="0" fontId="29" fillId="0" borderId="42" xfId="0" applyFont="1" applyFill="1" applyBorder="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18" fillId="0" borderId="0" xfId="0" applyFont="1" applyAlignment="1" applyProtection="1">
      <protection locked="0"/>
    </xf>
    <xf numFmtId="0" fontId="0" fillId="0" borderId="0" xfId="0" applyAlignment="1" applyProtection="1">
      <protection locked="0"/>
    </xf>
    <xf numFmtId="0" fontId="0" fillId="0" borderId="0" xfId="0" applyBorder="1" applyAlignment="1" applyProtection="1">
      <alignment horizontal="right" vertical="center"/>
      <protection locked="0"/>
    </xf>
    <xf numFmtId="0" fontId="17" fillId="0" borderId="2"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43" xfId="0" applyBorder="1" applyProtection="1">
      <alignment vertical="center"/>
      <protection locked="0"/>
    </xf>
    <xf numFmtId="176" fontId="0" fillId="0" borderId="43" xfId="0" applyNumberFormat="1" applyBorder="1" applyProtection="1">
      <alignment vertical="center"/>
      <protection locked="0"/>
    </xf>
    <xf numFmtId="176" fontId="0" fillId="0" borderId="44" xfId="0" applyNumberFormat="1" applyBorder="1" applyProtection="1">
      <alignment vertical="center"/>
    </xf>
    <xf numFmtId="0" fontId="19" fillId="0" borderId="34" xfId="0" applyFont="1" applyBorder="1" applyAlignment="1">
      <alignment horizontal="left" vertical="center" shrinkToFit="1"/>
    </xf>
    <xf numFmtId="0" fontId="0" fillId="0" borderId="0" xfId="0" applyAlignment="1">
      <alignment vertical="center" wrapText="1"/>
    </xf>
    <xf numFmtId="0" fontId="17" fillId="0" borderId="2"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indent="1"/>
      <protection locked="0"/>
    </xf>
    <xf numFmtId="0" fontId="30" fillId="0" borderId="0" xfId="0" applyFont="1" applyProtection="1">
      <alignment vertical="center"/>
      <protection locked="0"/>
    </xf>
    <xf numFmtId="0" fontId="25" fillId="0" borderId="60" xfId="0" applyFont="1" applyBorder="1" applyAlignment="1" applyProtection="1">
      <protection locked="0"/>
    </xf>
    <xf numFmtId="0" fontId="25" fillId="0" borderId="0" xfId="0" applyFont="1" applyAlignment="1" applyProtection="1">
      <protection locked="0"/>
    </xf>
    <xf numFmtId="0" fontId="25" fillId="0" borderId="0" xfId="0" applyFont="1" applyAlignment="1"/>
    <xf numFmtId="0" fontId="30" fillId="0" borderId="0" xfId="0" applyFont="1">
      <alignment vertical="center"/>
    </xf>
    <xf numFmtId="0" fontId="14" fillId="0" borderId="36" xfId="0" applyFont="1" applyFill="1" applyBorder="1" applyAlignment="1" applyProtection="1">
      <alignment vertical="top" wrapText="1"/>
      <protection locked="0"/>
    </xf>
    <xf numFmtId="0" fontId="0" fillId="0" borderId="0" xfId="0" applyAlignment="1">
      <alignment vertical="center"/>
    </xf>
    <xf numFmtId="0" fontId="25" fillId="0" borderId="0" xfId="0" applyFont="1" applyFill="1" applyBorder="1" applyAlignment="1">
      <alignment vertical="center"/>
    </xf>
    <xf numFmtId="0" fontId="25" fillId="0" borderId="0" xfId="0" applyFont="1" applyAlignment="1">
      <alignment vertical="center"/>
    </xf>
    <xf numFmtId="0" fontId="25" fillId="0" borderId="0" xfId="0" applyFont="1">
      <alignment vertical="center"/>
    </xf>
    <xf numFmtId="0" fontId="25" fillId="0" borderId="32" xfId="0" applyFont="1" applyBorder="1" applyAlignment="1" applyProtection="1">
      <protection locked="0"/>
    </xf>
    <xf numFmtId="0" fontId="14" fillId="0" borderId="0" xfId="0" applyFont="1" applyFill="1" applyBorder="1" applyAlignment="1" applyProtection="1">
      <alignment vertical="top" wrapText="1"/>
      <protection locked="0"/>
    </xf>
    <xf numFmtId="0" fontId="46" fillId="0" borderId="0" xfId="0" applyFont="1" applyProtection="1">
      <alignment vertical="center"/>
      <protection locked="0"/>
    </xf>
    <xf numFmtId="0" fontId="0" fillId="0" borderId="0" xfId="0" applyAlignment="1">
      <alignment vertical="center"/>
    </xf>
    <xf numFmtId="0" fontId="0" fillId="0" borderId="0" xfId="0" applyBorder="1" applyAlignment="1" applyProtection="1">
      <alignment horizontal="center" vertical="top"/>
      <protection locked="0"/>
    </xf>
    <xf numFmtId="0" fontId="0" fillId="0" borderId="0" xfId="0" applyBorder="1" applyAlignment="1" applyProtection="1">
      <alignment horizontal="left" vertical="center" wrapText="1"/>
      <protection locked="0"/>
    </xf>
    <xf numFmtId="0" fontId="21"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pplyProtection="1">
      <alignment horizontal="center" vertical="center" wrapText="1"/>
      <protection locked="0"/>
    </xf>
    <xf numFmtId="0" fontId="3" fillId="3" borderId="0" xfId="0" applyFont="1" applyFill="1" applyAlignment="1" applyProtection="1">
      <alignment horizontal="center" vertical="top"/>
      <protection locked="0"/>
    </xf>
    <xf numFmtId="0" fontId="3" fillId="3" borderId="0" xfId="0" applyFont="1" applyFill="1" applyAlignment="1" applyProtection="1">
      <alignment horizontal="left" vertical="top"/>
      <protection locked="0"/>
    </xf>
    <xf numFmtId="0" fontId="3" fillId="3" borderId="0" xfId="0" applyFont="1" applyFill="1" applyAlignment="1" applyProtection="1">
      <alignment vertical="center"/>
      <protection locked="0"/>
    </xf>
    <xf numFmtId="0" fontId="2" fillId="3" borderId="0" xfId="0" applyFont="1" applyFill="1" applyAlignment="1" applyProtection="1">
      <alignment vertical="center"/>
      <protection locked="0"/>
    </xf>
    <xf numFmtId="0" fontId="0" fillId="3" borderId="0" xfId="0" applyFill="1" applyProtection="1">
      <alignment vertical="center"/>
      <protection locked="0"/>
    </xf>
    <xf numFmtId="0" fontId="0" fillId="3" borderId="0" xfId="0" applyFill="1" applyBorder="1" applyProtection="1">
      <alignment vertical="center"/>
      <protection locked="0"/>
    </xf>
    <xf numFmtId="0" fontId="25" fillId="3" borderId="60" xfId="0" applyFont="1" applyFill="1" applyBorder="1" applyAlignment="1" applyProtection="1">
      <protection locked="0"/>
    </xf>
    <xf numFmtId="0" fontId="25" fillId="3" borderId="0" xfId="0" applyFont="1" applyFill="1" applyAlignment="1" applyProtection="1">
      <protection locked="0"/>
    </xf>
    <xf numFmtId="0" fontId="25" fillId="3" borderId="32" xfId="0" applyFont="1" applyFill="1" applyBorder="1" applyAlignment="1" applyProtection="1">
      <protection locked="0"/>
    </xf>
    <xf numFmtId="0" fontId="14" fillId="3" borderId="36" xfId="0" applyFont="1" applyFill="1" applyBorder="1" applyAlignment="1" applyProtection="1">
      <alignment vertical="top" wrapText="1"/>
      <protection locked="0"/>
    </xf>
    <xf numFmtId="0" fontId="0" fillId="3" borderId="0" xfId="0" applyFill="1" applyBorder="1" applyAlignment="1" applyProtection="1">
      <alignment horizontal="center" vertical="center"/>
      <protection locked="0"/>
    </xf>
    <xf numFmtId="0" fontId="0" fillId="3" borderId="0" xfId="0" applyFill="1" applyBorder="1" applyAlignment="1" applyProtection="1">
      <alignment horizontal="left" vertical="center" indent="1"/>
      <protection locked="0"/>
    </xf>
    <xf numFmtId="0" fontId="17" fillId="3" borderId="0" xfId="0" applyFont="1" applyFill="1" applyBorder="1" applyAlignment="1" applyProtection="1">
      <alignment horizontal="left" vertical="center" shrinkToFit="1"/>
      <protection locked="0"/>
    </xf>
    <xf numFmtId="0" fontId="17" fillId="3" borderId="0" xfId="0" applyFont="1" applyFill="1" applyBorder="1" applyAlignment="1" applyProtection="1">
      <alignment vertical="center" wrapText="1"/>
      <protection locked="0"/>
    </xf>
    <xf numFmtId="0" fontId="29" fillId="3" borderId="0" xfId="0" applyFont="1" applyFill="1" applyBorder="1" applyAlignment="1" applyProtection="1">
      <alignment horizontal="center" vertical="center" shrinkToFit="1"/>
      <protection locked="0"/>
    </xf>
    <xf numFmtId="0" fontId="0" fillId="0" borderId="0" xfId="0" applyFill="1" applyBorder="1" applyProtection="1">
      <alignment vertical="center"/>
      <protection locked="0"/>
    </xf>
    <xf numFmtId="176" fontId="0" fillId="2" borderId="2" xfId="0" applyNumberFormat="1" applyFill="1" applyBorder="1" applyAlignment="1" applyProtection="1">
      <alignment horizontal="right" vertical="center" shrinkToFit="1"/>
      <protection locked="0"/>
    </xf>
    <xf numFmtId="176" fontId="0" fillId="2" borderId="45" xfId="0" applyNumberFormat="1" applyFill="1" applyBorder="1" applyAlignment="1" applyProtection="1">
      <alignment horizontal="right" vertical="center" shrinkToFit="1"/>
      <protection locked="0"/>
    </xf>
    <xf numFmtId="0" fontId="0" fillId="0" borderId="25" xfId="0" applyBorder="1" applyProtection="1">
      <alignment vertical="center"/>
      <protection locked="0"/>
    </xf>
    <xf numFmtId="0" fontId="24" fillId="0" borderId="46" xfId="0" applyFont="1" applyBorder="1" applyAlignment="1">
      <alignment horizontal="center" vertical="center"/>
    </xf>
    <xf numFmtId="0" fontId="19" fillId="0" borderId="34" xfId="0" applyFont="1" applyFill="1" applyBorder="1" applyAlignment="1">
      <alignment horizontal="left" vertical="center" wrapText="1"/>
    </xf>
    <xf numFmtId="0" fontId="24" fillId="0" borderId="36" xfId="0" applyFont="1" applyBorder="1" applyAlignment="1">
      <alignment horizontal="center" vertical="center"/>
    </xf>
    <xf numFmtId="0" fontId="19" fillId="0" borderId="36" xfId="0" applyFont="1" applyFill="1" applyBorder="1" applyAlignment="1">
      <alignment horizontal="left" vertical="center" wrapText="1"/>
    </xf>
    <xf numFmtId="0" fontId="19" fillId="0" borderId="29" xfId="0" applyFont="1" applyBorder="1" applyAlignment="1">
      <alignment horizontal="left" vertical="center" wrapText="1"/>
    </xf>
    <xf numFmtId="0" fontId="21" fillId="0" borderId="0" xfId="0" applyFont="1" applyBorder="1" applyAlignment="1">
      <alignment horizontal="left" vertical="center" wrapText="1"/>
    </xf>
    <xf numFmtId="0" fontId="19" fillId="0" borderId="0" xfId="0" applyFont="1" applyBorder="1" applyAlignment="1">
      <alignment horizontal="left" vertical="center" wrapText="1"/>
    </xf>
    <xf numFmtId="0" fontId="19" fillId="0" borderId="0" xfId="0" applyFont="1" applyBorder="1" applyAlignment="1">
      <alignment horizontal="left" vertical="center" shrinkToFit="1"/>
    </xf>
    <xf numFmtId="0" fontId="19" fillId="0" borderId="0" xfId="0" applyFont="1" applyBorder="1" applyAlignment="1" applyProtection="1">
      <alignment horizontal="left" vertical="center" wrapText="1"/>
      <protection locked="0"/>
    </xf>
    <xf numFmtId="0" fontId="32" fillId="0" borderId="0" xfId="0" applyFont="1" applyAlignment="1" applyProtection="1">
      <alignment horizontal="right" vertical="top"/>
      <protection locked="0"/>
    </xf>
    <xf numFmtId="0" fontId="32" fillId="0" borderId="0" xfId="0" applyFont="1" applyFill="1" applyAlignment="1" applyProtection="1">
      <alignment vertical="top"/>
      <protection locked="0"/>
    </xf>
    <xf numFmtId="12" fontId="0" fillId="11" borderId="2" xfId="0" applyNumberFormat="1" applyFill="1" applyBorder="1" applyAlignment="1" applyProtection="1">
      <alignment horizontal="center" vertical="center" shrinkToFit="1"/>
      <protection locked="0"/>
    </xf>
    <xf numFmtId="12" fontId="0" fillId="11" borderId="45" xfId="0" applyNumberFormat="1" applyFill="1" applyBorder="1" applyAlignment="1" applyProtection="1">
      <alignment horizontal="center" vertical="center" shrinkToFit="1"/>
      <protection locked="0"/>
    </xf>
    <xf numFmtId="0" fontId="13" fillId="0" borderId="2" xfId="0" applyFont="1" applyBorder="1" applyAlignment="1" applyProtection="1">
      <alignment horizontal="center" vertical="center" wrapText="1"/>
      <protection locked="0"/>
    </xf>
    <xf numFmtId="0" fontId="52" fillId="0" borderId="0" xfId="0" applyFont="1">
      <alignment vertical="center"/>
    </xf>
    <xf numFmtId="0" fontId="53" fillId="0" borderId="0" xfId="0" applyFont="1">
      <alignment vertical="center"/>
    </xf>
    <xf numFmtId="0" fontId="53" fillId="0" borderId="60" xfId="0" applyFont="1" applyBorder="1">
      <alignment vertical="center"/>
    </xf>
    <xf numFmtId="0" fontId="53" fillId="0" borderId="27" xfId="0" applyFont="1" applyBorder="1">
      <alignment vertical="center"/>
    </xf>
    <xf numFmtId="0" fontId="14" fillId="0" borderId="0" xfId="0" applyFont="1" applyFill="1" applyBorder="1" applyAlignment="1">
      <alignment horizontal="left" vertical="center"/>
    </xf>
    <xf numFmtId="0" fontId="25" fillId="0" borderId="1" xfId="0" applyFont="1" applyBorder="1">
      <alignment vertical="center"/>
    </xf>
    <xf numFmtId="0" fontId="25" fillId="0" borderId="0" xfId="0" applyFont="1" applyBorder="1">
      <alignment vertical="center"/>
    </xf>
    <xf numFmtId="0" fontId="25" fillId="0" borderId="27" xfId="0" applyFont="1" applyBorder="1">
      <alignment vertical="center"/>
    </xf>
    <xf numFmtId="0" fontId="25" fillId="0" borderId="0" xfId="0" applyFont="1" applyBorder="1" applyAlignment="1">
      <alignment vertical="center"/>
    </xf>
    <xf numFmtId="0" fontId="25" fillId="0" borderId="0" xfId="0" applyFont="1" applyBorder="1" applyAlignment="1">
      <alignment horizontal="left" vertical="center"/>
    </xf>
    <xf numFmtId="0" fontId="25" fillId="0" borderId="27" xfId="0" applyFont="1" applyBorder="1" applyAlignment="1">
      <alignment horizontal="left" vertical="center"/>
    </xf>
    <xf numFmtId="0" fontId="25" fillId="0" borderId="5" xfId="0" applyFont="1" applyFill="1" applyBorder="1" applyAlignment="1">
      <alignment vertical="center"/>
    </xf>
    <xf numFmtId="176" fontId="0" fillId="0" borderId="2" xfId="0" applyNumberFormat="1" applyBorder="1" applyAlignment="1" applyProtection="1">
      <alignment vertical="center" shrinkToFit="1"/>
    </xf>
    <xf numFmtId="179" fontId="0" fillId="0" borderId="0" xfId="0" applyNumberFormat="1">
      <alignment vertical="center"/>
    </xf>
    <xf numFmtId="179" fontId="0" fillId="0" borderId="0" xfId="0" applyNumberFormat="1" applyProtection="1">
      <alignment vertical="center"/>
      <protection locked="0"/>
    </xf>
    <xf numFmtId="176" fontId="0" fillId="0" borderId="45" xfId="0" applyNumberFormat="1" applyBorder="1" applyAlignment="1" applyProtection="1">
      <alignment vertical="center" shrinkToFit="1"/>
    </xf>
    <xf numFmtId="176" fontId="0" fillId="3" borderId="2" xfId="0" applyNumberFormat="1" applyFill="1" applyBorder="1" applyAlignment="1" applyProtection="1">
      <alignment vertical="center" shrinkToFit="1"/>
    </xf>
    <xf numFmtId="176" fontId="0" fillId="3" borderId="45" xfId="0" applyNumberFormat="1" applyFill="1" applyBorder="1" applyAlignment="1" applyProtection="1">
      <alignment vertical="center" shrinkToFit="1"/>
    </xf>
    <xf numFmtId="176" fontId="0" fillId="0" borderId="44" xfId="0" applyNumberFormat="1" applyBorder="1" applyAlignment="1" applyProtection="1">
      <alignment vertical="center" shrinkToFit="1"/>
    </xf>
    <xf numFmtId="0" fontId="3" fillId="10" borderId="0" xfId="0" applyFont="1" applyFill="1" applyBorder="1" applyAlignment="1" applyProtection="1">
      <alignment horizontal="left" vertical="top"/>
      <protection locked="0"/>
    </xf>
    <xf numFmtId="0" fontId="3" fillId="10" borderId="0" xfId="0" applyFont="1" applyFill="1" applyAlignment="1" applyProtection="1">
      <alignment horizontal="left" vertical="top" wrapText="1"/>
      <protection locked="0"/>
    </xf>
    <xf numFmtId="0" fontId="2" fillId="10" borderId="0" xfId="0" applyFont="1" applyFill="1" applyAlignment="1" applyProtection="1">
      <alignment horizontal="left" vertical="center" wrapText="1"/>
      <protection locked="0"/>
    </xf>
    <xf numFmtId="177" fontId="3" fillId="10" borderId="0" xfId="0" applyNumberFormat="1" applyFont="1" applyFill="1" applyAlignment="1" applyProtection="1">
      <alignment horizontal="right" vertical="center"/>
      <protection locked="0"/>
    </xf>
    <xf numFmtId="0" fontId="48" fillId="10" borderId="2" xfId="0" applyFont="1" applyFill="1" applyBorder="1" applyAlignment="1" applyProtection="1">
      <alignment horizontal="center" vertical="center" wrapText="1"/>
      <protection locked="0"/>
    </xf>
    <xf numFmtId="179" fontId="48" fillId="10" borderId="2" xfId="0" applyNumberFormat="1" applyFont="1" applyFill="1" applyBorder="1" applyAlignment="1" applyProtection="1">
      <alignment horizontal="center" vertical="center" wrapText="1"/>
      <protection locked="0"/>
    </xf>
    <xf numFmtId="0" fontId="48" fillId="10" borderId="2" xfId="0" applyFont="1" applyFill="1" applyBorder="1" applyAlignment="1" applyProtection="1">
      <alignment horizontal="center" vertical="center"/>
      <protection locked="0"/>
    </xf>
    <xf numFmtId="0" fontId="48" fillId="10" borderId="2" xfId="0" applyFont="1" applyFill="1" applyBorder="1" applyAlignment="1" applyProtection="1">
      <alignment horizontal="center" vertical="center" wrapText="1"/>
    </xf>
    <xf numFmtId="0" fontId="13" fillId="10" borderId="2" xfId="0" applyFont="1" applyFill="1" applyBorder="1" applyAlignment="1" applyProtection="1">
      <alignment horizontal="center" vertical="center"/>
      <protection locked="0"/>
    </xf>
    <xf numFmtId="0" fontId="48" fillId="10" borderId="28" xfId="0" applyFont="1" applyFill="1" applyBorder="1" applyAlignment="1" applyProtection="1">
      <alignment horizontal="center" vertical="center" wrapText="1"/>
      <protection locked="0"/>
    </xf>
    <xf numFmtId="0" fontId="29" fillId="10" borderId="45" xfId="0" applyFont="1" applyFill="1" applyBorder="1" applyAlignment="1" applyProtection="1">
      <alignment horizontal="center" vertical="center" wrapText="1"/>
      <protection locked="0"/>
    </xf>
    <xf numFmtId="179" fontId="0" fillId="2" borderId="0" xfId="0" applyNumberFormat="1" applyFill="1" applyAlignment="1" applyProtection="1">
      <alignment horizontal="center" vertical="center"/>
      <protection locked="0"/>
    </xf>
    <xf numFmtId="0" fontId="0" fillId="2" borderId="2" xfId="0" applyFill="1" applyBorder="1" applyAlignment="1" applyProtection="1">
      <alignment horizontal="left" vertical="center" indent="1"/>
      <protection locked="0"/>
    </xf>
    <xf numFmtId="176" fontId="0" fillId="2" borderId="2" xfId="0" applyNumberFormat="1" applyFill="1" applyBorder="1" applyAlignment="1" applyProtection="1">
      <alignment horizontal="left" vertical="center" indent="2" shrinkToFit="1"/>
      <protection locked="0"/>
    </xf>
    <xf numFmtId="0" fontId="0" fillId="2" borderId="2" xfId="0" applyFill="1" applyBorder="1" applyAlignment="1" applyProtection="1">
      <alignment horizontal="center" vertical="center"/>
      <protection locked="0"/>
    </xf>
    <xf numFmtId="0" fontId="0" fillId="2" borderId="45" xfId="0" applyFill="1" applyBorder="1" applyAlignment="1" applyProtection="1">
      <alignment horizontal="left" vertical="center" indent="1"/>
      <protection locked="0"/>
    </xf>
    <xf numFmtId="176" fontId="0" fillId="2" borderId="45" xfId="0" applyNumberFormat="1" applyFill="1" applyBorder="1" applyAlignment="1" applyProtection="1">
      <alignment horizontal="left" vertical="center" indent="2" shrinkToFit="1"/>
      <protection locked="0"/>
    </xf>
    <xf numFmtId="0" fontId="51" fillId="0" borderId="0" xfId="0" applyFont="1" applyAlignment="1">
      <alignment horizontal="center" vertical="center"/>
    </xf>
    <xf numFmtId="0" fontId="53" fillId="0" borderId="3" xfId="0" applyFont="1" applyBorder="1" applyAlignment="1">
      <alignment horizontal="center" vertical="center"/>
    </xf>
    <xf numFmtId="0" fontId="53" fillId="0" borderId="5" xfId="0" applyFont="1" applyBorder="1" applyAlignment="1">
      <alignment horizontal="center" vertical="center"/>
    </xf>
    <xf numFmtId="0" fontId="53" fillId="0" borderId="4" xfId="0" applyFont="1" applyBorder="1" applyAlignment="1">
      <alignment horizontal="center" vertical="center"/>
    </xf>
    <xf numFmtId="0" fontId="53" fillId="0" borderId="63" xfId="0" applyFont="1" applyBorder="1" applyAlignment="1">
      <alignment horizontal="center" vertical="center"/>
    </xf>
    <xf numFmtId="0" fontId="53" fillId="0" borderId="106" xfId="0" applyFont="1" applyBorder="1" applyAlignment="1">
      <alignment horizontal="center" vertical="center"/>
    </xf>
    <xf numFmtId="0" fontId="56" fillId="0" borderId="64" xfId="0" applyFont="1" applyBorder="1" applyAlignment="1">
      <alignment horizontal="left" vertical="center" wrapText="1"/>
    </xf>
    <xf numFmtId="0" fontId="56" fillId="0" borderId="105" xfId="0" applyFont="1" applyBorder="1" applyAlignment="1">
      <alignment horizontal="left" vertical="center" wrapText="1"/>
    </xf>
    <xf numFmtId="0" fontId="56" fillId="0" borderId="107" xfId="0" applyFont="1" applyBorder="1" applyAlignment="1">
      <alignment horizontal="left" vertical="center" wrapText="1"/>
    </xf>
    <xf numFmtId="0" fontId="56" fillId="0" borderId="108" xfId="0" applyFont="1" applyBorder="1" applyAlignment="1">
      <alignment horizontal="left" vertical="center" wrapText="1"/>
    </xf>
    <xf numFmtId="0" fontId="56" fillId="0" borderId="63" xfId="0" applyFont="1" applyBorder="1" applyAlignment="1">
      <alignment horizontal="left" vertical="center"/>
    </xf>
    <xf numFmtId="0" fontId="56" fillId="0" borderId="64" xfId="0" applyFont="1" applyBorder="1" applyAlignment="1">
      <alignment horizontal="left" vertical="center"/>
    </xf>
    <xf numFmtId="0" fontId="56" fillId="0" borderId="105" xfId="0" applyFont="1" applyBorder="1" applyAlignment="1">
      <alignment horizontal="left" vertical="center"/>
    </xf>
    <xf numFmtId="0" fontId="56" fillId="0" borderId="106" xfId="0" applyFont="1" applyBorder="1" applyAlignment="1">
      <alignment horizontal="left" vertical="center"/>
    </xf>
    <xf numFmtId="0" fontId="56" fillId="0" borderId="107" xfId="0" applyFont="1" applyBorder="1" applyAlignment="1">
      <alignment horizontal="left" vertical="center"/>
    </xf>
    <xf numFmtId="0" fontId="56" fillId="0" borderId="108" xfId="0" applyFont="1" applyBorder="1" applyAlignment="1">
      <alignment horizontal="left" vertical="center"/>
    </xf>
    <xf numFmtId="0" fontId="56" fillId="0" borderId="106" xfId="0" applyFont="1" applyBorder="1" applyAlignment="1">
      <alignment horizontal="left" vertical="center" wrapText="1"/>
    </xf>
    <xf numFmtId="0" fontId="53" fillId="0" borderId="61" xfId="0" applyFont="1" applyBorder="1" applyAlignment="1">
      <alignment horizontal="center" vertical="center"/>
    </xf>
    <xf numFmtId="0" fontId="57" fillId="0" borderId="107" xfId="0" applyFont="1" applyBorder="1" applyAlignment="1">
      <alignment horizontal="left" vertical="center" wrapText="1"/>
    </xf>
    <xf numFmtId="0" fontId="57" fillId="0" borderId="108" xfId="0" applyFont="1" applyBorder="1" applyAlignment="1">
      <alignment horizontal="left" vertical="center" wrapText="1"/>
    </xf>
    <xf numFmtId="0" fontId="57" fillId="0" borderId="62" xfId="0" applyFont="1" applyBorder="1" applyAlignment="1">
      <alignment horizontal="left" vertical="center" wrapText="1"/>
    </xf>
    <xf numFmtId="0" fontId="57" fillId="0" borderId="109" xfId="0" applyFont="1" applyBorder="1" applyAlignment="1">
      <alignment horizontal="left" vertical="center" wrapText="1"/>
    </xf>
    <xf numFmtId="0" fontId="56" fillId="0" borderId="61" xfId="0" applyFont="1" applyBorder="1" applyAlignment="1">
      <alignment horizontal="left" vertical="center" wrapText="1"/>
    </xf>
    <xf numFmtId="0" fontId="56" fillId="0" borderId="62" xfId="0" applyFont="1" applyBorder="1" applyAlignment="1">
      <alignment horizontal="left" vertical="center" wrapText="1"/>
    </xf>
    <xf numFmtId="0" fontId="56" fillId="0" borderId="109" xfId="0" applyFont="1" applyBorder="1" applyAlignment="1">
      <alignment horizontal="left" vertical="center" wrapText="1"/>
    </xf>
    <xf numFmtId="0" fontId="53" fillId="0" borderId="22" xfId="0" applyFont="1" applyBorder="1" applyAlignment="1">
      <alignment horizontal="left" vertical="center" wrapText="1"/>
    </xf>
    <xf numFmtId="0" fontId="53" fillId="0" borderId="20" xfId="0" applyFont="1" applyBorder="1" applyAlignment="1">
      <alignment horizontal="left" vertical="center" wrapText="1"/>
    </xf>
    <xf numFmtId="0" fontId="53" fillId="0" borderId="21" xfId="0" applyFont="1" applyBorder="1" applyAlignment="1">
      <alignment horizontal="left" vertical="center" wrapText="1"/>
    </xf>
    <xf numFmtId="0" fontId="53" fillId="0" borderId="60" xfId="0" applyFont="1" applyBorder="1" applyAlignment="1">
      <alignment horizontal="left" vertical="center" wrapText="1"/>
    </xf>
    <xf numFmtId="0" fontId="53" fillId="0" borderId="0" xfId="0" applyFont="1" applyAlignment="1">
      <alignment horizontal="left" vertical="center" wrapText="1"/>
    </xf>
    <xf numFmtId="0" fontId="53" fillId="0" borderId="27" xfId="0" applyFont="1" applyBorder="1" applyAlignment="1">
      <alignment horizontal="left" vertical="center" wrapText="1"/>
    </xf>
    <xf numFmtId="0" fontId="53" fillId="0" borderId="26" xfId="0" applyFont="1" applyBorder="1" applyAlignment="1">
      <alignment horizontal="left" vertical="center" wrapText="1"/>
    </xf>
    <xf numFmtId="0" fontId="53" fillId="0" borderId="1" xfId="0" applyFont="1" applyBorder="1" applyAlignment="1">
      <alignment horizontal="left" vertical="center" wrapText="1"/>
    </xf>
    <xf numFmtId="0" fontId="53" fillId="0" borderId="25" xfId="0" applyFont="1" applyBorder="1" applyAlignment="1">
      <alignment horizontal="left" vertical="center" wrapText="1"/>
    </xf>
    <xf numFmtId="0" fontId="25" fillId="0" borderId="3" xfId="0" applyFont="1" applyBorder="1" applyAlignment="1">
      <alignment horizontal="left" vertical="center"/>
    </xf>
    <xf numFmtId="0" fontId="25" fillId="0" borderId="5" xfId="0" applyFont="1" applyBorder="1" applyAlignment="1">
      <alignment horizontal="left" vertical="center"/>
    </xf>
    <xf numFmtId="0" fontId="25" fillId="0" borderId="4"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4" xfId="0" applyFont="1" applyBorder="1" applyAlignment="1">
      <alignment horizontal="left" vertical="center"/>
    </xf>
    <xf numFmtId="0" fontId="25" fillId="8" borderId="3" xfId="0" applyFont="1" applyFill="1" applyBorder="1" applyAlignment="1">
      <alignment horizontal="center" vertical="center"/>
    </xf>
    <xf numFmtId="0" fontId="25" fillId="8" borderId="4" xfId="0" applyFont="1" applyFill="1" applyBorder="1" applyAlignment="1">
      <alignment horizontal="center" vertical="center"/>
    </xf>
    <xf numFmtId="0" fontId="49" fillId="0" borderId="55" xfId="0" applyFont="1" applyBorder="1" applyAlignment="1">
      <alignment horizontal="center" vertical="center" wrapText="1"/>
    </xf>
    <xf numFmtId="0" fontId="49" fillId="0" borderId="36" xfId="0" applyFont="1" applyBorder="1" applyAlignment="1">
      <alignment horizontal="center" vertical="center"/>
    </xf>
    <xf numFmtId="0" fontId="49" fillId="0" borderId="37" xfId="0" applyFont="1" applyBorder="1" applyAlignment="1">
      <alignment horizontal="center" vertical="center"/>
    </xf>
    <xf numFmtId="0" fontId="49" fillId="0" borderId="26" xfId="0" applyFont="1" applyBorder="1" applyAlignment="1">
      <alignment horizontal="center" vertical="center"/>
    </xf>
    <xf numFmtId="0" fontId="49" fillId="0" borderId="1" xfId="0" applyFont="1" applyBorder="1" applyAlignment="1">
      <alignment horizontal="center" vertical="center"/>
    </xf>
    <xf numFmtId="0" fontId="49" fillId="0" borderId="38" xfId="0" applyFont="1" applyBorder="1" applyAlignment="1">
      <alignment horizontal="center" vertical="center"/>
    </xf>
    <xf numFmtId="0" fontId="10" fillId="8" borderId="60" xfId="0" applyFont="1" applyFill="1" applyBorder="1" applyAlignment="1">
      <alignment horizontal="center" vertical="center"/>
    </xf>
    <xf numFmtId="0" fontId="10" fillId="8" borderId="0" xfId="0" applyFont="1" applyFill="1" applyBorder="1" applyAlignment="1">
      <alignment horizontal="center" vertical="center"/>
    </xf>
    <xf numFmtId="0" fontId="10" fillId="8" borderId="42" xfId="0" applyFont="1" applyFill="1" applyBorder="1" applyAlignment="1">
      <alignment horizontal="center" vertical="center"/>
    </xf>
    <xf numFmtId="0" fontId="10" fillId="8" borderId="103" xfId="0" applyFont="1" applyFill="1" applyBorder="1" applyAlignment="1">
      <alignment horizontal="center" vertical="center"/>
    </xf>
    <xf numFmtId="0" fontId="10" fillId="8" borderId="32" xfId="0" applyFont="1" applyFill="1" applyBorder="1" applyAlignment="1">
      <alignment horizontal="center" vertical="center"/>
    </xf>
    <xf numFmtId="0" fontId="10" fillId="8" borderId="59" xfId="0" applyFont="1" applyFill="1" applyBorder="1" applyAlignment="1">
      <alignment horizontal="center" vertical="center"/>
    </xf>
    <xf numFmtId="0" fontId="25" fillId="0" borderId="66" xfId="0" applyFont="1" applyBorder="1" applyAlignment="1">
      <alignment horizontal="center" vertical="center" wrapText="1"/>
    </xf>
    <xf numFmtId="0" fontId="25" fillId="0" borderId="66" xfId="0" applyFont="1" applyBorder="1" applyAlignment="1">
      <alignment horizontal="center" vertical="center"/>
    </xf>
    <xf numFmtId="0" fontId="25" fillId="0" borderId="104"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53" xfId="0" applyFont="1" applyBorder="1" applyAlignment="1">
      <alignment horizontal="center" vertical="center"/>
    </xf>
    <xf numFmtId="0" fontId="25" fillId="0" borderId="47" xfId="0" applyFont="1" applyBorder="1" applyAlignment="1">
      <alignment horizontal="center" vertical="center"/>
    </xf>
    <xf numFmtId="0" fontId="49" fillId="0" borderId="66" xfId="0" applyFont="1" applyBorder="1" applyAlignment="1">
      <alignment horizontal="center" vertical="center" wrapText="1"/>
    </xf>
    <xf numFmtId="0" fontId="49" fillId="0" borderId="2" xfId="0" applyFont="1" applyBorder="1" applyAlignment="1">
      <alignment horizontal="center" vertical="center" wrapText="1"/>
    </xf>
    <xf numFmtId="0" fontId="47" fillId="0" borderId="55" xfId="0" applyFont="1" applyBorder="1" applyAlignment="1">
      <alignment horizontal="center" vertical="center" wrapText="1" shrinkToFit="1"/>
    </xf>
    <xf numFmtId="0" fontId="47" fillId="0" borderId="36" xfId="0" applyFont="1" applyBorder="1" applyAlignment="1">
      <alignment horizontal="center" vertical="center" wrapText="1" shrinkToFit="1"/>
    </xf>
    <xf numFmtId="0" fontId="47" fillId="0" borderId="57" xfId="0" applyFont="1" applyBorder="1" applyAlignment="1">
      <alignment horizontal="center" vertical="center" wrapText="1" shrinkToFit="1"/>
    </xf>
    <xf numFmtId="0" fontId="47" fillId="0" borderId="26" xfId="0" applyFont="1" applyBorder="1" applyAlignment="1">
      <alignment horizontal="center" vertical="center" wrapText="1" shrinkToFit="1"/>
    </xf>
    <xf numFmtId="0" fontId="47" fillId="0" borderId="1" xfId="0" applyFont="1" applyBorder="1" applyAlignment="1">
      <alignment horizontal="center" vertical="center" wrapText="1" shrinkToFit="1"/>
    </xf>
    <xf numFmtId="0" fontId="47" fillId="0" borderId="25" xfId="0" applyFont="1" applyBorder="1" applyAlignment="1">
      <alignment horizontal="center" vertical="center" wrapText="1" shrinkToFit="1"/>
    </xf>
    <xf numFmtId="0" fontId="30" fillId="8" borderId="47" xfId="0" applyFont="1" applyFill="1" applyBorder="1" applyAlignment="1">
      <alignment horizontal="center" vertical="center"/>
    </xf>
    <xf numFmtId="0" fontId="30" fillId="8" borderId="2" xfId="0" applyFont="1" applyFill="1" applyBorder="1" applyAlignment="1">
      <alignment horizontal="center" vertical="center"/>
    </xf>
    <xf numFmtId="0" fontId="30" fillId="8" borderId="96" xfId="0" applyFont="1" applyFill="1" applyBorder="1" applyAlignment="1">
      <alignment horizontal="center" vertical="center"/>
    </xf>
    <xf numFmtId="0" fontId="30" fillId="8" borderId="28" xfId="0" applyFont="1" applyFill="1" applyBorder="1" applyAlignment="1">
      <alignment horizontal="center" vertical="center"/>
    </xf>
    <xf numFmtId="0" fontId="36" fillId="8" borderId="2" xfId="0" applyFont="1" applyFill="1" applyBorder="1" applyAlignment="1">
      <alignment horizontal="left" vertical="center" wrapText="1" shrinkToFit="1"/>
    </xf>
    <xf numFmtId="0" fontId="36" fillId="8" borderId="28" xfId="0" applyFont="1" applyFill="1" applyBorder="1" applyAlignment="1">
      <alignment horizontal="left" vertical="center" wrapText="1" shrinkToFit="1"/>
    </xf>
    <xf numFmtId="0" fontId="30" fillId="8" borderId="3" xfId="0" applyFont="1" applyFill="1" applyBorder="1" applyAlignment="1">
      <alignment horizontal="center" vertical="center"/>
    </xf>
    <xf numFmtId="0" fontId="30" fillId="8" borderId="22" xfId="0" applyFont="1" applyFill="1" applyBorder="1" applyAlignment="1">
      <alignment horizontal="center" vertical="center"/>
    </xf>
    <xf numFmtId="0" fontId="30" fillId="8" borderId="6" xfId="0" applyFont="1" applyFill="1" applyBorder="1" applyAlignment="1">
      <alignment horizontal="center" vertical="center" wrapText="1"/>
    </xf>
    <xf numFmtId="0" fontId="30" fillId="8" borderId="7" xfId="0" applyFont="1" applyFill="1" applyBorder="1" applyAlignment="1">
      <alignment horizontal="center" vertical="center" wrapText="1"/>
    </xf>
    <xf numFmtId="0" fontId="30" fillId="8" borderId="8" xfId="0" applyFont="1" applyFill="1" applyBorder="1" applyAlignment="1">
      <alignment horizontal="center"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36" fillId="8" borderId="6" xfId="0" applyFont="1" applyFill="1" applyBorder="1" applyAlignment="1">
      <alignment horizontal="left" vertical="center" wrapText="1" indent="1"/>
    </xf>
    <xf numFmtId="0" fontId="36" fillId="8" borderId="7" xfId="0" applyFont="1" applyFill="1" applyBorder="1" applyAlignment="1">
      <alignment horizontal="left" vertical="center" wrapText="1" indent="1"/>
    </xf>
    <xf numFmtId="0" fontId="36" fillId="8" borderId="8" xfId="0" applyFont="1" applyFill="1" applyBorder="1" applyAlignment="1">
      <alignment horizontal="left" vertical="center" wrapText="1" indent="1"/>
    </xf>
    <xf numFmtId="0" fontId="25" fillId="0" borderId="49" xfId="0" applyFont="1" applyBorder="1" applyAlignment="1">
      <alignment horizontal="center" vertical="center" wrapText="1"/>
    </xf>
    <xf numFmtId="0" fontId="25" fillId="0" borderId="45" xfId="0" applyFont="1" applyBorder="1" applyAlignment="1">
      <alignment horizontal="center" vertical="center"/>
    </xf>
    <xf numFmtId="0" fontId="25" fillId="0" borderId="48" xfId="0" applyFont="1" applyBorder="1" applyAlignment="1">
      <alignment horizontal="center" vertical="center"/>
    </xf>
    <xf numFmtId="0" fontId="25" fillId="0" borderId="30" xfId="0" applyFont="1" applyBorder="1" applyAlignment="1">
      <alignment horizontal="center" vertical="center"/>
    </xf>
    <xf numFmtId="0" fontId="30" fillId="8" borderId="25" xfId="0" applyFont="1" applyFill="1" applyBorder="1" applyAlignment="1">
      <alignment horizontal="center" vertical="center"/>
    </xf>
    <xf numFmtId="0" fontId="30" fillId="8" borderId="45" xfId="0" applyFont="1" applyFill="1" applyBorder="1" applyAlignment="1">
      <alignment horizontal="center" vertical="center"/>
    </xf>
    <xf numFmtId="0" fontId="30" fillId="8" borderId="4" xfId="0" applyFont="1" applyFill="1" applyBorder="1" applyAlignment="1">
      <alignment horizontal="center" vertical="center"/>
    </xf>
    <xf numFmtId="0" fontId="38" fillId="8" borderId="45" xfId="5" applyFill="1" applyBorder="1" applyAlignment="1">
      <alignment horizontal="center" vertical="center"/>
    </xf>
    <xf numFmtId="0" fontId="25" fillId="8" borderId="45" xfId="0" applyFont="1" applyFill="1" applyBorder="1" applyAlignment="1">
      <alignment horizontal="center" vertical="center"/>
    </xf>
    <xf numFmtId="0" fontId="25" fillId="8" borderId="48" xfId="0" applyFont="1" applyFill="1" applyBorder="1" applyAlignment="1">
      <alignment horizontal="center" vertical="center"/>
    </xf>
    <xf numFmtId="0" fontId="25" fillId="8" borderId="2" xfId="0" applyFont="1" applyFill="1" applyBorder="1" applyAlignment="1">
      <alignment horizontal="center" vertical="center"/>
    </xf>
    <xf numFmtId="0" fontId="25" fillId="8" borderId="30" xfId="0" applyFont="1" applyFill="1" applyBorder="1" applyAlignment="1">
      <alignment horizontal="center" vertical="center"/>
    </xf>
    <xf numFmtId="0" fontId="25" fillId="0" borderId="46"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30" fillId="8" borderId="15" xfId="0" applyFont="1" applyFill="1" applyBorder="1" applyAlignment="1">
      <alignment horizontal="center" vertical="center"/>
    </xf>
    <xf numFmtId="0" fontId="30" fillId="8" borderId="33" xfId="0" applyFont="1" applyFill="1" applyBorder="1" applyAlignment="1">
      <alignment horizontal="center" vertical="center"/>
    </xf>
    <xf numFmtId="0" fontId="38" fillId="8" borderId="2" xfId="5" applyFill="1" applyBorder="1" applyAlignment="1">
      <alignment horizontal="center" vertical="center"/>
    </xf>
    <xf numFmtId="0" fontId="25" fillId="8" borderId="33" xfId="0" applyFont="1" applyFill="1" applyBorder="1" applyAlignment="1">
      <alignment horizontal="center" vertical="center"/>
    </xf>
    <xf numFmtId="0" fontId="25" fillId="8" borderId="16" xfId="0" applyFont="1" applyFill="1" applyBorder="1" applyAlignment="1">
      <alignment horizontal="center" vertical="center"/>
    </xf>
    <xf numFmtId="0" fontId="30" fillId="8" borderId="35" xfId="0" applyFont="1" applyFill="1" applyBorder="1" applyAlignment="1">
      <alignment horizontal="center" vertical="center" wrapText="1"/>
    </xf>
    <xf numFmtId="0" fontId="30" fillId="8" borderId="36" xfId="0" applyFont="1" applyFill="1" applyBorder="1" applyAlignment="1">
      <alignment horizontal="center" vertical="center" wrapText="1"/>
    </xf>
    <xf numFmtId="0" fontId="30" fillId="8" borderId="37" xfId="0" applyFont="1" applyFill="1" applyBorder="1" applyAlignment="1">
      <alignment horizontal="center" vertical="center" wrapText="1"/>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59" xfId="0" applyFont="1" applyBorder="1" applyAlignment="1">
      <alignment horizontal="center" vertical="center"/>
    </xf>
    <xf numFmtId="0" fontId="25" fillId="0" borderId="35" xfId="0" applyFont="1" applyBorder="1" applyAlignment="1">
      <alignment horizontal="left" vertical="center" wrapText="1"/>
    </xf>
    <xf numFmtId="0" fontId="25" fillId="0" borderId="36" xfId="0" applyFont="1" applyBorder="1" applyAlignment="1">
      <alignment horizontal="left" vertical="center" wrapText="1"/>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25" fillId="0" borderId="93" xfId="0" applyFont="1" applyBorder="1" applyAlignment="1">
      <alignment horizontal="center" vertical="center"/>
    </xf>
    <xf numFmtId="0" fontId="25" fillId="0" borderId="65" xfId="0" applyFont="1" applyBorder="1" applyAlignment="1">
      <alignment horizontal="center" vertical="center"/>
    </xf>
    <xf numFmtId="0" fontId="25" fillId="0" borderId="50" xfId="0" applyFont="1" applyBorder="1" applyAlignment="1">
      <alignment horizontal="center" vertical="center"/>
    </xf>
    <xf numFmtId="0" fontId="30" fillId="8" borderId="35" xfId="0" applyFont="1" applyFill="1" applyBorder="1" applyAlignment="1">
      <alignment horizontal="center" vertical="center"/>
    </xf>
    <xf numFmtId="0" fontId="30" fillId="8" borderId="36" xfId="0" applyFont="1" applyFill="1" applyBorder="1" applyAlignment="1">
      <alignment horizontal="center" vertical="center"/>
    </xf>
    <xf numFmtId="0" fontId="30" fillId="8" borderId="37" xfId="0" applyFont="1" applyFill="1" applyBorder="1" applyAlignment="1">
      <alignment horizontal="center" vertical="center"/>
    </xf>
    <xf numFmtId="0" fontId="30" fillId="8" borderId="31" xfId="0" applyFont="1" applyFill="1" applyBorder="1" applyAlignment="1">
      <alignment horizontal="center" vertical="center"/>
    </xf>
    <xf numFmtId="0" fontId="30" fillId="8" borderId="32" xfId="0" applyFont="1" applyFill="1" applyBorder="1" applyAlignment="1">
      <alignment horizontal="center" vertical="center"/>
    </xf>
    <xf numFmtId="0" fontId="30" fillId="8" borderId="59" xfId="0" applyFont="1" applyFill="1" applyBorder="1" applyAlignment="1">
      <alignment horizontal="center" vertical="center"/>
    </xf>
    <xf numFmtId="0" fontId="37" fillId="9" borderId="35" xfId="0" applyFont="1" applyFill="1" applyBorder="1" applyAlignment="1">
      <alignment horizontal="left" vertical="center" wrapText="1"/>
    </xf>
    <xf numFmtId="0" fontId="14" fillId="9" borderId="36" xfId="0" applyFont="1" applyFill="1" applyBorder="1" applyAlignment="1">
      <alignment horizontal="left" vertical="center"/>
    </xf>
    <xf numFmtId="0" fontId="14" fillId="9" borderId="37" xfId="0" applyFont="1" applyFill="1" applyBorder="1" applyAlignment="1">
      <alignment horizontal="left" vertical="center"/>
    </xf>
    <xf numFmtId="0" fontId="14" fillId="9" borderId="41" xfId="0" applyFont="1" applyFill="1" applyBorder="1" applyAlignment="1">
      <alignment horizontal="left" vertical="center"/>
    </xf>
    <xf numFmtId="0" fontId="14" fillId="9" borderId="0" xfId="0" applyFont="1" applyFill="1" applyBorder="1" applyAlignment="1">
      <alignment horizontal="left" vertical="center"/>
    </xf>
    <xf numFmtId="0" fontId="14" fillId="9" borderId="42" xfId="0" applyFont="1" applyFill="1" applyBorder="1" applyAlignment="1">
      <alignment horizontal="left" vertical="center"/>
    </xf>
    <xf numFmtId="0" fontId="14" fillId="9" borderId="31" xfId="0" applyFont="1" applyFill="1" applyBorder="1" applyAlignment="1">
      <alignment horizontal="left" vertical="center"/>
    </xf>
    <xf numFmtId="0" fontId="14" fillId="9" borderId="32" xfId="0" applyFont="1" applyFill="1" applyBorder="1" applyAlignment="1">
      <alignment horizontal="left" vertical="center"/>
    </xf>
    <xf numFmtId="0" fontId="14" fillId="9" borderId="59" xfId="0" applyFont="1" applyFill="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30" fillId="8" borderId="6" xfId="0" applyFont="1" applyFill="1" applyBorder="1" applyAlignment="1">
      <alignment horizontal="center" vertical="center"/>
    </xf>
    <xf numFmtId="0" fontId="30" fillId="8" borderId="8" xfId="0" applyFont="1" applyFill="1" applyBorder="1" applyAlignment="1">
      <alignment horizontal="center" vertical="center"/>
    </xf>
    <xf numFmtId="0" fontId="0" fillId="0" borderId="36" xfId="0" applyBorder="1" applyAlignment="1">
      <alignment horizontal="center" vertical="center"/>
    </xf>
    <xf numFmtId="0" fontId="0" fillId="0" borderId="32" xfId="0" applyBorder="1" applyAlignment="1">
      <alignment horizontal="center" vertical="center"/>
    </xf>
    <xf numFmtId="49" fontId="30" fillId="8" borderId="35" xfId="0" applyNumberFormat="1" applyFont="1" applyFill="1" applyBorder="1" applyAlignment="1">
      <alignment horizontal="center" vertical="center" shrinkToFit="1"/>
    </xf>
    <xf numFmtId="49" fontId="30" fillId="8" borderId="36" xfId="0" applyNumberFormat="1" applyFont="1" applyFill="1" applyBorder="1" applyAlignment="1">
      <alignment horizontal="center" vertical="center" shrinkToFit="1"/>
    </xf>
    <xf numFmtId="49" fontId="30" fillId="8" borderId="37" xfId="0" applyNumberFormat="1" applyFont="1" applyFill="1" applyBorder="1" applyAlignment="1">
      <alignment horizontal="center" vertical="center" shrinkToFit="1"/>
    </xf>
    <xf numFmtId="49" fontId="30" fillId="8" borderId="31" xfId="0" applyNumberFormat="1" applyFont="1" applyFill="1" applyBorder="1" applyAlignment="1">
      <alignment horizontal="center" vertical="center" shrinkToFit="1"/>
    </xf>
    <xf numFmtId="49" fontId="30" fillId="8" borderId="32" xfId="0" applyNumberFormat="1" applyFont="1" applyFill="1" applyBorder="1" applyAlignment="1">
      <alignment horizontal="center" vertical="center" shrinkToFit="1"/>
    </xf>
    <xf numFmtId="49" fontId="30" fillId="8" borderId="59" xfId="0" applyNumberFormat="1" applyFont="1" applyFill="1" applyBorder="1" applyAlignment="1">
      <alignment horizontal="center" vertical="center" shrinkToFit="1"/>
    </xf>
    <xf numFmtId="0" fontId="3" fillId="0" borderId="0" xfId="0" applyFont="1" applyAlignment="1" applyProtection="1">
      <alignment horizontal="left" vertical="distributed"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3" borderId="0" xfId="0" applyFont="1" applyFill="1" applyAlignment="1" applyProtection="1">
      <alignment horizontal="left" vertical="center"/>
      <protection locked="0"/>
    </xf>
    <xf numFmtId="0" fontId="3" fillId="0" borderId="0" xfId="0" applyFont="1" applyAlignment="1" applyProtection="1">
      <alignment horizontal="center" vertical="center"/>
      <protection locked="0"/>
    </xf>
    <xf numFmtId="0" fontId="13" fillId="3" borderId="87" xfId="0" applyFont="1" applyFill="1" applyBorder="1" applyAlignment="1" applyProtection="1">
      <alignment horizontal="center" vertical="center"/>
      <protection locked="0"/>
    </xf>
    <xf numFmtId="0" fontId="13" fillId="3" borderId="88" xfId="0" applyFont="1" applyFill="1" applyBorder="1" applyAlignment="1" applyProtection="1">
      <alignment horizontal="center" vertical="center"/>
      <protection locked="0"/>
    </xf>
    <xf numFmtId="0" fontId="13" fillId="3" borderId="89" xfId="0" applyFont="1" applyFill="1" applyBorder="1" applyAlignment="1" applyProtection="1">
      <alignment horizontal="center" vertical="center"/>
      <protection locked="0"/>
    </xf>
    <xf numFmtId="0" fontId="13" fillId="3" borderId="18"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0" fillId="3" borderId="79" xfId="0" applyFill="1" applyBorder="1" applyAlignment="1" applyProtection="1">
      <alignment horizontal="center" vertical="center"/>
      <protection locked="0"/>
    </xf>
    <xf numFmtId="0" fontId="0" fillId="3" borderId="80" xfId="0" applyFill="1" applyBorder="1" applyAlignment="1" applyProtection="1">
      <alignment horizontal="center" vertical="center"/>
      <protection locked="0"/>
    </xf>
    <xf numFmtId="0" fontId="0" fillId="3" borderId="81"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72" xfId="0" applyFill="1" applyBorder="1" applyAlignment="1" applyProtection="1">
      <alignment horizontal="center" vertical="center"/>
      <protection locked="0"/>
    </xf>
    <xf numFmtId="0" fontId="13" fillId="3" borderId="94" xfId="0" applyFont="1" applyFill="1" applyBorder="1" applyAlignment="1" applyProtection="1">
      <alignment horizontal="center" vertical="center" wrapText="1"/>
      <protection locked="0"/>
    </xf>
    <xf numFmtId="0" fontId="13" fillId="3" borderId="80" xfId="0" applyFont="1" applyFill="1" applyBorder="1" applyAlignment="1" applyProtection="1">
      <alignment horizontal="center" vertical="center" wrapText="1"/>
      <protection locked="0"/>
    </xf>
    <xf numFmtId="0" fontId="13" fillId="3" borderId="95" xfId="0" applyFont="1" applyFill="1" applyBorder="1" applyAlignment="1" applyProtection="1">
      <alignment horizontal="center" vertical="center" wrapText="1"/>
      <protection locked="0"/>
    </xf>
    <xf numFmtId="0" fontId="13" fillId="3" borderId="35"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95" xfId="0" applyFont="1" applyFill="1" applyBorder="1" applyAlignment="1">
      <alignment horizontal="center" vertical="center" wrapText="1"/>
    </xf>
    <xf numFmtId="177" fontId="0" fillId="0" borderId="0" xfId="0" applyNumberFormat="1" applyFill="1" applyAlignment="1" applyProtection="1">
      <alignment horizontal="right" vertical="center"/>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6" fillId="0" borderId="19" xfId="0" applyFont="1" applyFill="1" applyBorder="1" applyAlignment="1" applyProtection="1">
      <alignment horizontal="center" vertical="center" wrapText="1"/>
    </xf>
    <xf numFmtId="0" fontId="17" fillId="0" borderId="19" xfId="0" applyFont="1" applyFill="1" applyBorder="1" applyAlignment="1" applyProtection="1">
      <alignment horizontal="center" vertical="center" wrapText="1"/>
    </xf>
    <xf numFmtId="0" fontId="0" fillId="0" borderId="19" xfId="0" applyFill="1" applyBorder="1" applyAlignment="1" applyProtection="1">
      <alignment horizontal="center" vertical="center"/>
    </xf>
    <xf numFmtId="0" fontId="17" fillId="0" borderId="72" xfId="0" applyFont="1" applyFill="1" applyBorder="1" applyAlignment="1" applyProtection="1">
      <alignment horizontal="center" vertical="center" wrapText="1"/>
    </xf>
    <xf numFmtId="0" fontId="0" fillId="10" borderId="73" xfId="0" applyFill="1" applyBorder="1" applyAlignment="1" applyProtection="1">
      <alignment horizontal="left" vertical="center" indent="1"/>
      <protection locked="0"/>
    </xf>
    <xf numFmtId="0" fontId="0" fillId="10" borderId="74" xfId="0" applyFill="1" applyBorder="1" applyAlignment="1" applyProtection="1">
      <alignment horizontal="left" vertical="center" indent="1"/>
      <protection locked="0"/>
    </xf>
    <xf numFmtId="178" fontId="16" fillId="10" borderId="74" xfId="0" applyNumberFormat="1" applyFont="1" applyFill="1" applyBorder="1" applyAlignment="1" applyProtection="1">
      <alignment horizontal="left" vertical="center" wrapText="1" shrinkToFit="1"/>
      <protection locked="0"/>
    </xf>
    <xf numFmtId="0" fontId="0" fillId="10" borderId="74" xfId="0" applyFill="1" applyBorder="1" applyAlignment="1" applyProtection="1">
      <alignment horizontal="left" vertical="center" wrapText="1" indent="1"/>
      <protection locked="0"/>
    </xf>
    <xf numFmtId="0" fontId="0" fillId="10" borderId="74" xfId="0" applyFill="1" applyBorder="1" applyAlignment="1" applyProtection="1">
      <alignment horizontal="center" vertical="center"/>
    </xf>
    <xf numFmtId="178" fontId="0" fillId="10" borderId="74" xfId="0" applyNumberFormat="1" applyFill="1" applyBorder="1" applyAlignment="1" applyProtection="1">
      <alignment horizontal="center" vertical="center"/>
    </xf>
    <xf numFmtId="178" fontId="0" fillId="10" borderId="75" xfId="0" applyNumberFormat="1" applyFill="1" applyBorder="1" applyAlignment="1" applyProtection="1">
      <alignment horizontal="center" vertical="center"/>
    </xf>
    <xf numFmtId="0" fontId="0" fillId="0" borderId="32" xfId="0" applyBorder="1" applyAlignment="1" applyProtection="1">
      <alignment horizontal="center" vertical="center"/>
      <protection locked="0"/>
    </xf>
    <xf numFmtId="0" fontId="9" fillId="2" borderId="77" xfId="0" applyFont="1" applyFill="1" applyBorder="1" applyAlignment="1" applyProtection="1">
      <alignment horizontal="center" vertical="center" wrapText="1"/>
      <protection locked="0"/>
    </xf>
    <xf numFmtId="0" fontId="10" fillId="2" borderId="71" xfId="0" applyFont="1" applyFill="1" applyBorder="1" applyAlignment="1" applyProtection="1">
      <alignment horizontal="center" vertical="center" wrapText="1"/>
      <protection locked="0"/>
    </xf>
    <xf numFmtId="0" fontId="10" fillId="2" borderId="76" xfId="0" applyFont="1" applyFill="1" applyBorder="1" applyAlignment="1" applyProtection="1">
      <alignment horizontal="center" vertical="center" wrapText="1"/>
      <protection locked="0"/>
    </xf>
    <xf numFmtId="0" fontId="10" fillId="2" borderId="77" xfId="0" applyFont="1" applyFill="1" applyBorder="1" applyAlignment="1" applyProtection="1">
      <alignment horizontal="center" vertical="center" shrinkToFit="1"/>
      <protection locked="0"/>
    </xf>
    <xf numFmtId="0" fontId="10" fillId="2" borderId="71" xfId="0" applyFont="1" applyFill="1" applyBorder="1" applyAlignment="1" applyProtection="1">
      <alignment horizontal="center" vertical="center" shrinkToFit="1"/>
      <protection locked="0"/>
    </xf>
    <xf numFmtId="0" fontId="10" fillId="2" borderId="102" xfId="0" applyFont="1" applyFill="1" applyBorder="1" applyAlignment="1" applyProtection="1">
      <alignment horizontal="center" vertical="center" shrinkToFit="1"/>
      <protection locked="0"/>
    </xf>
    <xf numFmtId="0" fontId="0" fillId="3" borderId="71" xfId="0" applyFill="1" applyBorder="1" applyAlignment="1" applyProtection="1">
      <alignment horizontal="left" vertical="center" wrapText="1" indent="1"/>
      <protection locked="0"/>
    </xf>
    <xf numFmtId="0" fontId="0" fillId="3" borderId="76" xfId="0" applyFill="1" applyBorder="1" applyAlignment="1" applyProtection="1">
      <alignment horizontal="left" vertical="center" wrapText="1" indent="1"/>
      <protection locked="0"/>
    </xf>
    <xf numFmtId="0" fontId="16" fillId="3" borderId="82" xfId="0" applyFont="1" applyFill="1" applyBorder="1" applyAlignment="1" applyProtection="1">
      <alignment horizontal="center" vertical="center" wrapText="1"/>
      <protection locked="0"/>
    </xf>
    <xf numFmtId="0" fontId="17" fillId="3" borderId="83" xfId="0" applyFont="1" applyFill="1" applyBorder="1" applyAlignment="1" applyProtection="1">
      <alignment horizontal="center" vertical="center"/>
      <protection locked="0"/>
    </xf>
    <xf numFmtId="0" fontId="0" fillId="10" borderId="82" xfId="0" applyFill="1" applyBorder="1" applyAlignment="1" applyProtection="1">
      <alignment horizontal="center" vertical="center"/>
      <protection locked="0"/>
    </xf>
    <xf numFmtId="0" fontId="0" fillId="10" borderId="83" xfId="0" applyFill="1" applyBorder="1" applyAlignment="1" applyProtection="1">
      <alignment horizontal="center" vertical="center"/>
      <protection locked="0"/>
    </xf>
    <xf numFmtId="0" fontId="13" fillId="10" borderId="84" xfId="0" applyFont="1" applyFill="1" applyBorder="1" applyAlignment="1" applyProtection="1">
      <alignment horizontal="center" vertical="center"/>
      <protection locked="0"/>
    </xf>
    <xf numFmtId="0" fontId="13" fillId="10" borderId="58" xfId="0" applyFont="1" applyFill="1" applyBorder="1" applyAlignment="1" applyProtection="1">
      <alignment horizontal="center" vertical="center"/>
      <protection locked="0"/>
    </xf>
    <xf numFmtId="0" fontId="13" fillId="10" borderId="85" xfId="0" applyFont="1" applyFill="1" applyBorder="1" applyAlignment="1" applyProtection="1">
      <alignment horizontal="center" vertical="center"/>
      <protection locked="0"/>
    </xf>
    <xf numFmtId="0" fontId="13" fillId="10" borderId="83" xfId="0" applyFont="1" applyFill="1" applyBorder="1" applyAlignment="1" applyProtection="1">
      <alignment horizontal="center" vertical="center"/>
      <protection locked="0"/>
    </xf>
    <xf numFmtId="0" fontId="13" fillId="10" borderId="86" xfId="0" applyFont="1" applyFill="1" applyBorder="1" applyAlignment="1" applyProtection="1">
      <alignment horizontal="center" vertical="center"/>
      <protection locked="0"/>
    </xf>
    <xf numFmtId="0" fontId="16" fillId="3" borderId="46"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0" fillId="10" borderId="46" xfId="0" applyFill="1" applyBorder="1" applyAlignment="1" applyProtection="1">
      <alignment horizontal="center" vertical="center"/>
      <protection locked="0"/>
    </xf>
    <xf numFmtId="0" fontId="0" fillId="10" borderId="33" xfId="0" applyFill="1" applyBorder="1" applyAlignment="1" applyProtection="1">
      <alignment horizontal="center" vertical="center"/>
      <protection locked="0"/>
    </xf>
    <xf numFmtId="0" fontId="13" fillId="10" borderId="16" xfId="0" applyFont="1" applyFill="1" applyBorder="1" applyAlignment="1" applyProtection="1">
      <alignment horizontal="center" vertical="center"/>
      <protection locked="0"/>
    </xf>
    <xf numFmtId="0" fontId="13" fillId="10" borderId="14" xfId="0" applyFont="1" applyFill="1" applyBorder="1" applyAlignment="1" applyProtection="1">
      <alignment horizontal="center" vertical="center"/>
      <protection locked="0"/>
    </xf>
    <xf numFmtId="0" fontId="13" fillId="10" borderId="15" xfId="0" applyFont="1" applyFill="1" applyBorder="1" applyAlignment="1" applyProtection="1">
      <alignment horizontal="center" vertical="center"/>
      <protection locked="0"/>
    </xf>
    <xf numFmtId="0" fontId="13" fillId="10" borderId="33" xfId="0" applyFont="1" applyFill="1" applyBorder="1" applyAlignment="1" applyProtection="1">
      <alignment horizontal="center" vertical="center"/>
      <protection locked="0"/>
    </xf>
    <xf numFmtId="0" fontId="13" fillId="10" borderId="34" xfId="0" applyFont="1" applyFill="1" applyBorder="1" applyAlignment="1" applyProtection="1">
      <alignment horizontal="center" vertical="center"/>
      <protection locked="0"/>
    </xf>
    <xf numFmtId="0" fontId="14" fillId="3" borderId="94" xfId="0" applyFont="1" applyFill="1" applyBorder="1" applyAlignment="1" applyProtection="1">
      <alignment horizontal="center" vertical="center" wrapText="1"/>
      <protection locked="0"/>
    </xf>
    <xf numFmtId="0" fontId="14" fillId="3" borderId="80" xfId="0" applyFont="1" applyFill="1" applyBorder="1" applyAlignment="1" applyProtection="1">
      <alignment horizontal="center" vertical="center" wrapText="1"/>
      <protection locked="0"/>
    </xf>
    <xf numFmtId="0" fontId="0" fillId="3" borderId="31"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97" xfId="0" applyFill="1" applyBorder="1" applyAlignment="1" applyProtection="1">
      <alignment horizontal="center" vertical="center"/>
      <protection locked="0"/>
    </xf>
    <xf numFmtId="0" fontId="10" fillId="2" borderId="98" xfId="0" applyFont="1" applyFill="1" applyBorder="1" applyAlignment="1" applyProtection="1">
      <alignment horizontal="left" vertical="center" wrapText="1"/>
      <protection locked="0"/>
    </xf>
    <xf numFmtId="0" fontId="0" fillId="2" borderId="32" xfId="0" applyFill="1" applyBorder="1" applyAlignment="1" applyProtection="1">
      <alignment horizontal="left" vertical="center" wrapText="1"/>
      <protection locked="0"/>
    </xf>
    <xf numFmtId="0" fontId="0" fillId="2" borderId="59" xfId="0" applyFill="1" applyBorder="1" applyAlignment="1" applyProtection="1">
      <alignment horizontal="left" vertical="center" wrapText="1"/>
      <protection locked="0"/>
    </xf>
    <xf numFmtId="0" fontId="0" fillId="3" borderId="7" xfId="0" applyFill="1" applyBorder="1" applyAlignment="1" applyProtection="1">
      <alignment horizontal="center" vertical="center"/>
      <protection locked="0"/>
    </xf>
    <xf numFmtId="0" fontId="26" fillId="3" borderId="35" xfId="0" applyFont="1" applyFill="1" applyBorder="1" applyAlignment="1" applyProtection="1">
      <alignment horizontal="left" vertical="center" wrapText="1"/>
      <protection locked="0"/>
    </xf>
    <xf numFmtId="0" fontId="26" fillId="3" borderId="36" xfId="0" applyFont="1" applyFill="1" applyBorder="1" applyAlignment="1" applyProtection="1">
      <alignment horizontal="left" vertical="center" wrapText="1"/>
      <protection locked="0"/>
    </xf>
    <xf numFmtId="0" fontId="26" fillId="3" borderId="37" xfId="0" applyFont="1" applyFill="1" applyBorder="1" applyAlignment="1" applyProtection="1">
      <alignment horizontal="left" vertical="center" wrapText="1"/>
      <protection locked="0"/>
    </xf>
    <xf numFmtId="0" fontId="13" fillId="3" borderId="36" xfId="0" applyFont="1" applyFill="1" applyBorder="1" applyAlignment="1" applyProtection="1">
      <alignment horizontal="center" vertical="center" shrinkToFit="1"/>
      <protection locked="0"/>
    </xf>
    <xf numFmtId="0" fontId="39" fillId="3" borderId="36" xfId="0" applyFont="1" applyFill="1" applyBorder="1" applyAlignment="1" applyProtection="1">
      <alignment horizontal="left" vertical="center"/>
      <protection locked="0"/>
    </xf>
    <xf numFmtId="0" fontId="40" fillId="3" borderId="36" xfId="0" applyFont="1" applyFill="1" applyBorder="1" applyAlignment="1" applyProtection="1">
      <alignment horizontal="left" vertical="center"/>
      <protection locked="0"/>
    </xf>
    <xf numFmtId="0" fontId="12" fillId="3" borderId="32" xfId="0" applyFont="1" applyFill="1" applyBorder="1" applyAlignment="1" applyProtection="1">
      <alignment horizontal="left" vertical="center"/>
      <protection locked="0"/>
    </xf>
    <xf numFmtId="0" fontId="2" fillId="3" borderId="35" xfId="0" applyFont="1" applyFill="1" applyBorder="1" applyAlignment="1" applyProtection="1">
      <alignment horizontal="left" vertical="center" wrapText="1"/>
      <protection locked="0"/>
    </xf>
    <xf numFmtId="0" fontId="3" fillId="3" borderId="36" xfId="0" applyFont="1" applyFill="1" applyBorder="1" applyAlignment="1" applyProtection="1">
      <alignment horizontal="left" vertical="center" wrapText="1"/>
      <protection locked="0"/>
    </xf>
    <xf numFmtId="0" fontId="3" fillId="3" borderId="37" xfId="0" applyFont="1" applyFill="1" applyBorder="1" applyAlignment="1" applyProtection="1">
      <alignment horizontal="left" vertical="center" wrapText="1"/>
      <protection locked="0"/>
    </xf>
    <xf numFmtId="0" fontId="41" fillId="3" borderId="41" xfId="0" applyFont="1" applyFill="1" applyBorder="1" applyAlignment="1" applyProtection="1">
      <alignment vertical="top" wrapText="1"/>
      <protection locked="0"/>
    </xf>
    <xf numFmtId="0" fontId="42" fillId="3" borderId="0" xfId="0" applyFont="1" applyFill="1" applyBorder="1" applyAlignment="1" applyProtection="1">
      <alignment vertical="top" wrapText="1"/>
      <protection locked="0"/>
    </xf>
    <xf numFmtId="0" fontId="42" fillId="3" borderId="42" xfId="0" applyFont="1" applyFill="1" applyBorder="1" applyAlignment="1" applyProtection="1">
      <alignment vertical="top" wrapText="1"/>
      <protection locked="0"/>
    </xf>
    <xf numFmtId="0" fontId="0" fillId="3" borderId="99"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protection locked="0"/>
    </xf>
    <xf numFmtId="0" fontId="0" fillId="3" borderId="100" xfId="0" applyFill="1" applyBorder="1" applyAlignment="1" applyProtection="1">
      <alignment horizontal="center" vertical="center"/>
      <protection locked="0"/>
    </xf>
    <xf numFmtId="0" fontId="10" fillId="2" borderId="9" xfId="0" applyFont="1"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0" fontId="0" fillId="2" borderId="101" xfId="0" applyFill="1" applyBorder="1" applyAlignment="1" applyProtection="1">
      <alignment horizontal="left" vertical="center" wrapText="1"/>
      <protection locked="0"/>
    </xf>
    <xf numFmtId="0" fontId="27" fillId="0" borderId="41" xfId="0" applyFont="1" applyFill="1" applyBorder="1" applyAlignment="1" applyProtection="1">
      <alignment horizontal="left" vertical="top" wrapText="1"/>
      <protection locked="0"/>
    </xf>
    <xf numFmtId="0" fontId="28" fillId="0" borderId="0" xfId="0" applyFont="1" applyFill="1" applyBorder="1" applyAlignment="1" applyProtection="1">
      <alignment horizontal="left" vertical="top" wrapText="1"/>
      <protection locked="0"/>
    </xf>
    <xf numFmtId="0" fontId="28" fillId="0" borderId="42" xfId="0" applyFont="1" applyFill="1" applyBorder="1" applyAlignment="1" applyProtection="1">
      <alignment horizontal="left" vertical="top" wrapText="1"/>
      <protection locked="0"/>
    </xf>
    <xf numFmtId="0" fontId="28" fillId="0" borderId="24" xfId="0" applyFont="1" applyFill="1" applyBorder="1" applyAlignment="1" applyProtection="1">
      <alignment horizontal="left" vertical="top" wrapText="1"/>
      <protection locked="0"/>
    </xf>
    <xf numFmtId="0" fontId="28" fillId="0" borderId="1" xfId="0" applyFont="1" applyFill="1" applyBorder="1" applyAlignment="1" applyProtection="1">
      <alignment horizontal="left" vertical="top" wrapText="1"/>
      <protection locked="0"/>
    </xf>
    <xf numFmtId="0" fontId="28" fillId="0" borderId="38" xfId="0" applyFont="1" applyFill="1" applyBorder="1" applyAlignment="1" applyProtection="1">
      <alignment horizontal="left" vertical="top" wrapText="1"/>
      <protection locked="0"/>
    </xf>
    <xf numFmtId="0" fontId="25" fillId="0" borderId="5" xfId="0" applyFont="1" applyFill="1" applyBorder="1" applyAlignment="1" applyProtection="1">
      <alignment horizontal="center" vertical="center" shrinkToFit="1"/>
      <protection locked="0"/>
    </xf>
    <xf numFmtId="0" fontId="25" fillId="5" borderId="47" xfId="0" applyFont="1" applyFill="1" applyBorder="1" applyAlignment="1" applyProtection="1">
      <alignment horizontal="center" vertical="center" shrinkToFit="1"/>
      <protection locked="0"/>
    </xf>
    <xf numFmtId="0" fontId="25" fillId="5" borderId="2" xfId="0" applyFont="1" applyFill="1" applyBorder="1" applyAlignment="1" applyProtection="1">
      <alignment horizontal="center" vertical="center" shrinkToFit="1"/>
      <protection locked="0"/>
    </xf>
    <xf numFmtId="0" fontId="25" fillId="6" borderId="2" xfId="0" applyFont="1" applyFill="1" applyBorder="1" applyAlignment="1" applyProtection="1">
      <alignment horizontal="center" vertical="center" shrinkToFit="1"/>
      <protection locked="0"/>
    </xf>
    <xf numFmtId="0" fontId="25" fillId="7" borderId="2" xfId="0" applyFont="1" applyFill="1" applyBorder="1" applyAlignment="1" applyProtection="1">
      <alignment horizontal="center" vertical="center" shrinkToFit="1"/>
      <protection locked="0"/>
    </xf>
    <xf numFmtId="0" fontId="15" fillId="3" borderId="41" xfId="0"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wrapText="1"/>
      <protection locked="0"/>
    </xf>
    <xf numFmtId="0" fontId="15" fillId="3" borderId="42" xfId="0" applyFont="1" applyFill="1" applyBorder="1" applyAlignment="1" applyProtection="1">
      <alignment horizontal="left" vertical="center" wrapText="1"/>
      <protection locked="0"/>
    </xf>
    <xf numFmtId="0" fontId="0" fillId="3" borderId="99" xfId="0" applyFill="1" applyBorder="1" applyAlignment="1" applyProtection="1">
      <alignment horizontal="center" vertical="center"/>
      <protection locked="0"/>
    </xf>
    <xf numFmtId="0" fontId="10" fillId="2" borderId="111" xfId="0" applyFont="1"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10" fillId="2" borderId="112" xfId="0" applyFont="1" applyFill="1" applyBorder="1" applyAlignment="1" applyProtection="1">
      <alignment horizontal="left" vertical="center" wrapText="1"/>
      <protection locked="0"/>
    </xf>
    <xf numFmtId="0" fontId="0" fillId="2" borderId="14" xfId="0" applyFill="1" applyBorder="1" applyAlignment="1" applyProtection="1">
      <alignment horizontal="left" vertical="center" wrapText="1"/>
      <protection locked="0"/>
    </xf>
    <xf numFmtId="0" fontId="0" fillId="2" borderId="17" xfId="0" applyFill="1" applyBorder="1" applyAlignment="1" applyProtection="1">
      <alignment horizontal="left" vertical="center" wrapText="1"/>
      <protection locked="0"/>
    </xf>
    <xf numFmtId="0" fontId="2" fillId="0" borderId="35"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3" fillId="0" borderId="37" xfId="0" applyFont="1" applyFill="1" applyBorder="1" applyAlignment="1" applyProtection="1">
      <alignment horizontal="left" vertical="center" wrapText="1"/>
      <protection locked="0"/>
    </xf>
    <xf numFmtId="0" fontId="17" fillId="3" borderId="2" xfId="0" applyFont="1" applyFill="1" applyBorder="1" applyAlignment="1" applyProtection="1">
      <alignment horizontal="center" vertical="center" shrinkToFit="1"/>
      <protection locked="0"/>
    </xf>
    <xf numFmtId="0" fontId="35" fillId="3" borderId="2"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17" fillId="3" borderId="3"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3" borderId="4"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shrinkToFit="1"/>
      <protection locked="0"/>
    </xf>
    <xf numFmtId="0" fontId="35" fillId="3" borderId="2" xfId="0" applyFont="1" applyFill="1" applyBorder="1" applyAlignment="1" applyProtection="1">
      <alignment horizontal="center" vertical="center" wrapText="1" shrinkToFit="1"/>
      <protection locked="0"/>
    </xf>
    <xf numFmtId="0" fontId="17" fillId="3" borderId="2" xfId="0" applyFont="1" applyFill="1" applyBorder="1" applyAlignment="1" applyProtection="1">
      <alignment horizontal="center" vertical="center" wrapText="1"/>
      <protection locked="0"/>
    </xf>
    <xf numFmtId="0" fontId="35" fillId="3" borderId="2" xfId="0" applyFont="1" applyFill="1" applyBorder="1" applyAlignment="1" applyProtection="1">
      <alignment horizontal="center" vertical="center" shrinkToFit="1"/>
      <protection locked="0"/>
    </xf>
    <xf numFmtId="0" fontId="9" fillId="0" borderId="41"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42" xfId="0" applyFont="1" applyFill="1" applyBorder="1" applyAlignment="1" applyProtection="1">
      <alignment horizontal="left" vertical="center" wrapText="1"/>
      <protection locked="0"/>
    </xf>
    <xf numFmtId="0" fontId="0" fillId="0" borderId="35" xfId="0" applyFont="1" applyFill="1" applyBorder="1" applyAlignment="1" applyProtection="1">
      <alignment horizontal="center" vertical="center" textRotation="255" wrapText="1"/>
      <protection locked="0"/>
    </xf>
    <xf numFmtId="0" fontId="13" fillId="0" borderId="37" xfId="0" applyFont="1" applyFill="1" applyBorder="1" applyAlignment="1" applyProtection="1">
      <alignment horizontal="center" vertical="center" textRotation="255" wrapText="1"/>
      <protection locked="0"/>
    </xf>
    <xf numFmtId="0" fontId="13" fillId="0" borderId="41" xfId="0" applyFont="1" applyFill="1" applyBorder="1" applyAlignment="1" applyProtection="1">
      <alignment horizontal="center" vertical="center" textRotation="255" wrapText="1"/>
      <protection locked="0"/>
    </xf>
    <xf numFmtId="0" fontId="13" fillId="0" borderId="42" xfId="0" applyFont="1" applyFill="1" applyBorder="1" applyAlignment="1" applyProtection="1">
      <alignment horizontal="center" vertical="center" textRotation="255" wrapText="1"/>
      <protection locked="0"/>
    </xf>
    <xf numFmtId="0" fontId="13" fillId="0" borderId="31" xfId="0" applyFont="1" applyFill="1" applyBorder="1" applyAlignment="1" applyProtection="1">
      <alignment horizontal="center" vertical="center" textRotation="255" wrapText="1"/>
      <protection locked="0"/>
    </xf>
    <xf numFmtId="0" fontId="13" fillId="0" borderId="59" xfId="0" applyFont="1" applyFill="1" applyBorder="1" applyAlignment="1" applyProtection="1">
      <alignment horizontal="center" vertical="center" textRotation="255" wrapText="1"/>
      <protection locked="0"/>
    </xf>
    <xf numFmtId="0" fontId="17" fillId="3" borderId="9" xfId="0" applyFont="1" applyFill="1" applyBorder="1" applyAlignment="1" applyProtection="1">
      <alignment horizontal="left" vertical="center" wrapText="1" shrinkToFit="1"/>
      <protection locked="0"/>
    </xf>
    <xf numFmtId="0" fontId="17" fillId="3" borderId="9" xfId="0" applyFont="1" applyFill="1" applyBorder="1" applyAlignment="1" applyProtection="1">
      <alignment horizontal="left" vertical="center" shrinkToFit="1"/>
      <protection locked="0"/>
    </xf>
    <xf numFmtId="0" fontId="16" fillId="3" borderId="55" xfId="0" applyFont="1" applyFill="1" applyBorder="1" applyAlignment="1" applyProtection="1">
      <alignment horizontal="center" vertical="center" wrapText="1" shrinkToFit="1"/>
      <protection locked="0"/>
    </xf>
    <xf numFmtId="0" fontId="16" fillId="3" borderId="36" xfId="0" applyFont="1" applyFill="1" applyBorder="1" applyAlignment="1" applyProtection="1">
      <alignment horizontal="center" vertical="center" wrapText="1" shrinkToFit="1"/>
      <protection locked="0"/>
    </xf>
    <xf numFmtId="0" fontId="16" fillId="3" borderId="56" xfId="0" applyFont="1" applyFill="1" applyBorder="1" applyAlignment="1" applyProtection="1">
      <alignment horizontal="center" vertical="center" wrapText="1" shrinkToFit="1"/>
      <protection locked="0"/>
    </xf>
    <xf numFmtId="0" fontId="60" fillId="2" borderId="36" xfId="0" applyFont="1" applyFill="1" applyBorder="1" applyAlignment="1" applyProtection="1">
      <alignment horizontal="center" vertical="center" shrinkToFit="1"/>
      <protection locked="0"/>
    </xf>
    <xf numFmtId="0" fontId="60" fillId="2" borderId="37" xfId="0" applyFont="1" applyFill="1" applyBorder="1" applyAlignment="1" applyProtection="1">
      <alignment horizontal="center" vertical="center" shrinkToFit="1"/>
      <protection locked="0"/>
    </xf>
    <xf numFmtId="0" fontId="17" fillId="3" borderId="78" xfId="0" applyFont="1" applyFill="1" applyBorder="1" applyAlignment="1" applyProtection="1">
      <alignment horizontal="center" vertical="center" wrapText="1"/>
      <protection locked="0"/>
    </xf>
    <xf numFmtId="0" fontId="17" fillId="3" borderId="20" xfId="0" applyFont="1" applyFill="1" applyBorder="1" applyAlignment="1" applyProtection="1">
      <alignment horizontal="center" vertical="center" wrapText="1"/>
      <protection locked="0"/>
    </xf>
    <xf numFmtId="0" fontId="17" fillId="3" borderId="21" xfId="0" applyFont="1" applyFill="1" applyBorder="1" applyAlignment="1" applyProtection="1">
      <alignment horizontal="center" vertical="center" wrapText="1"/>
      <protection locked="0"/>
    </xf>
    <xf numFmtId="0" fontId="17" fillId="3" borderId="24"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7" fillId="3" borderId="25" xfId="0" applyFont="1" applyFill="1" applyBorder="1" applyAlignment="1" applyProtection="1">
      <alignment horizontal="center" vertical="center" wrapText="1"/>
      <protection locked="0"/>
    </xf>
    <xf numFmtId="0" fontId="17" fillId="3" borderId="78" xfId="0" applyFont="1" applyFill="1" applyBorder="1" applyAlignment="1" applyProtection="1">
      <alignment horizontal="left" vertical="center" wrapText="1" indent="1"/>
      <protection locked="0"/>
    </xf>
    <xf numFmtId="0" fontId="17" fillId="3" borderId="20" xfId="0" applyFont="1" applyFill="1" applyBorder="1" applyAlignment="1" applyProtection="1">
      <alignment horizontal="left" vertical="center" wrapText="1" indent="1"/>
      <protection locked="0"/>
    </xf>
    <xf numFmtId="0" fontId="17" fillId="3" borderId="21" xfId="0" applyFont="1" applyFill="1" applyBorder="1" applyAlignment="1" applyProtection="1">
      <alignment horizontal="left" vertical="center" wrapText="1" indent="1"/>
      <protection locked="0"/>
    </xf>
    <xf numFmtId="0" fontId="17" fillId="3" borderId="24" xfId="0" applyFont="1" applyFill="1" applyBorder="1" applyAlignment="1" applyProtection="1">
      <alignment horizontal="left" vertical="center" wrapText="1" indent="1"/>
      <protection locked="0"/>
    </xf>
    <xf numFmtId="0" fontId="17" fillId="3" borderId="1" xfId="0" applyFont="1" applyFill="1" applyBorder="1" applyAlignment="1" applyProtection="1">
      <alignment horizontal="left" vertical="center" wrapText="1" indent="1"/>
      <protection locked="0"/>
    </xf>
    <xf numFmtId="0" fontId="17" fillId="3" borderId="25" xfId="0" applyFont="1" applyFill="1" applyBorder="1" applyAlignment="1" applyProtection="1">
      <alignment horizontal="left" vertical="center" wrapText="1" indent="1"/>
      <protection locked="0"/>
    </xf>
    <xf numFmtId="0" fontId="0" fillId="3" borderId="2" xfId="0" applyFill="1" applyBorder="1" applyAlignment="1" applyProtection="1">
      <alignment horizontal="center" vertical="center" wrapText="1"/>
      <protection locked="0"/>
    </xf>
    <xf numFmtId="0" fontId="0" fillId="3" borderId="3"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shrinkToFit="1"/>
      <protection locked="0"/>
    </xf>
    <xf numFmtId="0" fontId="0" fillId="3" borderId="5" xfId="0" applyFill="1" applyBorder="1" applyAlignment="1" applyProtection="1">
      <alignment horizontal="left" vertical="center" shrinkToFit="1"/>
      <protection locked="0"/>
    </xf>
    <xf numFmtId="0" fontId="10" fillId="2" borderId="5" xfId="0" applyFont="1"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shrinkToFit="1"/>
      <protection locked="0"/>
    </xf>
    <xf numFmtId="0" fontId="0" fillId="0" borderId="0" xfId="0"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35" fillId="2" borderId="20" xfId="0" applyFont="1" applyFill="1" applyBorder="1" applyAlignment="1" applyProtection="1">
      <alignment horizontal="left" vertical="center" wrapText="1"/>
      <protection locked="0"/>
    </xf>
    <xf numFmtId="0" fontId="17" fillId="2" borderId="20" xfId="0" applyFont="1" applyFill="1" applyBorder="1" applyAlignment="1" applyProtection="1">
      <alignment horizontal="left" vertical="center" wrapText="1"/>
      <protection locked="0"/>
    </xf>
    <xf numFmtId="0" fontId="17" fillId="2" borderId="23" xfId="0" applyFont="1" applyFill="1" applyBorder="1" applyAlignment="1" applyProtection="1">
      <alignment horizontal="left" vertical="center" wrapText="1"/>
      <protection locked="0"/>
    </xf>
    <xf numFmtId="0" fontId="17" fillId="3" borderId="14" xfId="0" applyFont="1" applyFill="1" applyBorder="1" applyAlignment="1" applyProtection="1">
      <alignment horizontal="left" vertical="center" wrapText="1" indent="1"/>
      <protection locked="0"/>
    </xf>
    <xf numFmtId="0" fontId="17" fillId="3" borderId="15" xfId="0" applyFont="1" applyFill="1" applyBorder="1" applyAlignment="1" applyProtection="1">
      <alignment horizontal="left" vertical="center" wrapText="1" indent="1"/>
      <protection locked="0"/>
    </xf>
    <xf numFmtId="0" fontId="35" fillId="2" borderId="14" xfId="0" applyFont="1" applyFill="1" applyBorder="1" applyAlignment="1" applyProtection="1">
      <alignment horizontal="left" vertical="center" wrapText="1"/>
      <protection locked="0"/>
    </xf>
    <xf numFmtId="0" fontId="17" fillId="2" borderId="14" xfId="0" applyFont="1" applyFill="1" applyBorder="1" applyAlignment="1" applyProtection="1">
      <alignment horizontal="left" vertical="center" wrapText="1"/>
      <protection locked="0"/>
    </xf>
    <xf numFmtId="0" fontId="17" fillId="2" borderId="17" xfId="0" applyFont="1" applyFill="1"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30" fillId="3" borderId="0" xfId="0" applyFont="1" applyFill="1" applyBorder="1" applyAlignment="1" applyProtection="1">
      <alignment horizontal="left" vertical="center"/>
      <protection locked="0"/>
    </xf>
    <xf numFmtId="0" fontId="13" fillId="3" borderId="53" xfId="0" applyFont="1" applyFill="1" applyBorder="1" applyAlignment="1" applyProtection="1">
      <alignment horizontal="left" vertical="center" wrapText="1"/>
      <protection locked="0"/>
    </xf>
    <xf numFmtId="0" fontId="13" fillId="3" borderId="66" xfId="0" applyFont="1" applyFill="1" applyBorder="1" applyAlignment="1" applyProtection="1">
      <alignment horizontal="left" vertical="center" wrapText="1"/>
      <protection locked="0"/>
    </xf>
    <xf numFmtId="0" fontId="13" fillId="3" borderId="52" xfId="0" applyFont="1" applyFill="1" applyBorder="1" applyAlignment="1" applyProtection="1">
      <alignment horizontal="left" vertical="center" wrapText="1"/>
      <protection locked="0"/>
    </xf>
    <xf numFmtId="0" fontId="13" fillId="3" borderId="47"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xf numFmtId="0" fontId="13" fillId="3" borderId="30" xfId="0" applyFont="1" applyFill="1" applyBorder="1" applyAlignment="1" applyProtection="1">
      <alignment horizontal="left" vertical="center" wrapText="1"/>
      <protection locked="0"/>
    </xf>
    <xf numFmtId="0" fontId="13" fillId="3" borderId="46" xfId="0" applyFont="1" applyFill="1" applyBorder="1" applyAlignment="1" applyProtection="1">
      <alignment horizontal="left" vertical="center" wrapText="1"/>
      <protection locked="0"/>
    </xf>
    <xf numFmtId="0" fontId="13" fillId="3" borderId="33" xfId="0" applyFont="1" applyFill="1" applyBorder="1" applyAlignment="1" applyProtection="1">
      <alignment horizontal="left" vertical="center" wrapText="1"/>
      <protection locked="0"/>
    </xf>
    <xf numFmtId="0" fontId="13" fillId="3" borderId="34"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0" fillId="3" borderId="10" xfId="0" applyFill="1" applyBorder="1" applyAlignment="1" applyProtection="1">
      <alignment horizontal="left" vertical="center" wrapText="1"/>
      <protection locked="0"/>
    </xf>
    <xf numFmtId="0" fontId="0" fillId="3" borderId="66" xfId="0" applyFill="1" applyBorder="1" applyAlignment="1" applyProtection="1">
      <alignment horizontal="left" vertical="center" wrapText="1"/>
      <protection locked="0"/>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10" fillId="2" borderId="78"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10" fillId="2" borderId="24"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0" fillId="3" borderId="22" xfId="0" applyFill="1" applyBorder="1" applyAlignment="1" applyProtection="1">
      <alignment horizontal="left" vertical="center" wrapText="1"/>
      <protection locked="0"/>
    </xf>
    <xf numFmtId="0" fontId="0" fillId="3" borderId="20" xfId="0" applyFill="1" applyBorder="1" applyAlignment="1" applyProtection="1">
      <alignment horizontal="left" vertical="center" wrapText="1"/>
      <protection locked="0"/>
    </xf>
    <xf numFmtId="0" fontId="0" fillId="3" borderId="21" xfId="0" applyFill="1" applyBorder="1" applyAlignment="1" applyProtection="1">
      <alignment horizontal="left" vertical="center" wrapText="1"/>
      <protection locked="0"/>
    </xf>
    <xf numFmtId="0" fontId="0" fillId="3" borderId="26" xfId="0"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0" fontId="0" fillId="3" borderId="25" xfId="0" applyFill="1" applyBorder="1" applyAlignment="1" applyProtection="1">
      <alignment horizontal="left" vertical="center" wrapText="1"/>
      <protection locked="0"/>
    </xf>
    <xf numFmtId="0" fontId="0" fillId="3" borderId="2" xfId="0" applyFill="1" applyBorder="1" applyAlignment="1">
      <alignment horizontal="center" vertical="center"/>
    </xf>
    <xf numFmtId="0" fontId="9" fillId="2" borderId="3" xfId="0" applyFont="1" applyFill="1" applyBorder="1" applyAlignment="1">
      <alignment horizontal="left" vertical="center"/>
    </xf>
    <xf numFmtId="0" fontId="10" fillId="2" borderId="5" xfId="0" applyFont="1" applyFill="1" applyBorder="1" applyAlignment="1">
      <alignment horizontal="left" vertical="center"/>
    </xf>
    <xf numFmtId="0" fontId="10" fillId="2" borderId="12" xfId="0" applyFont="1" applyFill="1" applyBorder="1" applyAlignment="1">
      <alignment horizontal="left" vertical="center"/>
    </xf>
    <xf numFmtId="0" fontId="0" fillId="3" borderId="3"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4" xfId="0" applyFill="1" applyBorder="1" applyAlignment="1">
      <alignment horizontal="center" vertical="center" shrinkToFit="1"/>
    </xf>
    <xf numFmtId="0" fontId="41" fillId="3" borderId="24" xfId="0" applyFont="1" applyFill="1" applyBorder="1" applyAlignment="1" applyProtection="1">
      <alignment horizontal="left" vertical="top" wrapText="1"/>
      <protection locked="0"/>
    </xf>
    <xf numFmtId="0" fontId="42" fillId="3" borderId="1" xfId="0" applyFont="1" applyFill="1" applyBorder="1" applyAlignment="1" applyProtection="1">
      <alignment horizontal="left" vertical="top" wrapText="1"/>
      <protection locked="0"/>
    </xf>
    <xf numFmtId="0" fontId="42" fillId="3" borderId="38"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center" wrapText="1"/>
      <protection locked="0"/>
    </xf>
    <xf numFmtId="0" fontId="9" fillId="2" borderId="101" xfId="0" applyFont="1" applyFill="1" applyBorder="1" applyAlignment="1" applyProtection="1">
      <alignment horizontal="left" vertical="center" wrapText="1"/>
      <protection locked="0"/>
    </xf>
    <xf numFmtId="0" fontId="9" fillId="2" borderId="98" xfId="0" applyFont="1" applyFill="1" applyBorder="1" applyAlignment="1" applyProtection="1">
      <alignment horizontal="left" vertical="center" wrapText="1"/>
      <protection locked="0"/>
    </xf>
    <xf numFmtId="0" fontId="9" fillId="2" borderId="32" xfId="0" applyFont="1" applyFill="1" applyBorder="1" applyAlignment="1" applyProtection="1">
      <alignment horizontal="left" vertical="center" wrapText="1"/>
      <protection locked="0"/>
    </xf>
    <xf numFmtId="0" fontId="9" fillId="2" borderId="59" xfId="0" applyFont="1" applyFill="1" applyBorder="1" applyAlignment="1" applyProtection="1">
      <alignment horizontal="left" vertical="center" wrapText="1"/>
      <protection locked="0"/>
    </xf>
    <xf numFmtId="0" fontId="0" fillId="2" borderId="78"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70" xfId="0" applyFill="1" applyBorder="1" applyAlignment="1" applyProtection="1">
      <alignment horizontal="center" vertical="center"/>
      <protection locked="0"/>
    </xf>
    <xf numFmtId="0" fontId="17" fillId="3" borderId="2" xfId="0" applyFont="1" applyFill="1" applyBorder="1" applyAlignment="1" applyProtection="1">
      <alignment horizontal="left" vertical="center" wrapText="1"/>
      <protection locked="0"/>
    </xf>
    <xf numFmtId="0" fontId="17" fillId="3" borderId="33" xfId="0" applyFont="1" applyFill="1" applyBorder="1" applyAlignment="1" applyProtection="1">
      <alignment horizontal="left" vertical="center" wrapText="1"/>
      <protection locked="0"/>
    </xf>
    <xf numFmtId="0" fontId="0" fillId="3" borderId="28"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23" xfId="0" applyFill="1" applyBorder="1" applyAlignment="1">
      <alignment horizontal="left" vertical="center"/>
    </xf>
    <xf numFmtId="0" fontId="0" fillId="3" borderId="16" xfId="0" applyFill="1" applyBorder="1" applyAlignment="1">
      <alignment horizontal="center" vertical="center" shrinkToFit="1"/>
    </xf>
    <xf numFmtId="0" fontId="0" fillId="3" borderId="14" xfId="0" applyFill="1" applyBorder="1" applyAlignment="1">
      <alignment horizontal="center" vertical="center" shrinkToFit="1"/>
    </xf>
    <xf numFmtId="0" fontId="0" fillId="3" borderId="15" xfId="0" applyFill="1" applyBorder="1" applyAlignment="1">
      <alignment horizontal="center" vertical="center" shrinkToFit="1"/>
    </xf>
    <xf numFmtId="0" fontId="0" fillId="2" borderId="16" xfId="0" applyFill="1" applyBorder="1" applyAlignment="1">
      <alignment horizontal="left" vertical="center"/>
    </xf>
    <xf numFmtId="0" fontId="0" fillId="2" borderId="14" xfId="0" applyFill="1" applyBorder="1" applyAlignment="1">
      <alignment horizontal="left" vertical="center"/>
    </xf>
    <xf numFmtId="0" fontId="0" fillId="2" borderId="17" xfId="0" applyFill="1" applyBorder="1" applyAlignment="1">
      <alignment horizontal="left" vertical="center"/>
    </xf>
    <xf numFmtId="0" fontId="9" fillId="2" borderId="112"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15" fillId="3" borderId="41"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42" xfId="0" applyFont="1" applyFill="1" applyBorder="1" applyAlignment="1" applyProtection="1">
      <alignment horizontal="left" vertical="top" wrapText="1"/>
      <protection locked="0"/>
    </xf>
    <xf numFmtId="0" fontId="0" fillId="3" borderId="11"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9" fillId="2" borderId="111"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12" xfId="0" applyFont="1" applyFill="1" applyBorder="1" applyAlignment="1" applyProtection="1">
      <alignment horizontal="left" vertical="center" wrapText="1"/>
      <protection locked="0"/>
    </xf>
    <xf numFmtId="0" fontId="59" fillId="2" borderId="14" xfId="0" applyFont="1" applyFill="1" applyBorder="1" applyAlignment="1" applyProtection="1">
      <alignment horizontal="left" vertical="center" wrapText="1"/>
      <protection locked="0"/>
    </xf>
    <xf numFmtId="0" fontId="59" fillId="2" borderId="17" xfId="0" applyFont="1" applyFill="1" applyBorder="1" applyAlignment="1" applyProtection="1">
      <alignment horizontal="left" vertical="center" wrapText="1"/>
      <protection locked="0"/>
    </xf>
    <xf numFmtId="0" fontId="59" fillId="2" borderId="20" xfId="0" applyFont="1" applyFill="1" applyBorder="1" applyAlignment="1" applyProtection="1">
      <alignment horizontal="left" vertical="center" wrapText="1"/>
      <protection locked="0"/>
    </xf>
    <xf numFmtId="0" fontId="59" fillId="2" borderId="23" xfId="0" applyFont="1" applyFill="1" applyBorder="1" applyAlignment="1" applyProtection="1">
      <alignment horizontal="left" vertical="center" wrapText="1"/>
      <protection locked="0"/>
    </xf>
    <xf numFmtId="0" fontId="17" fillId="0" borderId="20" xfId="0" applyFont="1" applyFill="1" applyBorder="1" applyAlignment="1" applyProtection="1">
      <alignment horizontal="left" vertical="center" wrapText="1" indent="1"/>
      <protection locked="0"/>
    </xf>
    <xf numFmtId="0" fontId="17" fillId="0" borderId="21" xfId="0" applyFont="1" applyFill="1" applyBorder="1" applyAlignment="1" applyProtection="1">
      <alignment horizontal="left" vertical="center" wrapText="1" indent="1"/>
      <protection locked="0"/>
    </xf>
    <xf numFmtId="0" fontId="17" fillId="2" borderId="20"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17" fillId="0" borderId="14" xfId="0" applyFont="1" applyFill="1" applyBorder="1" applyAlignment="1" applyProtection="1">
      <alignment horizontal="left" vertical="center" wrapText="1" indent="1"/>
      <protection locked="0"/>
    </xf>
    <xf numFmtId="0" fontId="17" fillId="0" borderId="15" xfId="0" applyFont="1" applyFill="1" applyBorder="1" applyAlignment="1" applyProtection="1">
      <alignment horizontal="left" vertical="center" wrapText="1" indent="1"/>
      <protection locked="0"/>
    </xf>
    <xf numFmtId="0" fontId="17" fillId="2" borderId="14" xfId="0" applyFont="1" applyFill="1" applyBorder="1" applyAlignment="1" applyProtection="1">
      <alignment horizontal="left" vertical="top" wrapText="1"/>
      <protection locked="0"/>
    </xf>
    <xf numFmtId="0" fontId="17" fillId="2" borderId="17" xfId="0" applyFont="1" applyFill="1" applyBorder="1" applyAlignment="1" applyProtection="1">
      <alignment horizontal="left" vertical="top" wrapText="1"/>
      <protection locked="0"/>
    </xf>
    <xf numFmtId="0" fontId="17" fillId="0" borderId="9" xfId="0" applyFont="1" applyFill="1" applyBorder="1" applyAlignment="1" applyProtection="1">
      <alignment horizontal="left" vertical="center" wrapText="1" shrinkToFit="1"/>
      <protection locked="0"/>
    </xf>
    <xf numFmtId="0" fontId="17" fillId="0" borderId="9" xfId="0" applyFont="1" applyFill="1" applyBorder="1" applyAlignment="1" applyProtection="1">
      <alignment horizontal="left" vertical="center" shrinkToFit="1"/>
      <protection locked="0"/>
    </xf>
    <xf numFmtId="0" fontId="16" fillId="0" borderId="55" xfId="0" applyFont="1" applyFill="1" applyBorder="1" applyAlignment="1" applyProtection="1">
      <alignment horizontal="center" vertical="center" wrapText="1" shrinkToFit="1"/>
      <protection locked="0"/>
    </xf>
    <xf numFmtId="0" fontId="16" fillId="0" borderId="36" xfId="0" applyFont="1" applyFill="1" applyBorder="1" applyAlignment="1" applyProtection="1">
      <alignment horizontal="center" vertical="center" wrapText="1" shrinkToFit="1"/>
      <protection locked="0"/>
    </xf>
    <xf numFmtId="0" fontId="16" fillId="0" borderId="56" xfId="0" applyFont="1" applyFill="1" applyBorder="1" applyAlignment="1" applyProtection="1">
      <alignment horizontal="center" vertical="center" wrapText="1" shrinkToFit="1"/>
      <protection locked="0"/>
    </xf>
    <xf numFmtId="0" fontId="4" fillId="2" borderId="36" xfId="0" applyFont="1" applyFill="1" applyBorder="1" applyAlignment="1" applyProtection="1">
      <alignment horizontal="center" vertical="center" shrinkToFit="1"/>
      <protection locked="0"/>
    </xf>
    <xf numFmtId="0" fontId="5" fillId="2" borderId="36" xfId="0" applyFont="1" applyFill="1" applyBorder="1" applyAlignment="1" applyProtection="1">
      <alignment horizontal="center" vertical="center" shrinkToFit="1"/>
      <protection locked="0"/>
    </xf>
    <xf numFmtId="0" fontId="5" fillId="2" borderId="37" xfId="0" applyFont="1" applyFill="1" applyBorder="1" applyAlignment="1" applyProtection="1">
      <alignment horizontal="center" vertical="center" shrinkToFit="1"/>
      <protection locked="0"/>
    </xf>
    <xf numFmtId="0" fontId="0" fillId="0" borderId="3"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shrinkToFit="1"/>
      <protection locked="0"/>
    </xf>
    <xf numFmtId="0" fontId="0" fillId="0" borderId="5" xfId="0" applyFill="1" applyBorder="1" applyAlignment="1" applyProtection="1">
      <alignment horizontal="left" vertical="center" shrinkToFit="1"/>
      <protection locked="0"/>
    </xf>
    <xf numFmtId="0" fontId="0" fillId="2" borderId="5"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wrapText="1"/>
      <protection locked="0"/>
    </xf>
    <xf numFmtId="0" fontId="17" fillId="0" borderId="78" xfId="0" applyFont="1" applyFill="1" applyBorder="1" applyAlignment="1" applyProtection="1">
      <alignment horizontal="left" vertical="center" wrapText="1" indent="1"/>
      <protection locked="0"/>
    </xf>
    <xf numFmtId="0" fontId="17" fillId="0" borderId="24" xfId="0" applyFont="1" applyFill="1" applyBorder="1" applyAlignment="1" applyProtection="1">
      <alignment horizontal="left" vertical="center" wrapText="1" indent="1"/>
      <protection locked="0"/>
    </xf>
    <xf numFmtId="0" fontId="17" fillId="0" borderId="1" xfId="0" applyFont="1" applyFill="1" applyBorder="1" applyAlignment="1" applyProtection="1">
      <alignment horizontal="left" vertical="center" wrapText="1" indent="1"/>
      <protection locked="0"/>
    </xf>
    <xf numFmtId="0" fontId="17" fillId="0" borderId="25" xfId="0" applyFont="1" applyFill="1" applyBorder="1" applyAlignment="1" applyProtection="1">
      <alignment horizontal="left" vertical="center" wrapText="1" indent="1"/>
      <protection locked="0"/>
    </xf>
    <xf numFmtId="0" fontId="17" fillId="0" borderId="78" xfId="0" applyFont="1" applyFill="1" applyBorder="1" applyAlignment="1" applyProtection="1">
      <alignment horizontal="center" vertical="center" wrapText="1"/>
      <protection locked="0"/>
    </xf>
    <xf numFmtId="0" fontId="17" fillId="0" borderId="20"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0" borderId="24"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25" xfId="0"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protection locked="0"/>
    </xf>
    <xf numFmtId="0" fontId="17" fillId="0" borderId="47" xfId="0" applyFont="1" applyFill="1" applyBorder="1" applyAlignment="1" applyProtection="1">
      <alignment horizontal="center" vertical="center" shrinkToFit="1"/>
      <protection locked="0"/>
    </xf>
    <xf numFmtId="0" fontId="17" fillId="0" borderId="2" xfId="0" applyFont="1" applyFill="1" applyBorder="1" applyAlignment="1" applyProtection="1">
      <alignment horizontal="left" vertical="center" wrapText="1" shrinkToFit="1"/>
      <protection locked="0"/>
    </xf>
    <xf numFmtId="0" fontId="17" fillId="0" borderId="2"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protection locked="0"/>
    </xf>
    <xf numFmtId="0" fontId="17" fillId="0" borderId="2" xfId="0" applyFont="1" applyFill="1" applyBorder="1" applyAlignment="1" applyProtection="1">
      <alignment horizontal="left" vertical="center"/>
      <protection locked="0"/>
    </xf>
    <xf numFmtId="0" fontId="17" fillId="0" borderId="30" xfId="0" applyFont="1" applyFill="1" applyBorder="1" applyAlignment="1" applyProtection="1">
      <alignment horizontal="left" vertical="center"/>
      <protection locked="0"/>
    </xf>
    <xf numFmtId="0" fontId="17" fillId="0" borderId="2" xfId="0" applyFont="1" applyFill="1" applyBorder="1" applyAlignment="1" applyProtection="1">
      <alignment horizontal="center" vertical="center" wrapText="1" shrinkToFit="1"/>
      <protection locked="0"/>
    </xf>
    <xf numFmtId="0" fontId="0" fillId="0" borderId="2" xfId="0" applyFill="1" applyBorder="1" applyAlignment="1" applyProtection="1">
      <alignment horizontal="center" vertical="center"/>
      <protection locked="0"/>
    </xf>
    <xf numFmtId="0" fontId="17" fillId="0" borderId="3" xfId="0" applyFont="1" applyFill="1" applyBorder="1" applyAlignment="1" applyProtection="1">
      <alignment horizontal="center" vertical="center" shrinkToFit="1"/>
      <protection locked="0"/>
    </xf>
    <xf numFmtId="0" fontId="17" fillId="0" borderId="5" xfId="0"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shrinkToFit="1"/>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2" borderId="98" xfId="0" applyFill="1" applyBorder="1" applyAlignment="1" applyProtection="1">
      <alignment horizontal="left" vertical="center" wrapText="1"/>
      <protection locked="0"/>
    </xf>
    <xf numFmtId="0" fontId="0" fillId="0" borderId="31"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6" fillId="0" borderId="35" xfId="0" applyFont="1" applyBorder="1" applyAlignment="1" applyProtection="1">
      <alignment horizontal="left" vertical="center" wrapText="1"/>
      <protection locked="0"/>
    </xf>
    <xf numFmtId="0" fontId="26" fillId="0" borderId="36" xfId="0" applyFont="1" applyBorder="1" applyAlignment="1" applyProtection="1">
      <alignment horizontal="left" vertical="center" wrapText="1"/>
      <protection locked="0"/>
    </xf>
    <xf numFmtId="0" fontId="26" fillId="0" borderId="37"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38" xfId="0" applyFont="1" applyBorder="1" applyAlignment="1" applyProtection="1">
      <alignment horizontal="left" vertical="center" wrapText="1"/>
      <protection locked="0"/>
    </xf>
    <xf numFmtId="0" fontId="0" fillId="0" borderId="1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2" borderId="110" xfId="0" applyFill="1" applyBorder="1" applyAlignment="1" applyProtection="1">
      <alignment horizontal="left" vertical="center" wrapText="1"/>
      <protection locked="0"/>
    </xf>
    <xf numFmtId="0" fontId="41" fillId="0" borderId="41" xfId="0" applyFont="1" applyBorder="1" applyAlignment="1" applyProtection="1">
      <alignment vertical="top" wrapText="1"/>
      <protection locked="0"/>
    </xf>
    <xf numFmtId="0" fontId="42" fillId="0" borderId="0" xfId="0" applyFont="1" applyBorder="1" applyAlignment="1" applyProtection="1">
      <alignment vertical="top" wrapText="1"/>
      <protection locked="0"/>
    </xf>
    <xf numFmtId="0" fontId="42" fillId="0" borderId="42" xfId="0" applyFont="1" applyBorder="1" applyAlignment="1" applyProtection="1">
      <alignment vertical="top" wrapText="1"/>
      <protection locked="0"/>
    </xf>
    <xf numFmtId="0" fontId="0" fillId="0" borderId="99"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protection locked="0"/>
    </xf>
    <xf numFmtId="0" fontId="0" fillId="0" borderId="100" xfId="0" applyFill="1" applyBorder="1" applyAlignment="1" applyProtection="1">
      <alignment horizontal="center" vertical="center"/>
      <protection locked="0"/>
    </xf>
    <xf numFmtId="0" fontId="13" fillId="0" borderId="94" xfId="0" applyFont="1" applyFill="1" applyBorder="1" applyAlignment="1" applyProtection="1">
      <alignment horizontal="center" vertical="center" wrapText="1"/>
      <protection locked="0"/>
    </xf>
    <xf numFmtId="0" fontId="13" fillId="0" borderId="80" xfId="0" applyFont="1" applyFill="1" applyBorder="1" applyAlignment="1" applyProtection="1">
      <alignment horizontal="center" vertical="center" wrapText="1"/>
      <protection locked="0"/>
    </xf>
    <xf numFmtId="0" fontId="13" fillId="0" borderId="95" xfId="0" applyFont="1" applyFill="1" applyBorder="1" applyAlignment="1" applyProtection="1">
      <alignment horizontal="center" vertical="center" wrapText="1"/>
      <protection locked="0"/>
    </xf>
    <xf numFmtId="0" fontId="14" fillId="0" borderId="94" xfId="0" applyFont="1" applyFill="1" applyBorder="1" applyAlignment="1" applyProtection="1">
      <alignment horizontal="center" vertical="center" wrapText="1"/>
      <protection locked="0"/>
    </xf>
    <xf numFmtId="0" fontId="14" fillId="0" borderId="80" xfId="0" applyFont="1" applyFill="1" applyBorder="1" applyAlignment="1" applyProtection="1">
      <alignment horizontal="center" vertical="center" wrapText="1"/>
      <protection locked="0"/>
    </xf>
    <xf numFmtId="0" fontId="0" fillId="2" borderId="77" xfId="0" applyFill="1" applyBorder="1" applyAlignment="1" applyProtection="1">
      <alignment horizontal="center" vertical="center" shrinkToFit="1"/>
      <protection locked="0"/>
    </xf>
    <xf numFmtId="0" fontId="0" fillId="2" borderId="71" xfId="0" applyFill="1" applyBorder="1" applyAlignment="1" applyProtection="1">
      <alignment horizontal="center" vertical="center" shrinkToFit="1"/>
      <protection locked="0"/>
    </xf>
    <xf numFmtId="0" fontId="0" fillId="2" borderId="102" xfId="0" applyFill="1" applyBorder="1" applyAlignment="1" applyProtection="1">
      <alignment horizontal="center" vertical="center" shrinkToFit="1"/>
      <protection locked="0"/>
    </xf>
    <xf numFmtId="0" fontId="0" fillId="0" borderId="71" xfId="0" applyFill="1" applyBorder="1" applyAlignment="1" applyProtection="1">
      <alignment horizontal="left" vertical="center" wrapText="1" indent="1"/>
      <protection locked="0"/>
    </xf>
    <xf numFmtId="0" fontId="0" fillId="0" borderId="76" xfId="0" applyFill="1" applyBorder="1" applyAlignment="1" applyProtection="1">
      <alignment horizontal="left" vertical="center" wrapText="1" indent="1"/>
      <protection locked="0"/>
    </xf>
    <xf numFmtId="0" fontId="16" fillId="0" borderId="46" xfId="0" applyFont="1" applyFill="1" applyBorder="1" applyAlignment="1" applyProtection="1">
      <alignment horizontal="center" vertical="center"/>
      <protection locked="0"/>
    </xf>
    <xf numFmtId="0" fontId="17" fillId="0" borderId="33"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shrinkToFit="1"/>
      <protection locked="0"/>
    </xf>
    <xf numFmtId="0" fontId="13" fillId="0" borderId="36"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left" vertical="center"/>
      <protection locked="0"/>
    </xf>
    <xf numFmtId="0" fontId="40" fillId="0" borderId="36" xfId="0" applyFont="1" applyFill="1" applyBorder="1" applyAlignment="1" applyProtection="1">
      <alignment horizontal="left" vertical="center"/>
      <protection locked="0"/>
    </xf>
    <xf numFmtId="0" fontId="12" fillId="0" borderId="32" xfId="0" applyFont="1" applyFill="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13" fillId="0" borderId="87" xfId="0" applyFont="1" applyBorder="1" applyAlignment="1" applyProtection="1">
      <alignment horizontal="center" vertical="center"/>
      <protection locked="0"/>
    </xf>
    <xf numFmtId="0" fontId="13" fillId="0" borderId="88" xfId="0" applyFont="1" applyBorder="1" applyAlignment="1" applyProtection="1">
      <alignment horizontal="center" vertical="center"/>
      <protection locked="0"/>
    </xf>
    <xf numFmtId="0" fontId="13" fillId="0" borderId="89"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16" fillId="0" borderId="82" xfId="0" applyFont="1" applyFill="1" applyBorder="1" applyAlignment="1" applyProtection="1">
      <alignment horizontal="center" vertical="center" wrapText="1"/>
      <protection locked="0"/>
    </xf>
    <xf numFmtId="0" fontId="17" fillId="0" borderId="83" xfId="0" applyFont="1" applyFill="1" applyBorder="1" applyAlignment="1" applyProtection="1">
      <alignment horizontal="center" vertical="center"/>
      <protection locked="0"/>
    </xf>
    <xf numFmtId="0" fontId="9" fillId="2" borderId="110" xfId="0" applyFont="1" applyFill="1" applyBorder="1" applyAlignment="1" applyProtection="1">
      <alignment horizontal="left" vertical="center" wrapText="1"/>
      <protection locked="0"/>
    </xf>
    <xf numFmtId="0" fontId="10" fillId="2" borderId="101" xfId="0" applyFont="1" applyFill="1" applyBorder="1" applyAlignment="1" applyProtection="1">
      <alignment horizontal="left" vertical="center" wrapText="1"/>
      <protection locked="0"/>
    </xf>
    <xf numFmtId="0" fontId="0" fillId="2" borderId="77" xfId="0" applyFill="1" applyBorder="1" applyAlignment="1" applyProtection="1">
      <alignment horizontal="center" vertical="center" wrapText="1"/>
      <protection locked="0"/>
    </xf>
    <xf numFmtId="0" fontId="0" fillId="2" borderId="71" xfId="0" applyFill="1" applyBorder="1" applyAlignment="1" applyProtection="1">
      <alignment horizontal="center" vertical="center" wrapText="1"/>
      <protection locked="0"/>
    </xf>
    <xf numFmtId="0" fontId="0" fillId="2" borderId="76" xfId="0" applyFill="1" applyBorder="1" applyAlignment="1" applyProtection="1">
      <alignment horizontal="center" vertical="center" wrapText="1"/>
      <protection locked="0"/>
    </xf>
    <xf numFmtId="0" fontId="10" fillId="2" borderId="32" xfId="0" applyFont="1" applyFill="1" applyBorder="1" applyAlignment="1" applyProtection="1">
      <alignment horizontal="left" vertical="center" wrapText="1"/>
      <protection locked="0"/>
    </xf>
    <xf numFmtId="0" fontId="10" fillId="2" borderId="59" xfId="0" applyFont="1" applyFill="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42" xfId="0" applyFont="1" applyBorder="1" applyAlignment="1" applyProtection="1">
      <alignment horizontal="left" vertical="center" wrapText="1"/>
      <protection locked="0"/>
    </xf>
    <xf numFmtId="0" fontId="10" fillId="2" borderId="5"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left" vertical="center" wrapText="1"/>
      <protection locked="0"/>
    </xf>
    <xf numFmtId="0" fontId="30" fillId="0" borderId="0" xfId="0" applyFont="1" applyAlignment="1" applyProtection="1">
      <alignment horizontal="left" vertical="center"/>
      <protection locked="0"/>
    </xf>
    <xf numFmtId="0" fontId="0" fillId="0" borderId="26" xfId="0"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0" fillId="0" borderId="20" xfId="0" applyBorder="1" applyAlignment="1" applyProtection="1">
      <alignment horizontal="center" vertical="center"/>
      <protection locked="0"/>
    </xf>
    <xf numFmtId="0" fontId="32" fillId="0" borderId="0" xfId="0" applyFont="1" applyFill="1" applyAlignment="1" applyProtection="1">
      <alignment horizontal="left" vertical="center" wrapText="1"/>
      <protection locked="0"/>
    </xf>
    <xf numFmtId="0" fontId="10" fillId="0" borderId="0" xfId="0" applyFont="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6" fillId="0" borderId="0" xfId="0" applyFont="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28" xfId="0" applyFont="1" applyBorder="1" applyAlignment="1" applyProtection="1">
      <alignment horizontal="center" vertical="center" textRotation="255" wrapText="1"/>
      <protection locked="0"/>
    </xf>
    <xf numFmtId="0" fontId="13" fillId="0" borderId="45" xfId="0" applyFont="1" applyBorder="1" applyAlignment="1" applyProtection="1">
      <alignment horizontal="center" vertical="center" textRotation="255" wrapText="1"/>
      <protection locked="0"/>
    </xf>
    <xf numFmtId="0" fontId="0" fillId="0" borderId="2" xfId="0"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0" fontId="16" fillId="0" borderId="45"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7" fillId="0" borderId="45" xfId="0" applyFont="1" applyBorder="1" applyAlignment="1" applyProtection="1">
      <alignment horizontal="center" vertical="center" wrapText="1"/>
      <protection locked="0"/>
    </xf>
    <xf numFmtId="0" fontId="39" fillId="0" borderId="28" xfId="0" applyFont="1" applyBorder="1" applyAlignment="1" applyProtection="1">
      <alignment horizontal="center" vertical="top" textRotation="255" wrapText="1"/>
      <protection locked="0"/>
    </xf>
    <xf numFmtId="0" fontId="40" fillId="0" borderId="45" xfId="0" applyFont="1" applyBorder="1" applyAlignment="1" applyProtection="1">
      <alignment horizontal="center" vertical="top" textRotation="255" wrapText="1"/>
      <protection locked="0"/>
    </xf>
    <xf numFmtId="0" fontId="0" fillId="0" borderId="28"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179" fontId="48" fillId="10" borderId="28" xfId="0" applyNumberFormat="1" applyFont="1" applyFill="1" applyBorder="1" applyAlignment="1" applyProtection="1">
      <alignment horizontal="center" vertical="center" wrapText="1"/>
      <protection locked="0"/>
    </xf>
    <xf numFmtId="179" fontId="48" fillId="10" borderId="45" xfId="0" applyNumberFormat="1" applyFont="1" applyFill="1" applyBorder="1" applyAlignment="1" applyProtection="1">
      <alignment horizontal="center" vertical="center" wrapText="1"/>
      <protection locked="0"/>
    </xf>
    <xf numFmtId="0" fontId="48" fillId="10" borderId="28" xfId="0" applyFont="1" applyFill="1" applyBorder="1" applyAlignment="1" applyProtection="1">
      <alignment horizontal="center" vertical="center"/>
      <protection locked="0"/>
    </xf>
    <xf numFmtId="0" fontId="48" fillId="10" borderId="45" xfId="0" applyFont="1" applyFill="1" applyBorder="1" applyAlignment="1" applyProtection="1">
      <alignment horizontal="center" vertical="center"/>
      <protection locked="0"/>
    </xf>
    <xf numFmtId="0" fontId="48" fillId="10" borderId="28" xfId="0" applyFont="1" applyFill="1" applyBorder="1" applyAlignment="1" applyProtection="1">
      <alignment horizontal="center" vertical="center" wrapText="1"/>
    </xf>
    <xf numFmtId="0" fontId="48" fillId="10" borderId="45" xfId="0" applyFont="1" applyFill="1" applyBorder="1" applyAlignment="1" applyProtection="1">
      <alignment horizontal="center" vertical="center" wrapText="1"/>
    </xf>
    <xf numFmtId="0" fontId="13" fillId="10" borderId="28" xfId="0" applyFont="1" applyFill="1" applyBorder="1" applyAlignment="1" applyProtection="1">
      <alignment horizontal="center" vertical="center"/>
      <protection locked="0"/>
    </xf>
    <xf numFmtId="0" fontId="13" fillId="10" borderId="45" xfId="0" applyFont="1"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28" xfId="0" applyFill="1" applyBorder="1" applyAlignment="1" applyProtection="1">
      <alignment horizontal="left" vertical="center" indent="1"/>
      <protection locked="0"/>
    </xf>
    <xf numFmtId="0" fontId="0" fillId="2" borderId="45" xfId="0" applyFill="1" applyBorder="1" applyAlignment="1" applyProtection="1">
      <alignment horizontal="left" vertical="center" indent="1"/>
      <protection locked="0"/>
    </xf>
    <xf numFmtId="176" fontId="0" fillId="2" borderId="28" xfId="0" applyNumberFormat="1" applyFill="1" applyBorder="1" applyAlignment="1" applyProtection="1">
      <alignment horizontal="center" vertical="center" shrinkToFit="1"/>
      <protection locked="0"/>
    </xf>
    <xf numFmtId="176" fontId="0" fillId="2" borderId="45" xfId="0" applyNumberFormat="1" applyFill="1" applyBorder="1" applyAlignment="1" applyProtection="1">
      <alignment horizontal="center" vertical="center" shrinkToFit="1"/>
      <protection locked="0"/>
    </xf>
    <xf numFmtId="176" fontId="0" fillId="2" borderId="28" xfId="0" applyNumberFormat="1" applyFill="1" applyBorder="1" applyAlignment="1" applyProtection="1">
      <alignment horizontal="left" vertical="center" indent="2" shrinkToFit="1"/>
      <protection locked="0"/>
    </xf>
    <xf numFmtId="176" fontId="0" fillId="2" borderId="45" xfId="0" applyNumberFormat="1" applyFill="1" applyBorder="1" applyAlignment="1" applyProtection="1">
      <alignment horizontal="left" vertical="center" indent="2" shrinkToFit="1"/>
      <protection locked="0"/>
    </xf>
    <xf numFmtId="176" fontId="0" fillId="3" borderId="28" xfId="0" applyNumberFormat="1" applyFill="1" applyBorder="1" applyAlignment="1" applyProtection="1">
      <alignment vertical="center" shrinkToFit="1"/>
    </xf>
    <xf numFmtId="176" fontId="0" fillId="3" borderId="45" xfId="0" applyNumberFormat="1" applyFill="1" applyBorder="1" applyAlignment="1" applyProtection="1">
      <alignment vertical="center" shrinkToFit="1"/>
    </xf>
    <xf numFmtId="12" fontId="0" fillId="11" borderId="28" xfId="0" applyNumberFormat="1" applyFill="1" applyBorder="1" applyAlignment="1" applyProtection="1">
      <alignment horizontal="center" vertical="center" shrinkToFit="1"/>
      <protection locked="0"/>
    </xf>
    <xf numFmtId="12" fontId="0" fillId="11" borderId="45" xfId="0" applyNumberFormat="1" applyFill="1" applyBorder="1" applyAlignment="1" applyProtection="1">
      <alignment horizontal="center" vertical="center" shrinkToFit="1"/>
      <protection locked="0"/>
    </xf>
    <xf numFmtId="176" fontId="0" fillId="0" borderId="28" xfId="0" applyNumberFormat="1" applyBorder="1" applyAlignment="1" applyProtection="1">
      <alignment vertical="center" shrinkToFit="1"/>
    </xf>
    <xf numFmtId="176" fontId="0" fillId="0" borderId="45" xfId="0" applyNumberFormat="1" applyBorder="1" applyAlignment="1" applyProtection="1">
      <alignment vertical="center" shrinkToFit="1"/>
    </xf>
    <xf numFmtId="0" fontId="22" fillId="4" borderId="6" xfId="0" applyFont="1" applyFill="1" applyBorder="1" applyAlignment="1">
      <alignment horizontal="justify" vertical="center" wrapText="1"/>
    </xf>
    <xf numFmtId="0" fontId="22" fillId="4" borderId="8" xfId="0" applyFont="1" applyFill="1" applyBorder="1" applyAlignment="1">
      <alignment horizontal="justify" vertical="center" wrapText="1"/>
    </xf>
    <xf numFmtId="0" fontId="20" fillId="4" borderId="51" xfId="0" applyFont="1" applyFill="1" applyBorder="1" applyAlignment="1">
      <alignment horizontal="left" vertical="center" wrapText="1"/>
    </xf>
    <xf numFmtId="0" fontId="20" fillId="4" borderId="50" xfId="0" applyFont="1" applyFill="1" applyBorder="1" applyAlignment="1">
      <alignment horizontal="left" vertical="center" wrapText="1"/>
    </xf>
    <xf numFmtId="0" fontId="23" fillId="0" borderId="0" xfId="0" applyFont="1" applyBorder="1" applyAlignment="1">
      <alignment horizontal="center" vertical="center"/>
    </xf>
    <xf numFmtId="0" fontId="23" fillId="0" borderId="32" xfId="0" applyFont="1" applyBorder="1" applyAlignment="1">
      <alignment horizontal="center" vertical="center" wrapText="1"/>
    </xf>
    <xf numFmtId="38" fontId="2" fillId="0" borderId="1" xfId="2" applyFont="1" applyFill="1" applyBorder="1" applyProtection="1">
      <alignment vertical="center"/>
    </xf>
  </cellXfs>
  <cellStyles count="6">
    <cellStyle name="ハイパーリンク" xfId="5" builtinId="8"/>
    <cellStyle name="ハイパーリンク 2" xfId="4" xr:uid="{00000000-0005-0000-0000-000000000000}"/>
    <cellStyle name="桁区切り" xfId="2" builtinId="6"/>
    <cellStyle name="標準" xfId="0" builtinId="0"/>
    <cellStyle name="標準 2" xfId="3" xr:uid="{00000000-0005-0000-0000-000003000000}"/>
    <cellStyle name="標準 2 2" xfId="1" xr:uid="{00000000-0005-0000-0000-000004000000}"/>
  </cellStyles>
  <dxfs count="0"/>
  <tableStyles count="0" defaultTableStyle="TableStyleMedium2" defaultPivotStyle="PivotStyleLight16"/>
  <colors>
    <mruColors>
      <color rgb="FFFFCCFF"/>
      <color rgb="FFFF99FF"/>
      <color rgb="FFFF66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93023</xdr:colOff>
      <xdr:row>9</xdr:row>
      <xdr:rowOff>13559</xdr:rowOff>
    </xdr:from>
    <xdr:to>
      <xdr:col>32</xdr:col>
      <xdr:colOff>16175</xdr:colOff>
      <xdr:row>32</xdr:row>
      <xdr:rowOff>129810</xdr:rowOff>
    </xdr:to>
    <xdr:pic>
      <xdr:nvPicPr>
        <xdr:cNvPr id="2" name="図 1">
          <a:extLst>
            <a:ext uri="{FF2B5EF4-FFF2-40B4-BE49-F238E27FC236}">
              <a16:creationId xmlns:a16="http://schemas.microsoft.com/office/drawing/2014/main" id="{BBB9E6BB-E3EA-4740-886D-546BE042A75F}"/>
            </a:ext>
          </a:extLst>
        </xdr:cNvPr>
        <xdr:cNvPicPr>
          <a:picLocks noChangeAspect="1"/>
        </xdr:cNvPicPr>
      </xdr:nvPicPr>
      <xdr:blipFill>
        <a:blip xmlns:r="http://schemas.openxmlformats.org/officeDocument/2006/relationships" r:embed="rId1"/>
        <a:stretch>
          <a:fillRect/>
        </a:stretch>
      </xdr:blipFill>
      <xdr:spPr>
        <a:xfrm>
          <a:off x="283523" y="1728059"/>
          <a:ext cx="5828652" cy="4497751"/>
        </a:xfrm>
        <a:prstGeom prst="rect">
          <a:avLst/>
        </a:prstGeom>
      </xdr:spPr>
    </xdr:pic>
    <xdr:clientData/>
  </xdr:twoCellAnchor>
  <xdr:twoCellAnchor>
    <xdr:from>
      <xdr:col>17</xdr:col>
      <xdr:colOff>79186</xdr:colOff>
      <xdr:row>38</xdr:row>
      <xdr:rowOff>57834</xdr:rowOff>
    </xdr:from>
    <xdr:to>
      <xdr:col>18</xdr:col>
      <xdr:colOff>147130</xdr:colOff>
      <xdr:row>39</xdr:row>
      <xdr:rowOff>126888</xdr:rowOff>
    </xdr:to>
    <xdr:sp macro="" textlink="">
      <xdr:nvSpPr>
        <xdr:cNvPr id="3" name="矢印: 右 2">
          <a:extLst>
            <a:ext uri="{FF2B5EF4-FFF2-40B4-BE49-F238E27FC236}">
              <a16:creationId xmlns:a16="http://schemas.microsoft.com/office/drawing/2014/main" id="{18C7D1BF-F472-48EA-8E8B-82359499801C}"/>
            </a:ext>
          </a:extLst>
        </xdr:cNvPr>
        <xdr:cNvSpPr/>
      </xdr:nvSpPr>
      <xdr:spPr>
        <a:xfrm>
          <a:off x="3317686" y="7296834"/>
          <a:ext cx="258444" cy="2595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69305</xdr:colOff>
      <xdr:row>40</xdr:row>
      <xdr:rowOff>62236</xdr:rowOff>
    </xdr:from>
    <xdr:to>
      <xdr:col>18</xdr:col>
      <xdr:colOff>150584</xdr:colOff>
      <xdr:row>41</xdr:row>
      <xdr:rowOff>138911</xdr:rowOff>
    </xdr:to>
    <xdr:sp macro="" textlink="">
      <xdr:nvSpPr>
        <xdr:cNvPr id="4" name="矢印: 右 3">
          <a:extLst>
            <a:ext uri="{FF2B5EF4-FFF2-40B4-BE49-F238E27FC236}">
              <a16:creationId xmlns:a16="http://schemas.microsoft.com/office/drawing/2014/main" id="{EBF67E81-6C4B-4F5D-A43E-B8E94BF8095F}"/>
            </a:ext>
          </a:extLst>
        </xdr:cNvPr>
        <xdr:cNvSpPr/>
      </xdr:nvSpPr>
      <xdr:spPr>
        <a:xfrm>
          <a:off x="3307805" y="7682236"/>
          <a:ext cx="271779" cy="26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79203</xdr:colOff>
      <xdr:row>46</xdr:row>
      <xdr:rowOff>62467</xdr:rowOff>
    </xdr:from>
    <xdr:to>
      <xdr:col>18</xdr:col>
      <xdr:colOff>150957</xdr:colOff>
      <xdr:row>47</xdr:row>
      <xdr:rowOff>139142</xdr:rowOff>
    </xdr:to>
    <xdr:sp macro="" textlink="">
      <xdr:nvSpPr>
        <xdr:cNvPr id="5" name="矢印: 右 4">
          <a:extLst>
            <a:ext uri="{FF2B5EF4-FFF2-40B4-BE49-F238E27FC236}">
              <a16:creationId xmlns:a16="http://schemas.microsoft.com/office/drawing/2014/main" id="{CA824869-625F-4FB0-8540-391533650C3A}"/>
            </a:ext>
          </a:extLst>
        </xdr:cNvPr>
        <xdr:cNvSpPr/>
      </xdr:nvSpPr>
      <xdr:spPr>
        <a:xfrm>
          <a:off x="3317703" y="8825467"/>
          <a:ext cx="262254" cy="26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71263</xdr:colOff>
      <xdr:row>44</xdr:row>
      <xdr:rowOff>70247</xdr:rowOff>
    </xdr:from>
    <xdr:to>
      <xdr:col>18</xdr:col>
      <xdr:colOff>143017</xdr:colOff>
      <xdr:row>45</xdr:row>
      <xdr:rowOff>137397</xdr:rowOff>
    </xdr:to>
    <xdr:sp macro="" textlink="">
      <xdr:nvSpPr>
        <xdr:cNvPr id="6" name="矢印: 右 5">
          <a:extLst>
            <a:ext uri="{FF2B5EF4-FFF2-40B4-BE49-F238E27FC236}">
              <a16:creationId xmlns:a16="http://schemas.microsoft.com/office/drawing/2014/main" id="{79592DA1-3B29-4631-9943-07C7C98F96DA}"/>
            </a:ext>
          </a:extLst>
        </xdr:cNvPr>
        <xdr:cNvSpPr/>
      </xdr:nvSpPr>
      <xdr:spPr>
        <a:xfrm>
          <a:off x="3309763" y="8452247"/>
          <a:ext cx="262254" cy="25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74341</xdr:colOff>
      <xdr:row>42</xdr:row>
      <xdr:rowOff>54688</xdr:rowOff>
    </xdr:from>
    <xdr:to>
      <xdr:col>18</xdr:col>
      <xdr:colOff>146095</xdr:colOff>
      <xdr:row>43</xdr:row>
      <xdr:rowOff>131363</xdr:rowOff>
    </xdr:to>
    <xdr:sp macro="" textlink="">
      <xdr:nvSpPr>
        <xdr:cNvPr id="7" name="矢印: 右 6">
          <a:extLst>
            <a:ext uri="{FF2B5EF4-FFF2-40B4-BE49-F238E27FC236}">
              <a16:creationId xmlns:a16="http://schemas.microsoft.com/office/drawing/2014/main" id="{FA165DDB-4A73-4BF1-87C8-23167D32A079}"/>
            </a:ext>
          </a:extLst>
        </xdr:cNvPr>
        <xdr:cNvSpPr/>
      </xdr:nvSpPr>
      <xdr:spPr>
        <a:xfrm>
          <a:off x="3312841" y="8055688"/>
          <a:ext cx="262254" cy="26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63739</xdr:colOff>
      <xdr:row>36</xdr:row>
      <xdr:rowOff>66291</xdr:rowOff>
    </xdr:from>
    <xdr:to>
      <xdr:col>18</xdr:col>
      <xdr:colOff>150733</xdr:colOff>
      <xdr:row>37</xdr:row>
      <xdr:rowOff>135346</xdr:rowOff>
    </xdr:to>
    <xdr:sp macro="" textlink="">
      <xdr:nvSpPr>
        <xdr:cNvPr id="8" name="矢印: 右 7">
          <a:extLst>
            <a:ext uri="{FF2B5EF4-FFF2-40B4-BE49-F238E27FC236}">
              <a16:creationId xmlns:a16="http://schemas.microsoft.com/office/drawing/2014/main" id="{163B2047-4C07-458B-880D-B6F74E3B6EEA}"/>
            </a:ext>
          </a:extLst>
        </xdr:cNvPr>
        <xdr:cNvSpPr/>
      </xdr:nvSpPr>
      <xdr:spPr>
        <a:xfrm>
          <a:off x="3302239" y="6924291"/>
          <a:ext cx="277494" cy="2595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72597</xdr:colOff>
      <xdr:row>48</xdr:row>
      <xdr:rowOff>59334</xdr:rowOff>
    </xdr:from>
    <xdr:to>
      <xdr:col>18</xdr:col>
      <xdr:colOff>151971</xdr:colOff>
      <xdr:row>49</xdr:row>
      <xdr:rowOff>136009</xdr:rowOff>
    </xdr:to>
    <xdr:sp macro="" textlink="">
      <xdr:nvSpPr>
        <xdr:cNvPr id="9" name="矢印: 右 8">
          <a:extLst>
            <a:ext uri="{FF2B5EF4-FFF2-40B4-BE49-F238E27FC236}">
              <a16:creationId xmlns:a16="http://schemas.microsoft.com/office/drawing/2014/main" id="{46E05AEF-B577-4FB3-B5F1-430FD945795D}"/>
            </a:ext>
          </a:extLst>
        </xdr:cNvPr>
        <xdr:cNvSpPr/>
      </xdr:nvSpPr>
      <xdr:spPr>
        <a:xfrm>
          <a:off x="3311097" y="9203334"/>
          <a:ext cx="269874" cy="26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76354</xdr:colOff>
      <xdr:row>50</xdr:row>
      <xdr:rowOff>57661</xdr:rowOff>
    </xdr:from>
    <xdr:to>
      <xdr:col>18</xdr:col>
      <xdr:colOff>146204</xdr:colOff>
      <xdr:row>51</xdr:row>
      <xdr:rowOff>124812</xdr:rowOff>
    </xdr:to>
    <xdr:sp macro="" textlink="">
      <xdr:nvSpPr>
        <xdr:cNvPr id="10" name="矢印: 右 9">
          <a:extLst>
            <a:ext uri="{FF2B5EF4-FFF2-40B4-BE49-F238E27FC236}">
              <a16:creationId xmlns:a16="http://schemas.microsoft.com/office/drawing/2014/main" id="{A9559544-5787-438E-BF85-32A3508F463F}"/>
            </a:ext>
          </a:extLst>
        </xdr:cNvPr>
        <xdr:cNvSpPr/>
      </xdr:nvSpPr>
      <xdr:spPr>
        <a:xfrm>
          <a:off x="3314854" y="9582661"/>
          <a:ext cx="260350" cy="2576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131321</xdr:colOff>
      <xdr:row>31</xdr:row>
      <xdr:rowOff>138403</xdr:rowOff>
    </xdr:from>
    <xdr:to>
      <xdr:col>3</xdr:col>
      <xdr:colOff>99722</xdr:colOff>
      <xdr:row>32</xdr:row>
      <xdr:rowOff>138404</xdr:rowOff>
    </xdr:to>
    <xdr:sp macro="" textlink="">
      <xdr:nvSpPr>
        <xdr:cNvPr id="11" name="フローチャート: 代替処理 10">
          <a:extLst>
            <a:ext uri="{FF2B5EF4-FFF2-40B4-BE49-F238E27FC236}">
              <a16:creationId xmlns:a16="http://schemas.microsoft.com/office/drawing/2014/main" id="{3F9E3564-E553-44D1-BB78-2B874412D801}"/>
            </a:ext>
          </a:extLst>
        </xdr:cNvPr>
        <xdr:cNvSpPr/>
      </xdr:nvSpPr>
      <xdr:spPr>
        <a:xfrm>
          <a:off x="321821" y="6043903"/>
          <a:ext cx="349401" cy="190501"/>
        </a:xfrm>
        <a:prstGeom prst="flowChartAlternate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77649</xdr:colOff>
      <xdr:row>31</xdr:row>
      <xdr:rowOff>98356</xdr:rowOff>
    </xdr:from>
    <xdr:to>
      <xdr:col>32</xdr:col>
      <xdr:colOff>179276</xdr:colOff>
      <xdr:row>32</xdr:row>
      <xdr:rowOff>155300</xdr:rowOff>
    </xdr:to>
    <xdr:sp macro="" textlink="">
      <xdr:nvSpPr>
        <xdr:cNvPr id="12" name="フローチャート: 代替処理 11">
          <a:extLst>
            <a:ext uri="{FF2B5EF4-FFF2-40B4-BE49-F238E27FC236}">
              <a16:creationId xmlns:a16="http://schemas.microsoft.com/office/drawing/2014/main" id="{FCBDDCEA-D246-4675-9FA1-5D7F8DF9F70B}"/>
            </a:ext>
          </a:extLst>
        </xdr:cNvPr>
        <xdr:cNvSpPr/>
      </xdr:nvSpPr>
      <xdr:spPr>
        <a:xfrm>
          <a:off x="839649" y="6003856"/>
          <a:ext cx="5435627" cy="247444"/>
        </a:xfrm>
        <a:prstGeom prst="flowChartAlternate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168386</xdr:colOff>
      <xdr:row>30</xdr:row>
      <xdr:rowOff>103531</xdr:rowOff>
    </xdr:from>
    <xdr:to>
      <xdr:col>33</xdr:col>
      <xdr:colOff>155299</xdr:colOff>
      <xdr:row>33</xdr:row>
      <xdr:rowOff>111980</xdr:rowOff>
    </xdr:to>
    <xdr:sp macro="" textlink="">
      <xdr:nvSpPr>
        <xdr:cNvPr id="13" name="フローチャート: 結合子 12">
          <a:extLst>
            <a:ext uri="{FF2B5EF4-FFF2-40B4-BE49-F238E27FC236}">
              <a16:creationId xmlns:a16="http://schemas.microsoft.com/office/drawing/2014/main" id="{2CD3A07B-8860-48F4-B509-E8272BE6C38B}"/>
            </a:ext>
          </a:extLst>
        </xdr:cNvPr>
        <xdr:cNvSpPr/>
      </xdr:nvSpPr>
      <xdr:spPr>
        <a:xfrm>
          <a:off x="5883386" y="5818531"/>
          <a:ext cx="558413" cy="579949"/>
        </a:xfrm>
        <a:prstGeom prst="flowChartConnector">
          <a:avLst/>
        </a:prstGeom>
        <a:noFill/>
        <a:ln>
          <a:solidFill>
            <a:schemeClr val="tx1"/>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7</xdr:row>
      <xdr:rowOff>167473</xdr:rowOff>
    </xdr:from>
    <xdr:to>
      <xdr:col>11</xdr:col>
      <xdr:colOff>157005</xdr:colOff>
      <xdr:row>31</xdr:row>
      <xdr:rowOff>125605</xdr:rowOff>
    </xdr:to>
    <xdr:cxnSp macro="">
      <xdr:nvCxnSpPr>
        <xdr:cNvPr id="14" name="直線矢印コネクタ 13">
          <a:extLst>
            <a:ext uri="{FF2B5EF4-FFF2-40B4-BE49-F238E27FC236}">
              <a16:creationId xmlns:a16="http://schemas.microsoft.com/office/drawing/2014/main" id="{38F90234-4C30-4D8A-8208-7B0B427C608A}"/>
            </a:ext>
          </a:extLst>
        </xdr:cNvPr>
        <xdr:cNvCxnSpPr/>
      </xdr:nvCxnSpPr>
      <xdr:spPr>
        <a:xfrm flipH="1">
          <a:off x="1333500" y="1500973"/>
          <a:ext cx="919005" cy="453013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115522</xdr:colOff>
      <xdr:row>8</xdr:row>
      <xdr:rowOff>177939</xdr:rowOff>
    </xdr:from>
    <xdr:to>
      <xdr:col>16</xdr:col>
      <xdr:colOff>0</xdr:colOff>
      <xdr:row>31</xdr:row>
      <xdr:rowOff>134593</xdr:rowOff>
    </xdr:to>
    <xdr:cxnSp macro="">
      <xdr:nvCxnSpPr>
        <xdr:cNvPr id="15" name="直線矢印コネクタ 14">
          <a:extLst>
            <a:ext uri="{FF2B5EF4-FFF2-40B4-BE49-F238E27FC236}">
              <a16:creationId xmlns:a16="http://schemas.microsoft.com/office/drawing/2014/main" id="{61D5A06B-AF9D-4029-9CF7-51160D1CB0B8}"/>
            </a:ext>
          </a:extLst>
        </xdr:cNvPr>
        <xdr:cNvCxnSpPr>
          <a:endCxn id="11" idx="0"/>
        </xdr:cNvCxnSpPr>
      </xdr:nvCxnSpPr>
      <xdr:spPr>
        <a:xfrm flipH="1">
          <a:off x="496522" y="1701939"/>
          <a:ext cx="2551478" cy="433815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101378</xdr:colOff>
      <xdr:row>8</xdr:row>
      <xdr:rowOff>168329</xdr:rowOff>
    </xdr:from>
    <xdr:to>
      <xdr:col>32</xdr:col>
      <xdr:colOff>74593</xdr:colOff>
      <xdr:row>31</xdr:row>
      <xdr:rowOff>172138</xdr:rowOff>
    </xdr:to>
    <xdr:cxnSp macro="">
      <xdr:nvCxnSpPr>
        <xdr:cNvPr id="16" name="直線矢印コネクタ 15">
          <a:extLst>
            <a:ext uri="{FF2B5EF4-FFF2-40B4-BE49-F238E27FC236}">
              <a16:creationId xmlns:a16="http://schemas.microsoft.com/office/drawing/2014/main" id="{996B58B9-587D-422F-818F-30381B0D3613}"/>
            </a:ext>
          </a:extLst>
        </xdr:cNvPr>
        <xdr:cNvCxnSpPr/>
      </xdr:nvCxnSpPr>
      <xdr:spPr>
        <a:xfrm>
          <a:off x="1053878" y="1692329"/>
          <a:ext cx="5116715" cy="43853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66676</xdr:colOff>
      <xdr:row>50</xdr:row>
      <xdr:rowOff>76200</xdr:rowOff>
    </xdr:from>
    <xdr:to>
      <xdr:col>56</xdr:col>
      <xdr:colOff>66676</xdr:colOff>
      <xdr:row>51</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953626" y="6762750"/>
          <a:ext cx="200025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創英角ｺﾞｼｯｸUB" panose="020B0909000000000000" pitchFamily="49" charset="-128"/>
              <a:ea typeface="HG創英角ｺﾞｼｯｸUB" panose="020B0909000000000000" pitchFamily="49" charset="-128"/>
            </a:rPr>
            <a:t>プルダウンで入力してください。</a:t>
          </a:r>
        </a:p>
      </xdr:txBody>
    </xdr:sp>
    <xdr:clientData/>
  </xdr:twoCellAnchor>
  <xdr:twoCellAnchor>
    <xdr:from>
      <xdr:col>1</xdr:col>
      <xdr:colOff>11429</xdr:colOff>
      <xdr:row>1</xdr:row>
      <xdr:rowOff>11430</xdr:rowOff>
    </xdr:from>
    <xdr:to>
      <xdr:col>30</xdr:col>
      <xdr:colOff>33130</xdr:colOff>
      <xdr:row>5</xdr:row>
      <xdr:rowOff>129541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3646" y="185365"/>
          <a:ext cx="5579332" cy="81385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2000">
              <a:latin typeface="HG創英角ｺﾞｼｯｸUB" panose="020B0909000000000000" pitchFamily="49" charset="-128"/>
              <a:ea typeface="HG創英角ｺﾞｼｯｸUB" panose="020B0909000000000000" pitchFamily="49" charset="-128"/>
            </a:rPr>
            <a:t>色の箇所のみ入力してください。</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交付申請書、各導入計画書へ転記されます。</a:t>
          </a:r>
          <a:endParaRPr kumimoji="1" lang="en-US" altLang="ja-JP" sz="200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39</xdr:col>
      <xdr:colOff>86635</xdr:colOff>
      <xdr:row>34</xdr:row>
      <xdr:rowOff>124239</xdr:rowOff>
    </xdr:from>
    <xdr:to>
      <xdr:col>51</xdr:col>
      <xdr:colOff>74544</xdr:colOff>
      <xdr:row>36</xdr:row>
      <xdr:rowOff>0</xdr:rowOff>
    </xdr:to>
    <xdr:sp macro="" textlink="">
      <xdr:nvSpPr>
        <xdr:cNvPr id="5" name="テキスト ボックス 4">
          <a:extLst>
            <a:ext uri="{FF2B5EF4-FFF2-40B4-BE49-F238E27FC236}">
              <a16:creationId xmlns:a16="http://schemas.microsoft.com/office/drawing/2014/main" id="{C69592C1-823E-4BB4-B90B-7751FB70C648}"/>
            </a:ext>
          </a:extLst>
        </xdr:cNvPr>
        <xdr:cNvSpPr txBox="1"/>
      </xdr:nvSpPr>
      <xdr:spPr>
        <a:xfrm>
          <a:off x="7524418" y="7164456"/>
          <a:ext cx="2174517" cy="3727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HG創英角ｺﾞｼｯｸUB" panose="020B0909000000000000" pitchFamily="49" charset="-128"/>
              <a:ea typeface="HG創英角ｺﾞｼｯｸUB" panose="020B0909000000000000" pitchFamily="49" charset="-128"/>
            </a:rPr>
            <a:t>プルダウンで入力してください。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66675</xdr:colOff>
      <xdr:row>1</xdr:row>
      <xdr:rowOff>57150</xdr:rowOff>
    </xdr:from>
    <xdr:to>
      <xdr:col>9</xdr:col>
      <xdr:colOff>573405</xdr:colOff>
      <xdr:row>11</xdr:row>
      <xdr:rowOff>87630</xdr:rowOff>
    </xdr:to>
    <xdr:sp macro="" textlink="">
      <xdr:nvSpPr>
        <xdr:cNvPr id="2" name="テキスト ボックス 1">
          <a:extLst>
            <a:ext uri="{FF2B5EF4-FFF2-40B4-BE49-F238E27FC236}">
              <a16:creationId xmlns:a16="http://schemas.microsoft.com/office/drawing/2014/main" id="{947CC4FE-2E41-4F09-BD2C-164AAFF0F804}"/>
            </a:ext>
          </a:extLst>
        </xdr:cNvPr>
        <xdr:cNvSpPr txBox="1"/>
      </xdr:nvSpPr>
      <xdr:spPr>
        <a:xfrm>
          <a:off x="5934075" y="295275"/>
          <a:ext cx="2335530" cy="2907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CCFF"/>
              </a:solidFill>
              <a:latin typeface="HG創英角ｺﾞｼｯｸUB" panose="020B0909000000000000" pitchFamily="49" charset="-128"/>
              <a:ea typeface="HG創英角ｺﾞｼｯｸUB" panose="020B0909000000000000" pitchFamily="49" charset="-128"/>
            </a:rPr>
            <a:t>ピンク</a:t>
          </a:r>
          <a:r>
            <a:rPr kumimoji="1" lang="ja-JP" altLang="en-US" sz="2000">
              <a:latin typeface="HG創英角ｺﾞｼｯｸUB" panose="020B0909000000000000" pitchFamily="49" charset="-128"/>
              <a:ea typeface="HG創英角ｺﾞｼｯｸUB" panose="020B0909000000000000" pitchFamily="49" charset="-128"/>
            </a:rPr>
            <a:t>色の箇所は</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すべて「基本情報入力シート」から転記されますので、</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上書きして計算式を壊さないでください。</a:t>
          </a:r>
        </a:p>
      </xdr:txBody>
    </xdr:sp>
    <xdr:clientData/>
  </xdr:twoCellAnchor>
  <xdr:twoCellAnchor>
    <xdr:from>
      <xdr:col>0</xdr:col>
      <xdr:colOff>788670</xdr:colOff>
      <xdr:row>7</xdr:row>
      <xdr:rowOff>62865</xdr:rowOff>
    </xdr:from>
    <xdr:to>
      <xdr:col>2</xdr:col>
      <xdr:colOff>1457325</xdr:colOff>
      <xdr:row>8</xdr:row>
      <xdr:rowOff>66675</xdr:rowOff>
    </xdr:to>
    <xdr:sp macro="" textlink="">
      <xdr:nvSpPr>
        <xdr:cNvPr id="3" name="額縁 2">
          <a:extLst>
            <a:ext uri="{FF2B5EF4-FFF2-40B4-BE49-F238E27FC236}">
              <a16:creationId xmlns:a16="http://schemas.microsoft.com/office/drawing/2014/main" id="{648A5A17-1021-4695-BB2F-2C19FA6FDB1A}"/>
            </a:ext>
          </a:extLst>
        </xdr:cNvPr>
        <xdr:cNvSpPr/>
      </xdr:nvSpPr>
      <xdr:spPr>
        <a:xfrm>
          <a:off x="788670" y="1634490"/>
          <a:ext cx="2164080" cy="6324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P創英角ﾎﾟｯﾌﾟ体" panose="040B0A00000000000000" pitchFamily="50" charset="-128"/>
              <a:ea typeface="HGP創英角ﾎﾟｯﾌﾟ体" panose="040B0A00000000000000" pitchFamily="50" charset="-128"/>
            </a:rPr>
            <a:t>「基本情報入力」シートに入力すれば、自動的に反映されます。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153080</xdr:colOff>
      <xdr:row>34</xdr:row>
      <xdr:rowOff>0</xdr:rowOff>
    </xdr:from>
    <xdr:to>
      <xdr:col>8</xdr:col>
      <xdr:colOff>153080</xdr:colOff>
      <xdr:row>34</xdr:row>
      <xdr:rowOff>204107</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flipH="1">
          <a:off x="476930" y="14230350"/>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17009</xdr:colOff>
      <xdr:row>34</xdr:row>
      <xdr:rowOff>8504</xdr:rowOff>
    </xdr:from>
    <xdr:to>
      <xdr:col>27</xdr:col>
      <xdr:colOff>17009</xdr:colOff>
      <xdr:row>34</xdr:row>
      <xdr:rowOff>212611</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H="1">
          <a:off x="3607934" y="14238854"/>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8505</xdr:colOff>
      <xdr:row>34</xdr:row>
      <xdr:rowOff>8505</xdr:rowOff>
    </xdr:from>
    <xdr:to>
      <xdr:col>45</xdr:col>
      <xdr:colOff>8505</xdr:colOff>
      <xdr:row>34</xdr:row>
      <xdr:rowOff>212612</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6514080" y="14238855"/>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34026</xdr:colOff>
      <xdr:row>36</xdr:row>
      <xdr:rowOff>8965</xdr:rowOff>
    </xdr:from>
    <xdr:to>
      <xdr:col>8</xdr:col>
      <xdr:colOff>2025</xdr:colOff>
      <xdr:row>38</xdr:row>
      <xdr:rowOff>357187</xdr:rowOff>
    </xdr:to>
    <xdr:sp macro="" textlink="">
      <xdr:nvSpPr>
        <xdr:cNvPr id="5" name="下矢印 4">
          <a:extLst>
            <a:ext uri="{FF2B5EF4-FFF2-40B4-BE49-F238E27FC236}">
              <a16:creationId xmlns:a16="http://schemas.microsoft.com/office/drawing/2014/main" id="{00000000-0008-0000-0300-000005000000}"/>
            </a:ext>
          </a:extLst>
        </xdr:cNvPr>
        <xdr:cNvSpPr/>
      </xdr:nvSpPr>
      <xdr:spPr>
        <a:xfrm>
          <a:off x="607767" y="13536706"/>
          <a:ext cx="541740" cy="7247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34016</xdr:colOff>
      <xdr:row>36</xdr:row>
      <xdr:rowOff>35859</xdr:rowOff>
    </xdr:from>
    <xdr:to>
      <xdr:col>25</xdr:col>
      <xdr:colOff>136071</xdr:colOff>
      <xdr:row>38</xdr:row>
      <xdr:rowOff>322728</xdr:rowOff>
    </xdr:to>
    <xdr:sp macro="" textlink="">
      <xdr:nvSpPr>
        <xdr:cNvPr id="6" name="下矢印 5">
          <a:extLst>
            <a:ext uri="{FF2B5EF4-FFF2-40B4-BE49-F238E27FC236}">
              <a16:creationId xmlns:a16="http://schemas.microsoft.com/office/drawing/2014/main" id="{00000000-0008-0000-0300-000006000000}"/>
            </a:ext>
          </a:extLst>
        </xdr:cNvPr>
        <xdr:cNvSpPr/>
      </xdr:nvSpPr>
      <xdr:spPr>
        <a:xfrm>
          <a:off x="3368887" y="13563600"/>
          <a:ext cx="532360" cy="66338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34024</xdr:colOff>
      <xdr:row>36</xdr:row>
      <xdr:rowOff>26894</xdr:rowOff>
    </xdr:from>
    <xdr:to>
      <xdr:col>44</xdr:col>
      <xdr:colOff>127567</xdr:colOff>
      <xdr:row>38</xdr:row>
      <xdr:rowOff>348682</xdr:rowOff>
    </xdr:to>
    <xdr:sp macro="" textlink="">
      <xdr:nvSpPr>
        <xdr:cNvPr id="7" name="下矢印 6">
          <a:extLst>
            <a:ext uri="{FF2B5EF4-FFF2-40B4-BE49-F238E27FC236}">
              <a16:creationId xmlns:a16="http://schemas.microsoft.com/office/drawing/2014/main" id="{00000000-0008-0000-0300-000007000000}"/>
            </a:ext>
          </a:extLst>
        </xdr:cNvPr>
        <xdr:cNvSpPr/>
      </xdr:nvSpPr>
      <xdr:spPr>
        <a:xfrm>
          <a:off x="6094165" y="13554635"/>
          <a:ext cx="523849" cy="69830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78442</xdr:colOff>
      <xdr:row>4</xdr:row>
      <xdr:rowOff>313765</xdr:rowOff>
    </xdr:from>
    <xdr:to>
      <xdr:col>53</xdr:col>
      <xdr:colOff>589990</xdr:colOff>
      <xdr:row>8</xdr:row>
      <xdr:rowOff>220980</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7568902" y="1136725"/>
          <a:ext cx="2340348" cy="1286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CCFF"/>
              </a:solidFill>
              <a:latin typeface="HG創英角ｺﾞｼｯｸUB" panose="020B0909000000000000" pitchFamily="49" charset="-128"/>
              <a:ea typeface="HG創英角ｺﾞｼｯｸUB" panose="020B0909000000000000" pitchFamily="49" charset="-128"/>
            </a:rPr>
            <a:t>ピンク</a:t>
          </a:r>
          <a:r>
            <a:rPr kumimoji="1" lang="ja-JP" altLang="en-US" sz="1400">
              <a:latin typeface="HG創英角ｺﾞｼｯｸUB" panose="020B0909000000000000" pitchFamily="49" charset="-128"/>
              <a:ea typeface="HG創英角ｺﾞｼｯｸUB" panose="020B0909000000000000" pitchFamily="49" charset="-128"/>
            </a:rPr>
            <a:t>色の箇所は</a:t>
          </a:r>
          <a:endParaRPr kumimoji="1" lang="en-US" altLang="ja-JP" sz="1400">
            <a:latin typeface="HG創英角ｺﾞｼｯｸUB" panose="020B0909000000000000" pitchFamily="49" charset="-128"/>
            <a:ea typeface="HG創英角ｺﾞｼｯｸUB" panose="020B0909000000000000" pitchFamily="49" charset="-128"/>
          </a:endParaRPr>
        </a:p>
        <a:p>
          <a:r>
            <a:rPr kumimoji="1" lang="ja-JP" altLang="en-US" sz="1400">
              <a:latin typeface="HG創英角ｺﾞｼｯｸUB" panose="020B0909000000000000" pitchFamily="49" charset="-128"/>
              <a:ea typeface="HG創英角ｺﾞｼｯｸUB" panose="020B0909000000000000" pitchFamily="49" charset="-128"/>
            </a:rPr>
            <a:t>すべて「基本情報入力シート」から転記されますので、</a:t>
          </a:r>
          <a:endParaRPr kumimoji="1" lang="en-US" altLang="ja-JP" sz="1400">
            <a:latin typeface="HG創英角ｺﾞｼｯｸUB" panose="020B0909000000000000" pitchFamily="49" charset="-128"/>
            <a:ea typeface="HG創英角ｺﾞｼｯｸUB" panose="020B0909000000000000" pitchFamily="49" charset="-128"/>
          </a:endParaRPr>
        </a:p>
        <a:p>
          <a:r>
            <a:rPr kumimoji="1" lang="ja-JP" altLang="en-US" sz="1400">
              <a:latin typeface="HG創英角ｺﾞｼｯｸUB" panose="020B0909000000000000" pitchFamily="49" charset="-128"/>
              <a:ea typeface="HG創英角ｺﾞｼｯｸUB" panose="020B0909000000000000" pitchFamily="49" charset="-128"/>
            </a:rPr>
            <a:t>上書きして計算式を壊さないでください。</a:t>
          </a:r>
        </a:p>
      </xdr:txBody>
    </xdr:sp>
    <xdr:clientData/>
  </xdr:twoCellAnchor>
  <xdr:twoCellAnchor>
    <xdr:from>
      <xdr:col>50</xdr:col>
      <xdr:colOff>78441</xdr:colOff>
      <xdr:row>14</xdr:row>
      <xdr:rowOff>1</xdr:rowOff>
    </xdr:from>
    <xdr:to>
      <xdr:col>53</xdr:col>
      <xdr:colOff>608703</xdr:colOff>
      <xdr:row>15</xdr:row>
      <xdr:rowOff>190501</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7568901" y="4107181"/>
          <a:ext cx="2359062"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14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41</xdr:col>
      <xdr:colOff>28575</xdr:colOff>
      <xdr:row>0</xdr:row>
      <xdr:rowOff>142875</xdr:rowOff>
    </xdr:from>
    <xdr:to>
      <xdr:col>49</xdr:col>
      <xdr:colOff>55469</xdr:colOff>
      <xdr:row>2</xdr:row>
      <xdr:rowOff>61633</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6858000" y="142875"/>
          <a:ext cx="1322294" cy="347383"/>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介護ロボット用</a:t>
          </a:r>
        </a:p>
      </xdr:txBody>
    </xdr:sp>
    <xdr:clientData/>
  </xdr:twoCellAnchor>
  <xdr:twoCellAnchor>
    <xdr:from>
      <xdr:col>50</xdr:col>
      <xdr:colOff>101300</xdr:colOff>
      <xdr:row>44</xdr:row>
      <xdr:rowOff>117885</xdr:rowOff>
    </xdr:from>
    <xdr:to>
      <xdr:col>54</xdr:col>
      <xdr:colOff>21962</xdr:colOff>
      <xdr:row>46</xdr:row>
      <xdr:rowOff>102197</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33041" y="16361932"/>
          <a:ext cx="2359062" cy="611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14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50</xdr:col>
      <xdr:colOff>98612</xdr:colOff>
      <xdr:row>33</xdr:row>
      <xdr:rowOff>358589</xdr:rowOff>
    </xdr:from>
    <xdr:to>
      <xdr:col>54</xdr:col>
      <xdr:colOff>19274</xdr:colOff>
      <xdr:row>37</xdr:row>
      <xdr:rowOff>206189</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7530353" y="12900213"/>
          <a:ext cx="2359062" cy="8875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角ｺﾞｼｯｸUB" panose="020B0909000000000000" pitchFamily="49" charset="-128"/>
              <a:ea typeface="HG創英角ｺﾞｼｯｸUB" panose="020B0909000000000000" pitchFamily="49" charset="-128"/>
            </a:rPr>
            <a:t>施設・事業所の整備状況について、該当箇所にのみ入力してください。</a:t>
          </a:r>
        </a:p>
      </xdr:txBody>
    </xdr:sp>
    <xdr:clientData/>
  </xdr:twoCellAnchor>
  <xdr:twoCellAnchor>
    <xdr:from>
      <xdr:col>13</xdr:col>
      <xdr:colOff>50537</xdr:colOff>
      <xdr:row>6</xdr:row>
      <xdr:rowOff>18602</xdr:rowOff>
    </xdr:from>
    <xdr:to>
      <xdr:col>45</xdr:col>
      <xdr:colOff>63425</xdr:colOff>
      <xdr:row>8</xdr:row>
      <xdr:rowOff>100854</xdr:rowOff>
    </xdr:to>
    <xdr:sp macro="" textlink="">
      <xdr:nvSpPr>
        <xdr:cNvPr id="15" name="額縁 13">
          <a:extLst>
            <a:ext uri="{FF2B5EF4-FFF2-40B4-BE49-F238E27FC236}">
              <a16:creationId xmlns:a16="http://schemas.microsoft.com/office/drawing/2014/main" id="{EFF6ED98-80D8-4B46-B4FF-6F8D2F5B54F3}"/>
            </a:ext>
          </a:extLst>
        </xdr:cNvPr>
        <xdr:cNvSpPr/>
      </xdr:nvSpPr>
      <xdr:spPr>
        <a:xfrm>
          <a:off x="1944331" y="1856367"/>
          <a:ext cx="4853829" cy="452046"/>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P創英角ﾎﾟｯﾌﾟ体" panose="040B0A00000000000000" pitchFamily="50" charset="-128"/>
              <a:ea typeface="HGP創英角ﾎﾟｯﾌﾟ体" panose="040B0A00000000000000" pitchFamily="50" charset="-128"/>
            </a:rPr>
            <a:t>ピンク箇所は「基本情報入力」シートに入力すれば、自動的に反映されます。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67236</xdr:colOff>
      <xdr:row>4</xdr:row>
      <xdr:rowOff>291353</xdr:rowOff>
    </xdr:from>
    <xdr:to>
      <xdr:col>53</xdr:col>
      <xdr:colOff>578784</xdr:colOff>
      <xdr:row>11</xdr:row>
      <xdr:rowOff>25213</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8213912" y="1109382"/>
          <a:ext cx="2562225" cy="214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CCFF"/>
              </a:solidFill>
              <a:latin typeface="HG創英角ｺﾞｼｯｸUB" panose="020B0909000000000000" pitchFamily="49" charset="-128"/>
              <a:ea typeface="HG創英角ｺﾞｼｯｸUB" panose="020B0909000000000000" pitchFamily="49" charset="-128"/>
            </a:rPr>
            <a:t>ピンク</a:t>
          </a:r>
          <a:r>
            <a:rPr kumimoji="1" lang="ja-JP" altLang="en-US" sz="2000">
              <a:latin typeface="HG創英角ｺﾞｼｯｸUB" panose="020B0909000000000000" pitchFamily="49" charset="-128"/>
              <a:ea typeface="HG創英角ｺﾞｼｯｸUB" panose="020B0909000000000000" pitchFamily="49" charset="-128"/>
            </a:rPr>
            <a:t>色の箇所は</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すべて「基本情報入力シート」から転記されますので、</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上書きして計算式を壊さないでください。</a:t>
          </a:r>
        </a:p>
      </xdr:txBody>
    </xdr:sp>
    <xdr:clientData/>
  </xdr:twoCellAnchor>
  <xdr:twoCellAnchor>
    <xdr:from>
      <xdr:col>50</xdr:col>
      <xdr:colOff>89647</xdr:colOff>
      <xdr:row>12</xdr:row>
      <xdr:rowOff>280147</xdr:rowOff>
    </xdr:from>
    <xdr:to>
      <xdr:col>53</xdr:col>
      <xdr:colOff>601195</xdr:colOff>
      <xdr:row>14</xdr:row>
      <xdr:rowOff>26894</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8236323" y="3742765"/>
          <a:ext cx="2562225"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1"/>
              </a:solidFill>
              <a:latin typeface="HG創英角ｺﾞｼｯｸUB" panose="020B0909000000000000" pitchFamily="49" charset="-128"/>
              <a:ea typeface="HG創英角ｺﾞｼｯｸUB" panose="020B0909000000000000" pitchFamily="49" charset="-128"/>
            </a:rPr>
            <a:t>以下、</a:t>
          </a:r>
          <a:r>
            <a:rPr kumimoji="1" lang="ja-JP" altLang="en-US" sz="20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20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2</xdr:col>
      <xdr:colOff>153080</xdr:colOff>
      <xdr:row>37</xdr:row>
      <xdr:rowOff>0</xdr:rowOff>
    </xdr:from>
    <xdr:to>
      <xdr:col>8</xdr:col>
      <xdr:colOff>153080</xdr:colOff>
      <xdr:row>37</xdr:row>
      <xdr:rowOff>204107</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a:off x="476930" y="13077825"/>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17009</xdr:colOff>
      <xdr:row>37</xdr:row>
      <xdr:rowOff>8504</xdr:rowOff>
    </xdr:from>
    <xdr:to>
      <xdr:col>27</xdr:col>
      <xdr:colOff>17009</xdr:colOff>
      <xdr:row>37</xdr:row>
      <xdr:rowOff>212611</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flipH="1">
          <a:off x="3607934" y="13086329"/>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8505</xdr:colOff>
      <xdr:row>37</xdr:row>
      <xdr:rowOff>8505</xdr:rowOff>
    </xdr:from>
    <xdr:to>
      <xdr:col>45</xdr:col>
      <xdr:colOff>8505</xdr:colOff>
      <xdr:row>37</xdr:row>
      <xdr:rowOff>212612</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flipH="1">
          <a:off x="6514080" y="13086330"/>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34026</xdr:colOff>
      <xdr:row>39</xdr:row>
      <xdr:rowOff>30480</xdr:rowOff>
    </xdr:from>
    <xdr:to>
      <xdr:col>8</xdr:col>
      <xdr:colOff>680</xdr:colOff>
      <xdr:row>41</xdr:row>
      <xdr:rowOff>357187</xdr:rowOff>
    </xdr:to>
    <xdr:sp macro="" textlink="">
      <xdr:nvSpPr>
        <xdr:cNvPr id="26" name="下矢印 25">
          <a:extLst>
            <a:ext uri="{FF2B5EF4-FFF2-40B4-BE49-F238E27FC236}">
              <a16:creationId xmlns:a16="http://schemas.microsoft.com/office/drawing/2014/main" id="{00000000-0008-0000-0400-00001A000000}"/>
            </a:ext>
          </a:extLst>
        </xdr:cNvPr>
        <xdr:cNvSpPr/>
      </xdr:nvSpPr>
      <xdr:spPr>
        <a:xfrm>
          <a:off x="613146" y="15560040"/>
          <a:ext cx="545774" cy="70008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34016</xdr:colOff>
      <xdr:row>40</xdr:row>
      <xdr:rowOff>0</xdr:rowOff>
    </xdr:from>
    <xdr:to>
      <xdr:col>25</xdr:col>
      <xdr:colOff>136071</xdr:colOff>
      <xdr:row>41</xdr:row>
      <xdr:rowOff>357186</xdr:rowOff>
    </xdr:to>
    <xdr:sp macro="" textlink="">
      <xdr:nvSpPr>
        <xdr:cNvPr id="27" name="下矢印 26">
          <a:extLst>
            <a:ext uri="{FF2B5EF4-FFF2-40B4-BE49-F238E27FC236}">
              <a16:creationId xmlns:a16="http://schemas.microsoft.com/office/drawing/2014/main" id="{00000000-0008-0000-0400-00001B000000}"/>
            </a:ext>
          </a:extLst>
        </xdr:cNvPr>
        <xdr:cNvSpPr/>
      </xdr:nvSpPr>
      <xdr:spPr>
        <a:xfrm>
          <a:off x="3394436" y="15582900"/>
          <a:ext cx="536395" cy="6772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34024</xdr:colOff>
      <xdr:row>40</xdr:row>
      <xdr:rowOff>30480</xdr:rowOff>
    </xdr:from>
    <xdr:to>
      <xdr:col>44</xdr:col>
      <xdr:colOff>127567</xdr:colOff>
      <xdr:row>41</xdr:row>
      <xdr:rowOff>348682</xdr:rowOff>
    </xdr:to>
    <xdr:sp macro="" textlink="">
      <xdr:nvSpPr>
        <xdr:cNvPr id="28" name="下矢印 27">
          <a:extLst>
            <a:ext uri="{FF2B5EF4-FFF2-40B4-BE49-F238E27FC236}">
              <a16:creationId xmlns:a16="http://schemas.microsoft.com/office/drawing/2014/main" id="{00000000-0008-0000-0400-00001C000000}"/>
            </a:ext>
          </a:extLst>
        </xdr:cNvPr>
        <xdr:cNvSpPr/>
      </xdr:nvSpPr>
      <xdr:spPr>
        <a:xfrm>
          <a:off x="6145264" y="15613380"/>
          <a:ext cx="527883" cy="63824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114300</xdr:colOff>
      <xdr:row>0</xdr:row>
      <xdr:rowOff>139700</xdr:rowOff>
    </xdr:from>
    <xdr:to>
      <xdr:col>49</xdr:col>
      <xdr:colOff>107576</xdr:colOff>
      <xdr:row>2</xdr:row>
      <xdr:rowOff>55283</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6781800" y="139700"/>
          <a:ext cx="1450601" cy="344208"/>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通信環境整備用</a:t>
          </a:r>
        </a:p>
      </xdr:txBody>
    </xdr:sp>
    <xdr:clientData/>
  </xdr:twoCellAnchor>
  <xdr:twoCellAnchor>
    <xdr:from>
      <xdr:col>50</xdr:col>
      <xdr:colOff>179294</xdr:colOff>
      <xdr:row>36</xdr:row>
      <xdr:rowOff>98613</xdr:rowOff>
    </xdr:from>
    <xdr:to>
      <xdr:col>54</xdr:col>
      <xdr:colOff>99956</xdr:colOff>
      <xdr:row>39</xdr:row>
      <xdr:rowOff>44824</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7611035" y="14684189"/>
          <a:ext cx="2359062" cy="9323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角ｺﾞｼｯｸUB" panose="020B0909000000000000" pitchFamily="49" charset="-128"/>
              <a:ea typeface="HG創英角ｺﾞｼｯｸUB" panose="020B0909000000000000" pitchFamily="49" charset="-128"/>
            </a:rPr>
            <a:t>施設・事業所の整備状況について、該当箇所にのみ入力してください。</a:t>
          </a:r>
        </a:p>
      </xdr:txBody>
    </xdr:sp>
    <xdr:clientData/>
  </xdr:twoCellAnchor>
  <xdr:twoCellAnchor>
    <xdr:from>
      <xdr:col>50</xdr:col>
      <xdr:colOff>89647</xdr:colOff>
      <xdr:row>46</xdr:row>
      <xdr:rowOff>277906</xdr:rowOff>
    </xdr:from>
    <xdr:to>
      <xdr:col>54</xdr:col>
      <xdr:colOff>10309</xdr:colOff>
      <xdr:row>47</xdr:row>
      <xdr:rowOff>190500</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7521388" y="17866659"/>
          <a:ext cx="2359062" cy="611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14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11</xdr:col>
      <xdr:colOff>97266</xdr:colOff>
      <xdr:row>5</xdr:row>
      <xdr:rowOff>593912</xdr:rowOff>
    </xdr:from>
    <xdr:to>
      <xdr:col>46</xdr:col>
      <xdr:colOff>97042</xdr:colOff>
      <xdr:row>7</xdr:row>
      <xdr:rowOff>201706</xdr:rowOff>
    </xdr:to>
    <xdr:sp macro="" textlink="">
      <xdr:nvSpPr>
        <xdr:cNvPr id="17" name="額縁 13">
          <a:extLst>
            <a:ext uri="{FF2B5EF4-FFF2-40B4-BE49-F238E27FC236}">
              <a16:creationId xmlns:a16="http://schemas.microsoft.com/office/drawing/2014/main" id="{146F99E5-0E26-40C4-85CF-DFFB0B604126}"/>
            </a:ext>
          </a:extLst>
        </xdr:cNvPr>
        <xdr:cNvSpPr/>
      </xdr:nvSpPr>
      <xdr:spPr>
        <a:xfrm>
          <a:off x="1699707" y="1759324"/>
          <a:ext cx="5277747" cy="41461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P創英角ﾎﾟｯﾌﾟ体" panose="040B0A00000000000000" pitchFamily="50" charset="-128"/>
              <a:ea typeface="HGP創英角ﾎﾟｯﾌﾟ体" panose="040B0A00000000000000" pitchFamily="50" charset="-128"/>
            </a:rPr>
            <a:t>ピンク箇所は「基本情報入力」シートに入力すれば、自動的に反映されます。</a:t>
          </a:r>
        </a:p>
      </xdr:txBody>
    </xdr:sp>
    <xdr:clientData/>
  </xdr:twoCellAnchor>
  <xdr:twoCellAnchor>
    <xdr:from>
      <xdr:col>2</xdr:col>
      <xdr:colOff>153080</xdr:colOff>
      <xdr:row>37</xdr:row>
      <xdr:rowOff>0</xdr:rowOff>
    </xdr:from>
    <xdr:to>
      <xdr:col>8</xdr:col>
      <xdr:colOff>153080</xdr:colOff>
      <xdr:row>37</xdr:row>
      <xdr:rowOff>204107</xdr:rowOff>
    </xdr:to>
    <xdr:cxnSp macro="">
      <xdr:nvCxnSpPr>
        <xdr:cNvPr id="18" name="直線矢印コネクタ 17">
          <a:extLst>
            <a:ext uri="{FF2B5EF4-FFF2-40B4-BE49-F238E27FC236}">
              <a16:creationId xmlns:a16="http://schemas.microsoft.com/office/drawing/2014/main" id="{82104CCA-2B7D-4A87-96C7-D248F1AF2420}"/>
            </a:ext>
          </a:extLst>
        </xdr:cNvPr>
        <xdr:cNvCxnSpPr/>
      </xdr:nvCxnSpPr>
      <xdr:spPr>
        <a:xfrm flipH="1">
          <a:off x="429305" y="12915900"/>
          <a:ext cx="857250" cy="20791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17009</xdr:colOff>
      <xdr:row>37</xdr:row>
      <xdr:rowOff>8504</xdr:rowOff>
    </xdr:from>
    <xdr:to>
      <xdr:col>27</xdr:col>
      <xdr:colOff>17009</xdr:colOff>
      <xdr:row>37</xdr:row>
      <xdr:rowOff>212611</xdr:rowOff>
    </xdr:to>
    <xdr:cxnSp macro="">
      <xdr:nvCxnSpPr>
        <xdr:cNvPr id="19" name="直線矢印コネクタ 18">
          <a:extLst>
            <a:ext uri="{FF2B5EF4-FFF2-40B4-BE49-F238E27FC236}">
              <a16:creationId xmlns:a16="http://schemas.microsoft.com/office/drawing/2014/main" id="{008763F5-E754-46A7-B145-8F2F32CE9C96}"/>
            </a:ext>
          </a:extLst>
        </xdr:cNvPr>
        <xdr:cNvCxnSpPr/>
      </xdr:nvCxnSpPr>
      <xdr:spPr>
        <a:xfrm flipH="1">
          <a:off x="3202169" y="12926309"/>
          <a:ext cx="857250" cy="19839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8505</xdr:colOff>
      <xdr:row>37</xdr:row>
      <xdr:rowOff>8505</xdr:rowOff>
    </xdr:from>
    <xdr:to>
      <xdr:col>45</xdr:col>
      <xdr:colOff>8505</xdr:colOff>
      <xdr:row>37</xdr:row>
      <xdr:rowOff>212612</xdr:rowOff>
    </xdr:to>
    <xdr:cxnSp macro="">
      <xdr:nvCxnSpPr>
        <xdr:cNvPr id="20" name="直線矢印コネクタ 19">
          <a:extLst>
            <a:ext uri="{FF2B5EF4-FFF2-40B4-BE49-F238E27FC236}">
              <a16:creationId xmlns:a16="http://schemas.microsoft.com/office/drawing/2014/main" id="{63AB6EEA-47FA-4103-A97C-B9D5C356125F}"/>
            </a:ext>
          </a:extLst>
        </xdr:cNvPr>
        <xdr:cNvCxnSpPr/>
      </xdr:nvCxnSpPr>
      <xdr:spPr>
        <a:xfrm flipH="1">
          <a:off x="5763510" y="12926310"/>
          <a:ext cx="857250" cy="19839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153080</xdr:colOff>
      <xdr:row>34</xdr:row>
      <xdr:rowOff>0</xdr:rowOff>
    </xdr:from>
    <xdr:to>
      <xdr:col>8</xdr:col>
      <xdr:colOff>153080</xdr:colOff>
      <xdr:row>34</xdr:row>
      <xdr:rowOff>204107</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476930" y="13077825"/>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17009</xdr:colOff>
      <xdr:row>34</xdr:row>
      <xdr:rowOff>8504</xdr:rowOff>
    </xdr:from>
    <xdr:to>
      <xdr:col>27</xdr:col>
      <xdr:colOff>17009</xdr:colOff>
      <xdr:row>34</xdr:row>
      <xdr:rowOff>212611</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flipH="1">
          <a:off x="3607934" y="13086329"/>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8505</xdr:colOff>
      <xdr:row>34</xdr:row>
      <xdr:rowOff>8505</xdr:rowOff>
    </xdr:from>
    <xdr:to>
      <xdr:col>45</xdr:col>
      <xdr:colOff>8505</xdr:colOff>
      <xdr:row>34</xdr:row>
      <xdr:rowOff>212612</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flipH="1">
          <a:off x="6514080" y="13086330"/>
          <a:ext cx="97155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34026</xdr:colOff>
      <xdr:row>39</xdr:row>
      <xdr:rowOff>25513</xdr:rowOff>
    </xdr:from>
    <xdr:to>
      <xdr:col>7</xdr:col>
      <xdr:colOff>153080</xdr:colOff>
      <xdr:row>39</xdr:row>
      <xdr:rowOff>357187</xdr:rowOff>
    </xdr:to>
    <xdr:sp macro="" textlink="">
      <xdr:nvSpPr>
        <xdr:cNvPr id="5" name="下矢印 4">
          <a:extLst>
            <a:ext uri="{FF2B5EF4-FFF2-40B4-BE49-F238E27FC236}">
              <a16:creationId xmlns:a16="http://schemas.microsoft.com/office/drawing/2014/main" id="{00000000-0008-0000-0500-000005000000}"/>
            </a:ext>
          </a:extLst>
        </xdr:cNvPr>
        <xdr:cNvSpPr/>
      </xdr:nvSpPr>
      <xdr:spPr>
        <a:xfrm>
          <a:off x="681726" y="15132163"/>
          <a:ext cx="604829"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34016</xdr:colOff>
      <xdr:row>39</xdr:row>
      <xdr:rowOff>25512</xdr:rowOff>
    </xdr:from>
    <xdr:to>
      <xdr:col>25</xdr:col>
      <xdr:colOff>136071</xdr:colOff>
      <xdr:row>39</xdr:row>
      <xdr:rowOff>357186</xdr:rowOff>
    </xdr:to>
    <xdr:sp macro="" textlink="">
      <xdr:nvSpPr>
        <xdr:cNvPr id="6" name="下矢印 5">
          <a:extLst>
            <a:ext uri="{FF2B5EF4-FFF2-40B4-BE49-F238E27FC236}">
              <a16:creationId xmlns:a16="http://schemas.microsoft.com/office/drawing/2014/main" id="{00000000-0008-0000-0500-000006000000}"/>
            </a:ext>
          </a:extLst>
        </xdr:cNvPr>
        <xdr:cNvSpPr/>
      </xdr:nvSpPr>
      <xdr:spPr>
        <a:xfrm>
          <a:off x="3786866" y="15132162"/>
          <a:ext cx="587830"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34024</xdr:colOff>
      <xdr:row>39</xdr:row>
      <xdr:rowOff>17008</xdr:rowOff>
    </xdr:from>
    <xdr:to>
      <xdr:col>44</xdr:col>
      <xdr:colOff>127567</xdr:colOff>
      <xdr:row>39</xdr:row>
      <xdr:rowOff>348682</xdr:rowOff>
    </xdr:to>
    <xdr:sp macro="" textlink="">
      <xdr:nvSpPr>
        <xdr:cNvPr id="7" name="下矢印 6">
          <a:extLst>
            <a:ext uri="{FF2B5EF4-FFF2-40B4-BE49-F238E27FC236}">
              <a16:creationId xmlns:a16="http://schemas.microsoft.com/office/drawing/2014/main" id="{00000000-0008-0000-0500-000007000000}"/>
            </a:ext>
          </a:extLst>
        </xdr:cNvPr>
        <xdr:cNvSpPr/>
      </xdr:nvSpPr>
      <xdr:spPr>
        <a:xfrm>
          <a:off x="6863449" y="15123658"/>
          <a:ext cx="579318"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78442</xdr:colOff>
      <xdr:row>4</xdr:row>
      <xdr:rowOff>313765</xdr:rowOff>
    </xdr:from>
    <xdr:to>
      <xdr:col>53</xdr:col>
      <xdr:colOff>589990</xdr:colOff>
      <xdr:row>11</xdr:row>
      <xdr:rowOff>47625</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8450917" y="1142440"/>
          <a:ext cx="2568948" cy="2143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CCFF"/>
              </a:solidFill>
              <a:latin typeface="HG創英角ｺﾞｼｯｸUB" panose="020B0909000000000000" pitchFamily="49" charset="-128"/>
              <a:ea typeface="HG創英角ｺﾞｼｯｸUB" panose="020B0909000000000000" pitchFamily="49" charset="-128"/>
            </a:rPr>
            <a:t>ピンク</a:t>
          </a:r>
          <a:r>
            <a:rPr kumimoji="1" lang="ja-JP" altLang="en-US" sz="2000">
              <a:latin typeface="HG創英角ｺﾞｼｯｸUB" panose="020B0909000000000000" pitchFamily="49" charset="-128"/>
              <a:ea typeface="HG創英角ｺﾞｼｯｸUB" panose="020B0909000000000000" pitchFamily="49" charset="-128"/>
            </a:rPr>
            <a:t>色の箇所は</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すべて「基本情報入力シート」から転記されますので、</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上書きして計算式を壊さないでください。</a:t>
          </a:r>
        </a:p>
      </xdr:txBody>
    </xdr:sp>
    <xdr:clientData/>
  </xdr:twoCellAnchor>
  <xdr:twoCellAnchor>
    <xdr:from>
      <xdr:col>50</xdr:col>
      <xdr:colOff>78441</xdr:colOff>
      <xdr:row>14</xdr:row>
      <xdr:rowOff>0</xdr:rowOff>
    </xdr:from>
    <xdr:to>
      <xdr:col>53</xdr:col>
      <xdr:colOff>616323</xdr:colOff>
      <xdr:row>16</xdr:row>
      <xdr:rowOff>161365</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8450916" y="4133850"/>
          <a:ext cx="2595282" cy="809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20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41</xdr:col>
      <xdr:colOff>29808</xdr:colOff>
      <xdr:row>0</xdr:row>
      <xdr:rowOff>119454</xdr:rowOff>
    </xdr:from>
    <xdr:to>
      <xdr:col>49</xdr:col>
      <xdr:colOff>64322</xdr:colOff>
      <xdr:row>2</xdr:row>
      <xdr:rowOff>36307</xdr:rowOff>
    </xdr:to>
    <xdr:sp macro="" textlink="">
      <xdr:nvSpPr>
        <xdr:cNvPr id="13" name="正方形/長方形 12">
          <a:extLst>
            <a:ext uri="{FF2B5EF4-FFF2-40B4-BE49-F238E27FC236}">
              <a16:creationId xmlns:a16="http://schemas.microsoft.com/office/drawing/2014/main" id="{00000000-0008-0000-0500-00000D000000}"/>
            </a:ext>
          </a:extLst>
        </xdr:cNvPr>
        <xdr:cNvSpPr/>
      </xdr:nvSpPr>
      <xdr:spPr>
        <a:xfrm>
          <a:off x="6181837" y="119454"/>
          <a:ext cx="1199926" cy="342677"/>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介護ロボット用</a:t>
          </a:r>
        </a:p>
      </xdr:txBody>
    </xdr:sp>
    <xdr:clientData/>
  </xdr:twoCellAnchor>
  <xdr:twoCellAnchor>
    <xdr:from>
      <xdr:col>50</xdr:col>
      <xdr:colOff>161364</xdr:colOff>
      <xdr:row>44</xdr:row>
      <xdr:rowOff>367554</xdr:rowOff>
    </xdr:from>
    <xdr:to>
      <xdr:col>54</xdr:col>
      <xdr:colOff>82026</xdr:colOff>
      <xdr:row>45</xdr:row>
      <xdr:rowOff>280148</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7593105" y="15912354"/>
          <a:ext cx="2359062" cy="611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14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50</xdr:col>
      <xdr:colOff>125506</xdr:colOff>
      <xdr:row>28</xdr:row>
      <xdr:rowOff>251012</xdr:rowOff>
    </xdr:from>
    <xdr:to>
      <xdr:col>54</xdr:col>
      <xdr:colOff>46168</xdr:colOff>
      <xdr:row>33</xdr:row>
      <xdr:rowOff>98611</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7557247" y="11707906"/>
          <a:ext cx="2359062" cy="9323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角ｺﾞｼｯｸUB" panose="020B0909000000000000" pitchFamily="49" charset="-128"/>
              <a:ea typeface="HG創英角ｺﾞｼｯｸUB" panose="020B0909000000000000" pitchFamily="49" charset="-128"/>
            </a:rPr>
            <a:t>施設・事業所の整備状況について、該当箇所にのみ入力してください。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153080</xdr:colOff>
      <xdr:row>34</xdr:row>
      <xdr:rowOff>0</xdr:rowOff>
    </xdr:from>
    <xdr:to>
      <xdr:col>8</xdr:col>
      <xdr:colOff>153080</xdr:colOff>
      <xdr:row>34</xdr:row>
      <xdr:rowOff>204107</xdr:rowOff>
    </xdr:to>
    <xdr:cxnSp macro="">
      <xdr:nvCxnSpPr>
        <xdr:cNvPr id="2" name="直線矢印コネクタ 1">
          <a:extLst>
            <a:ext uri="{FF2B5EF4-FFF2-40B4-BE49-F238E27FC236}">
              <a16:creationId xmlns:a16="http://schemas.microsoft.com/office/drawing/2014/main" id="{00000000-0008-0000-0600-000002000000}"/>
            </a:ext>
          </a:extLst>
        </xdr:cNvPr>
        <xdr:cNvCxnSpPr/>
      </xdr:nvCxnSpPr>
      <xdr:spPr>
        <a:xfrm flipH="1">
          <a:off x="435020" y="12900660"/>
          <a:ext cx="86868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17009</xdr:colOff>
      <xdr:row>34</xdr:row>
      <xdr:rowOff>8504</xdr:rowOff>
    </xdr:from>
    <xdr:to>
      <xdr:col>27</xdr:col>
      <xdr:colOff>17009</xdr:colOff>
      <xdr:row>34</xdr:row>
      <xdr:rowOff>212611</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H="1">
          <a:off x="3232649" y="12909164"/>
          <a:ext cx="86868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8505</xdr:colOff>
      <xdr:row>34</xdr:row>
      <xdr:rowOff>8505</xdr:rowOff>
    </xdr:from>
    <xdr:to>
      <xdr:col>45</xdr:col>
      <xdr:colOff>8505</xdr:colOff>
      <xdr:row>34</xdr:row>
      <xdr:rowOff>212612</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flipH="1">
          <a:off x="5830185" y="12909165"/>
          <a:ext cx="868680" cy="20410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34026</xdr:colOff>
      <xdr:row>39</xdr:row>
      <xdr:rowOff>25513</xdr:rowOff>
    </xdr:from>
    <xdr:to>
      <xdr:col>7</xdr:col>
      <xdr:colOff>153080</xdr:colOff>
      <xdr:row>39</xdr:row>
      <xdr:rowOff>357187</xdr:rowOff>
    </xdr:to>
    <xdr:sp macro="" textlink="">
      <xdr:nvSpPr>
        <xdr:cNvPr id="5" name="下矢印 4">
          <a:extLst>
            <a:ext uri="{FF2B5EF4-FFF2-40B4-BE49-F238E27FC236}">
              <a16:creationId xmlns:a16="http://schemas.microsoft.com/office/drawing/2014/main" id="{00000000-0008-0000-0600-000005000000}"/>
            </a:ext>
          </a:extLst>
        </xdr:cNvPr>
        <xdr:cNvSpPr/>
      </xdr:nvSpPr>
      <xdr:spPr>
        <a:xfrm>
          <a:off x="613146" y="13893913"/>
          <a:ext cx="545774"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34016</xdr:colOff>
      <xdr:row>39</xdr:row>
      <xdr:rowOff>25512</xdr:rowOff>
    </xdr:from>
    <xdr:to>
      <xdr:col>25</xdr:col>
      <xdr:colOff>136071</xdr:colOff>
      <xdr:row>39</xdr:row>
      <xdr:rowOff>357186</xdr:rowOff>
    </xdr:to>
    <xdr:sp macro="" textlink="">
      <xdr:nvSpPr>
        <xdr:cNvPr id="6" name="下矢印 5">
          <a:extLst>
            <a:ext uri="{FF2B5EF4-FFF2-40B4-BE49-F238E27FC236}">
              <a16:creationId xmlns:a16="http://schemas.microsoft.com/office/drawing/2014/main" id="{00000000-0008-0000-0600-000006000000}"/>
            </a:ext>
          </a:extLst>
        </xdr:cNvPr>
        <xdr:cNvSpPr/>
      </xdr:nvSpPr>
      <xdr:spPr>
        <a:xfrm>
          <a:off x="3394436" y="13893912"/>
          <a:ext cx="536395"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34024</xdr:colOff>
      <xdr:row>39</xdr:row>
      <xdr:rowOff>17008</xdr:rowOff>
    </xdr:from>
    <xdr:to>
      <xdr:col>44</xdr:col>
      <xdr:colOff>127567</xdr:colOff>
      <xdr:row>39</xdr:row>
      <xdr:rowOff>348682</xdr:rowOff>
    </xdr:to>
    <xdr:sp macro="" textlink="">
      <xdr:nvSpPr>
        <xdr:cNvPr id="7" name="下矢印 6">
          <a:extLst>
            <a:ext uri="{FF2B5EF4-FFF2-40B4-BE49-F238E27FC236}">
              <a16:creationId xmlns:a16="http://schemas.microsoft.com/office/drawing/2014/main" id="{00000000-0008-0000-0600-000007000000}"/>
            </a:ext>
          </a:extLst>
        </xdr:cNvPr>
        <xdr:cNvSpPr/>
      </xdr:nvSpPr>
      <xdr:spPr>
        <a:xfrm>
          <a:off x="6145264" y="13885408"/>
          <a:ext cx="527883" cy="33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78442</xdr:colOff>
      <xdr:row>4</xdr:row>
      <xdr:rowOff>313765</xdr:rowOff>
    </xdr:from>
    <xdr:to>
      <xdr:col>53</xdr:col>
      <xdr:colOff>589990</xdr:colOff>
      <xdr:row>11</xdr:row>
      <xdr:rowOff>47625</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568902" y="1136725"/>
          <a:ext cx="2340348" cy="2126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CCFF"/>
              </a:solidFill>
              <a:latin typeface="HG創英角ｺﾞｼｯｸUB" panose="020B0909000000000000" pitchFamily="49" charset="-128"/>
              <a:ea typeface="HG創英角ｺﾞｼｯｸUB" panose="020B0909000000000000" pitchFamily="49" charset="-128"/>
            </a:rPr>
            <a:t>ピンク</a:t>
          </a:r>
          <a:r>
            <a:rPr kumimoji="1" lang="ja-JP" altLang="en-US" sz="2000">
              <a:latin typeface="HG創英角ｺﾞｼｯｸUB" panose="020B0909000000000000" pitchFamily="49" charset="-128"/>
              <a:ea typeface="HG創英角ｺﾞｼｯｸUB" panose="020B0909000000000000" pitchFamily="49" charset="-128"/>
            </a:rPr>
            <a:t>色の箇所は</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すべて「基本情報入力シート」から転記されますので、</a:t>
          </a:r>
          <a:endParaRPr kumimoji="1" lang="en-US" altLang="ja-JP" sz="2000">
            <a:latin typeface="HG創英角ｺﾞｼｯｸUB" panose="020B0909000000000000" pitchFamily="49" charset="-128"/>
            <a:ea typeface="HG創英角ｺﾞｼｯｸUB" panose="020B0909000000000000" pitchFamily="49" charset="-128"/>
          </a:endParaRPr>
        </a:p>
        <a:p>
          <a:r>
            <a:rPr kumimoji="1" lang="ja-JP" altLang="en-US" sz="2000">
              <a:latin typeface="HG創英角ｺﾞｼｯｸUB" panose="020B0909000000000000" pitchFamily="49" charset="-128"/>
              <a:ea typeface="HG創英角ｺﾞｼｯｸUB" panose="020B0909000000000000" pitchFamily="49" charset="-128"/>
            </a:rPr>
            <a:t>上書きして計算式を壊さないでください。</a:t>
          </a:r>
        </a:p>
      </xdr:txBody>
    </xdr:sp>
    <xdr:clientData/>
  </xdr:twoCellAnchor>
  <xdr:twoCellAnchor>
    <xdr:from>
      <xdr:col>50</xdr:col>
      <xdr:colOff>78441</xdr:colOff>
      <xdr:row>14</xdr:row>
      <xdr:rowOff>0</xdr:rowOff>
    </xdr:from>
    <xdr:to>
      <xdr:col>53</xdr:col>
      <xdr:colOff>616323</xdr:colOff>
      <xdr:row>16</xdr:row>
      <xdr:rowOff>161365</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7568901" y="4107180"/>
          <a:ext cx="2359062" cy="809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20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40</xdr:col>
      <xdr:colOff>112059</xdr:colOff>
      <xdr:row>0</xdr:row>
      <xdr:rowOff>136376</xdr:rowOff>
    </xdr:from>
    <xdr:to>
      <xdr:col>49</xdr:col>
      <xdr:colOff>97940</xdr:colOff>
      <xdr:row>2</xdr:row>
      <xdr:rowOff>49419</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6118412" y="136376"/>
          <a:ext cx="1296969" cy="338867"/>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その他機器等用</a:t>
          </a:r>
        </a:p>
      </xdr:txBody>
    </xdr:sp>
    <xdr:clientData/>
  </xdr:twoCellAnchor>
  <xdr:twoCellAnchor>
    <xdr:from>
      <xdr:col>50</xdr:col>
      <xdr:colOff>170329</xdr:colOff>
      <xdr:row>29</xdr:row>
      <xdr:rowOff>188258</xdr:rowOff>
    </xdr:from>
    <xdr:to>
      <xdr:col>54</xdr:col>
      <xdr:colOff>90991</xdr:colOff>
      <xdr:row>33</xdr:row>
      <xdr:rowOff>349622</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7602070" y="11958917"/>
          <a:ext cx="2359062" cy="9323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創英角ｺﾞｼｯｸUB" panose="020B0909000000000000" pitchFamily="49" charset="-128"/>
              <a:ea typeface="HG創英角ｺﾞｼｯｸUB" panose="020B0909000000000000" pitchFamily="49" charset="-128"/>
            </a:rPr>
            <a:t>施設・事業所の整備状況について、該当箇所にのみ入力してください。</a:t>
          </a:r>
        </a:p>
      </xdr:txBody>
    </xdr:sp>
    <xdr:clientData/>
  </xdr:twoCellAnchor>
  <xdr:twoCellAnchor>
    <xdr:from>
      <xdr:col>50</xdr:col>
      <xdr:colOff>143436</xdr:colOff>
      <xdr:row>45</xdr:row>
      <xdr:rowOff>170330</xdr:rowOff>
    </xdr:from>
    <xdr:to>
      <xdr:col>54</xdr:col>
      <xdr:colOff>64098</xdr:colOff>
      <xdr:row>47</xdr:row>
      <xdr:rowOff>154642</xdr:rowOff>
    </xdr:to>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7575177" y="16414377"/>
          <a:ext cx="2359062" cy="611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1">
                  <a:lumMod val="60000"/>
                  <a:lumOff val="40000"/>
                </a:schemeClr>
              </a:solidFill>
              <a:latin typeface="HG創英角ｺﾞｼｯｸUB" panose="020B0909000000000000" pitchFamily="49" charset="-128"/>
              <a:ea typeface="HG創英角ｺﾞｼｯｸUB" panose="020B0909000000000000" pitchFamily="49" charset="-128"/>
            </a:rPr>
            <a:t>青</a:t>
          </a:r>
          <a:r>
            <a:rPr kumimoji="1" lang="ja-JP" altLang="en-US" sz="1400">
              <a:latin typeface="HG創英角ｺﾞｼｯｸUB" panose="020B0909000000000000" pitchFamily="49" charset="-128"/>
              <a:ea typeface="HG創英角ｺﾞｼｯｸUB" panose="020B0909000000000000" pitchFamily="49" charset="-128"/>
            </a:rPr>
            <a:t>色の箇所のみ入力してください。</a:t>
          </a:r>
        </a:p>
      </xdr:txBody>
    </xdr:sp>
    <xdr:clientData/>
  </xdr:twoCellAnchor>
  <xdr:twoCellAnchor>
    <xdr:from>
      <xdr:col>9</xdr:col>
      <xdr:colOff>33618</xdr:colOff>
      <xdr:row>5</xdr:row>
      <xdr:rowOff>616323</xdr:rowOff>
    </xdr:from>
    <xdr:to>
      <xdr:col>44</xdr:col>
      <xdr:colOff>31489</xdr:colOff>
      <xdr:row>7</xdr:row>
      <xdr:rowOff>231737</xdr:rowOff>
    </xdr:to>
    <xdr:sp macro="" textlink="">
      <xdr:nvSpPr>
        <xdr:cNvPr id="13" name="額縁 13">
          <a:extLst>
            <a:ext uri="{FF2B5EF4-FFF2-40B4-BE49-F238E27FC236}">
              <a16:creationId xmlns:a16="http://schemas.microsoft.com/office/drawing/2014/main" id="{2CF10D86-7708-4059-B338-AF2A09BF5A46}"/>
            </a:ext>
          </a:extLst>
        </xdr:cNvPr>
        <xdr:cNvSpPr/>
      </xdr:nvSpPr>
      <xdr:spPr>
        <a:xfrm>
          <a:off x="1344706" y="1781735"/>
          <a:ext cx="5275842" cy="42223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P創英角ﾎﾟｯﾌﾟ体" panose="040B0A00000000000000" pitchFamily="50" charset="-128"/>
              <a:ea typeface="HGP創英角ﾎﾟｯﾌﾟ体" panose="040B0A00000000000000" pitchFamily="50" charset="-128"/>
            </a:rPr>
            <a:t>ピンク箇所は「基本情報入力」シートに入力すれば、自動的に反映されます。</a:t>
          </a:r>
        </a:p>
      </xdr:txBody>
    </xdr:sp>
    <xdr:clientData/>
  </xdr:twoCellAnchor>
  <xdr:twoCellAnchor>
    <xdr:from>
      <xdr:col>2</xdr:col>
      <xdr:colOff>153080</xdr:colOff>
      <xdr:row>34</xdr:row>
      <xdr:rowOff>0</xdr:rowOff>
    </xdr:from>
    <xdr:to>
      <xdr:col>8</xdr:col>
      <xdr:colOff>153080</xdr:colOff>
      <xdr:row>34</xdr:row>
      <xdr:rowOff>204107</xdr:rowOff>
    </xdr:to>
    <xdr:cxnSp macro="">
      <xdr:nvCxnSpPr>
        <xdr:cNvPr id="15" name="直線矢印コネクタ 14">
          <a:extLst>
            <a:ext uri="{FF2B5EF4-FFF2-40B4-BE49-F238E27FC236}">
              <a16:creationId xmlns:a16="http://schemas.microsoft.com/office/drawing/2014/main" id="{92A6BBB5-7916-49EF-A4D2-C662E0954B2B}"/>
            </a:ext>
          </a:extLst>
        </xdr:cNvPr>
        <xdr:cNvCxnSpPr/>
      </xdr:nvCxnSpPr>
      <xdr:spPr>
        <a:xfrm flipH="1">
          <a:off x="429305" y="14963775"/>
          <a:ext cx="857250" cy="20791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17009</xdr:colOff>
      <xdr:row>34</xdr:row>
      <xdr:rowOff>8504</xdr:rowOff>
    </xdr:from>
    <xdr:to>
      <xdr:col>27</xdr:col>
      <xdr:colOff>17009</xdr:colOff>
      <xdr:row>34</xdr:row>
      <xdr:rowOff>212611</xdr:rowOff>
    </xdr:to>
    <xdr:cxnSp macro="">
      <xdr:nvCxnSpPr>
        <xdr:cNvPr id="16" name="直線矢印コネクタ 15">
          <a:extLst>
            <a:ext uri="{FF2B5EF4-FFF2-40B4-BE49-F238E27FC236}">
              <a16:creationId xmlns:a16="http://schemas.microsoft.com/office/drawing/2014/main" id="{B45CCC8E-7620-4865-8CF1-6E2671ECB9C7}"/>
            </a:ext>
          </a:extLst>
        </xdr:cNvPr>
        <xdr:cNvCxnSpPr/>
      </xdr:nvCxnSpPr>
      <xdr:spPr>
        <a:xfrm flipH="1">
          <a:off x="3202169" y="14974184"/>
          <a:ext cx="857250" cy="19839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8505</xdr:colOff>
      <xdr:row>34</xdr:row>
      <xdr:rowOff>8505</xdr:rowOff>
    </xdr:from>
    <xdr:to>
      <xdr:col>45</xdr:col>
      <xdr:colOff>8505</xdr:colOff>
      <xdr:row>34</xdr:row>
      <xdr:rowOff>212612</xdr:rowOff>
    </xdr:to>
    <xdr:cxnSp macro="">
      <xdr:nvCxnSpPr>
        <xdr:cNvPr id="17" name="直線矢印コネクタ 16">
          <a:extLst>
            <a:ext uri="{FF2B5EF4-FFF2-40B4-BE49-F238E27FC236}">
              <a16:creationId xmlns:a16="http://schemas.microsoft.com/office/drawing/2014/main" id="{B1086BB7-6039-43F2-B6CC-2981CE49749E}"/>
            </a:ext>
          </a:extLst>
        </xdr:cNvPr>
        <xdr:cNvCxnSpPr/>
      </xdr:nvCxnSpPr>
      <xdr:spPr>
        <a:xfrm flipH="1">
          <a:off x="5763510" y="14974185"/>
          <a:ext cx="857250" cy="19839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153080</xdr:colOff>
      <xdr:row>34</xdr:row>
      <xdr:rowOff>0</xdr:rowOff>
    </xdr:from>
    <xdr:to>
      <xdr:col>8</xdr:col>
      <xdr:colOff>153080</xdr:colOff>
      <xdr:row>34</xdr:row>
      <xdr:rowOff>204107</xdr:rowOff>
    </xdr:to>
    <xdr:cxnSp macro="">
      <xdr:nvCxnSpPr>
        <xdr:cNvPr id="18" name="直線矢印コネクタ 17">
          <a:extLst>
            <a:ext uri="{FF2B5EF4-FFF2-40B4-BE49-F238E27FC236}">
              <a16:creationId xmlns:a16="http://schemas.microsoft.com/office/drawing/2014/main" id="{81812505-E924-43C4-8B58-3496993C2290}"/>
            </a:ext>
          </a:extLst>
        </xdr:cNvPr>
        <xdr:cNvCxnSpPr/>
      </xdr:nvCxnSpPr>
      <xdr:spPr>
        <a:xfrm flipH="1">
          <a:off x="429305" y="14963775"/>
          <a:ext cx="857250" cy="20791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17009</xdr:colOff>
      <xdr:row>34</xdr:row>
      <xdr:rowOff>8504</xdr:rowOff>
    </xdr:from>
    <xdr:to>
      <xdr:col>27</xdr:col>
      <xdr:colOff>17009</xdr:colOff>
      <xdr:row>34</xdr:row>
      <xdr:rowOff>212611</xdr:rowOff>
    </xdr:to>
    <xdr:cxnSp macro="">
      <xdr:nvCxnSpPr>
        <xdr:cNvPr id="19" name="直線矢印コネクタ 18">
          <a:extLst>
            <a:ext uri="{FF2B5EF4-FFF2-40B4-BE49-F238E27FC236}">
              <a16:creationId xmlns:a16="http://schemas.microsoft.com/office/drawing/2014/main" id="{26CEB50F-E6BE-4A48-B094-3AC8892B1772}"/>
            </a:ext>
          </a:extLst>
        </xdr:cNvPr>
        <xdr:cNvCxnSpPr/>
      </xdr:nvCxnSpPr>
      <xdr:spPr>
        <a:xfrm flipH="1">
          <a:off x="3202169" y="14974184"/>
          <a:ext cx="857250" cy="19839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8505</xdr:colOff>
      <xdr:row>34</xdr:row>
      <xdr:rowOff>8505</xdr:rowOff>
    </xdr:from>
    <xdr:to>
      <xdr:col>45</xdr:col>
      <xdr:colOff>8505</xdr:colOff>
      <xdr:row>34</xdr:row>
      <xdr:rowOff>212612</xdr:rowOff>
    </xdr:to>
    <xdr:cxnSp macro="">
      <xdr:nvCxnSpPr>
        <xdr:cNvPr id="20" name="直線矢印コネクタ 19">
          <a:extLst>
            <a:ext uri="{FF2B5EF4-FFF2-40B4-BE49-F238E27FC236}">
              <a16:creationId xmlns:a16="http://schemas.microsoft.com/office/drawing/2014/main" id="{51804B6D-B32B-437D-8EB1-7B560FCFCA86}"/>
            </a:ext>
          </a:extLst>
        </xdr:cNvPr>
        <xdr:cNvCxnSpPr/>
      </xdr:nvCxnSpPr>
      <xdr:spPr>
        <a:xfrm flipH="1">
          <a:off x="5763510" y="14974185"/>
          <a:ext cx="857250" cy="19839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459441</xdr:colOff>
      <xdr:row>5</xdr:row>
      <xdr:rowOff>302559</xdr:rowOff>
    </xdr:from>
    <xdr:to>
      <xdr:col>5</xdr:col>
      <xdr:colOff>1617794</xdr:colOff>
      <xdr:row>5</xdr:row>
      <xdr:rowOff>645458</xdr:rowOff>
    </xdr:to>
    <xdr:sp macro="" textlink="">
      <xdr:nvSpPr>
        <xdr:cNvPr id="2" name="角丸四角形吹き出し 1">
          <a:extLst>
            <a:ext uri="{FF2B5EF4-FFF2-40B4-BE49-F238E27FC236}">
              <a16:creationId xmlns:a16="http://schemas.microsoft.com/office/drawing/2014/main" id="{585AE3D5-225D-400D-8B98-E13463EC040C}"/>
            </a:ext>
          </a:extLst>
        </xdr:cNvPr>
        <xdr:cNvSpPr/>
      </xdr:nvSpPr>
      <xdr:spPr>
        <a:xfrm>
          <a:off x="963706" y="2566147"/>
          <a:ext cx="5001970" cy="342899"/>
        </a:xfrm>
        <a:prstGeom prst="wedgeRoundRectCallout">
          <a:avLst>
            <a:gd name="adj1" fmla="val -41848"/>
            <a:gd name="adj2" fmla="val 1151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B" panose="02020700000000000000" pitchFamily="17" charset="-128"/>
              <a:ea typeface="UD デジタル 教科書体 N-B" panose="02020700000000000000" pitchFamily="17" charset="-128"/>
            </a:rPr>
            <a:t>この行には「②導入計画書（介護ロボット）Ａ」の情報が反映されます。</a:t>
          </a:r>
        </a:p>
      </xdr:txBody>
    </xdr:sp>
    <xdr:clientData/>
  </xdr:twoCellAnchor>
  <xdr:twoCellAnchor>
    <xdr:from>
      <xdr:col>3</xdr:col>
      <xdr:colOff>274655</xdr:colOff>
      <xdr:row>4</xdr:row>
      <xdr:rowOff>384810</xdr:rowOff>
    </xdr:from>
    <xdr:to>
      <xdr:col>8</xdr:col>
      <xdr:colOff>511100</xdr:colOff>
      <xdr:row>4</xdr:row>
      <xdr:rowOff>793712</xdr:rowOff>
    </xdr:to>
    <xdr:sp macro="" textlink="">
      <xdr:nvSpPr>
        <xdr:cNvPr id="3" name="角丸四角形吹き出し 2">
          <a:extLst>
            <a:ext uri="{FF2B5EF4-FFF2-40B4-BE49-F238E27FC236}">
              <a16:creationId xmlns:a16="http://schemas.microsoft.com/office/drawing/2014/main" id="{71E85D10-4DCF-4210-8191-D91721F3969C}"/>
            </a:ext>
          </a:extLst>
        </xdr:cNvPr>
        <xdr:cNvSpPr/>
      </xdr:nvSpPr>
      <xdr:spPr>
        <a:xfrm>
          <a:off x="3176979" y="1639869"/>
          <a:ext cx="4886886" cy="408902"/>
        </a:xfrm>
        <a:prstGeom prst="wedgeRoundRectCallout">
          <a:avLst>
            <a:gd name="adj1" fmla="val 8594"/>
            <a:gd name="adj2" fmla="val 4361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B" panose="02020700000000000000" pitchFamily="17" charset="-128"/>
              <a:ea typeface="UD デジタル 教科書体 N-B" panose="02020700000000000000" pitchFamily="17" charset="-128"/>
            </a:rPr>
            <a:t>この行には「②導入計画書（介護ロボット）Ｂ」の情報が反映されます。</a:t>
          </a:r>
        </a:p>
      </xdr:txBody>
    </xdr:sp>
    <xdr:clientData/>
  </xdr:twoCellAnchor>
  <xdr:twoCellAnchor>
    <xdr:from>
      <xdr:col>1</xdr:col>
      <xdr:colOff>285637</xdr:colOff>
      <xdr:row>11</xdr:row>
      <xdr:rowOff>87966</xdr:rowOff>
    </xdr:from>
    <xdr:to>
      <xdr:col>5</xdr:col>
      <xdr:colOff>1468531</xdr:colOff>
      <xdr:row>11</xdr:row>
      <xdr:rowOff>428625</xdr:rowOff>
    </xdr:to>
    <xdr:sp macro="" textlink="">
      <xdr:nvSpPr>
        <xdr:cNvPr id="4" name="角丸四角形吹き出し 3">
          <a:extLst>
            <a:ext uri="{FF2B5EF4-FFF2-40B4-BE49-F238E27FC236}">
              <a16:creationId xmlns:a16="http://schemas.microsoft.com/office/drawing/2014/main" id="{28C9A67B-1487-40E4-9B8B-E72E7B875247}"/>
            </a:ext>
          </a:extLst>
        </xdr:cNvPr>
        <xdr:cNvSpPr/>
      </xdr:nvSpPr>
      <xdr:spPr>
        <a:xfrm>
          <a:off x="789902" y="5634878"/>
          <a:ext cx="5026511" cy="340659"/>
        </a:xfrm>
        <a:prstGeom prst="wedgeRoundRectCallout">
          <a:avLst>
            <a:gd name="adj1" fmla="val -42877"/>
            <a:gd name="adj2" fmla="val -10904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B" panose="02020700000000000000" pitchFamily="17" charset="-128"/>
              <a:ea typeface="UD デジタル 教科書体 N-B" panose="02020700000000000000" pitchFamily="17" charset="-128"/>
            </a:rPr>
            <a:t>この行には「②導入計画書（その他機器等）Ｄ」の情報が反映されます。</a:t>
          </a:r>
        </a:p>
      </xdr:txBody>
    </xdr:sp>
    <xdr:clientData/>
  </xdr:twoCellAnchor>
  <xdr:twoCellAnchor>
    <xdr:from>
      <xdr:col>7</xdr:col>
      <xdr:colOff>20507</xdr:colOff>
      <xdr:row>6</xdr:row>
      <xdr:rowOff>2129</xdr:rowOff>
    </xdr:from>
    <xdr:to>
      <xdr:col>16</xdr:col>
      <xdr:colOff>22188</xdr:colOff>
      <xdr:row>11</xdr:row>
      <xdr:rowOff>474457</xdr:rowOff>
    </xdr:to>
    <xdr:sp macro="" textlink="">
      <xdr:nvSpPr>
        <xdr:cNvPr id="5" name="正方形/長方形 4">
          <a:extLst>
            <a:ext uri="{FF2B5EF4-FFF2-40B4-BE49-F238E27FC236}">
              <a16:creationId xmlns:a16="http://schemas.microsoft.com/office/drawing/2014/main" id="{DC11D191-73A7-4CAD-AB11-D4CCF3050897}"/>
            </a:ext>
          </a:extLst>
        </xdr:cNvPr>
        <xdr:cNvSpPr/>
      </xdr:nvSpPr>
      <xdr:spPr>
        <a:xfrm>
          <a:off x="7214683" y="3061335"/>
          <a:ext cx="5918387" cy="296003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179294</xdr:colOff>
      <xdr:row>13</xdr:row>
      <xdr:rowOff>58159</xdr:rowOff>
    </xdr:from>
    <xdr:to>
      <xdr:col>15</xdr:col>
      <xdr:colOff>748888</xdr:colOff>
      <xdr:row>16</xdr:row>
      <xdr:rowOff>54349</xdr:rowOff>
    </xdr:to>
    <xdr:sp macro="" textlink="">
      <xdr:nvSpPr>
        <xdr:cNvPr id="6" name="角丸四角形吹き出し 5">
          <a:extLst>
            <a:ext uri="{FF2B5EF4-FFF2-40B4-BE49-F238E27FC236}">
              <a16:creationId xmlns:a16="http://schemas.microsoft.com/office/drawing/2014/main" id="{CA94FF3C-C3A1-420F-A870-74E91C65DA25}"/>
            </a:ext>
          </a:extLst>
        </xdr:cNvPr>
        <xdr:cNvSpPr/>
      </xdr:nvSpPr>
      <xdr:spPr>
        <a:xfrm>
          <a:off x="10264588" y="6333453"/>
          <a:ext cx="2810771" cy="836631"/>
        </a:xfrm>
        <a:prstGeom prst="wedgeRoundRectCallout">
          <a:avLst>
            <a:gd name="adj1" fmla="val -113904"/>
            <a:gd name="adj2" fmla="val -16308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B" panose="02020700000000000000" pitchFamily="17" charset="-128"/>
              <a:ea typeface="UD デジタル 教科書体 N-B" panose="02020700000000000000" pitchFamily="17" charset="-128"/>
            </a:rPr>
            <a:t>水色のセル部分をご記載いただき、金額に誤りがないかご確認ください。</a:t>
          </a:r>
        </a:p>
      </xdr:txBody>
    </xdr:sp>
    <xdr:clientData/>
  </xdr:twoCellAnchor>
  <xdr:twoCellAnchor>
    <xdr:from>
      <xdr:col>6</xdr:col>
      <xdr:colOff>427815</xdr:colOff>
      <xdr:row>8</xdr:row>
      <xdr:rowOff>37364</xdr:rowOff>
    </xdr:from>
    <xdr:to>
      <xdr:col>6</xdr:col>
      <xdr:colOff>609646</xdr:colOff>
      <xdr:row>14</xdr:row>
      <xdr:rowOff>118041</xdr:rowOff>
    </xdr:to>
    <xdr:sp macro="" textlink="">
      <xdr:nvSpPr>
        <xdr:cNvPr id="7" name="矢印: 右 6">
          <a:extLst>
            <a:ext uri="{FF2B5EF4-FFF2-40B4-BE49-F238E27FC236}">
              <a16:creationId xmlns:a16="http://schemas.microsoft.com/office/drawing/2014/main" id="{E7CF8302-B806-4E03-B428-0570804C5F6B}"/>
            </a:ext>
          </a:extLst>
        </xdr:cNvPr>
        <xdr:cNvSpPr/>
      </xdr:nvSpPr>
      <xdr:spPr>
        <a:xfrm rot="17691693">
          <a:off x="5605084" y="5259154"/>
          <a:ext cx="2646824" cy="181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56030</xdr:colOff>
      <xdr:row>6</xdr:row>
      <xdr:rowOff>403412</xdr:rowOff>
    </xdr:from>
    <xdr:to>
      <xdr:col>1</xdr:col>
      <xdr:colOff>179296</xdr:colOff>
      <xdr:row>12</xdr:row>
      <xdr:rowOff>239246</xdr:rowOff>
    </xdr:to>
    <xdr:sp macro="" textlink="">
      <xdr:nvSpPr>
        <xdr:cNvPr id="8" name="矢印: 右 7">
          <a:extLst>
            <a:ext uri="{FF2B5EF4-FFF2-40B4-BE49-F238E27FC236}">
              <a16:creationId xmlns:a16="http://schemas.microsoft.com/office/drawing/2014/main" id="{6C2B99CB-CD93-411D-8249-0376E990476F}"/>
            </a:ext>
          </a:extLst>
        </xdr:cNvPr>
        <xdr:cNvSpPr/>
      </xdr:nvSpPr>
      <xdr:spPr>
        <a:xfrm rot="16200000">
          <a:off x="-780769" y="4803682"/>
          <a:ext cx="2805393" cy="12326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9</xdr:row>
      <xdr:rowOff>0</xdr:rowOff>
    </xdr:from>
    <xdr:to>
      <xdr:col>5</xdr:col>
      <xdr:colOff>1664522</xdr:colOff>
      <xdr:row>9</xdr:row>
      <xdr:rowOff>342899</xdr:rowOff>
    </xdr:to>
    <xdr:sp macro="" textlink="">
      <xdr:nvSpPr>
        <xdr:cNvPr id="9" name="角丸四角形吹き出し 1">
          <a:extLst>
            <a:ext uri="{FF2B5EF4-FFF2-40B4-BE49-F238E27FC236}">
              <a16:creationId xmlns:a16="http://schemas.microsoft.com/office/drawing/2014/main" id="{0C419BB7-9193-4D5D-AFD2-78DB8131420B}"/>
            </a:ext>
          </a:extLst>
        </xdr:cNvPr>
        <xdr:cNvSpPr/>
      </xdr:nvSpPr>
      <xdr:spPr>
        <a:xfrm>
          <a:off x="1008529" y="4291853"/>
          <a:ext cx="5003875" cy="342899"/>
        </a:xfrm>
        <a:prstGeom prst="wedgeRoundRectCallout">
          <a:avLst>
            <a:gd name="adj1" fmla="val -43863"/>
            <a:gd name="adj2" fmla="val 8572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UD デジタル 教科書体 N-B" panose="02020700000000000000" pitchFamily="17" charset="-128"/>
              <a:ea typeface="UD デジタル 教科書体 N-B" panose="02020700000000000000" pitchFamily="17" charset="-128"/>
            </a:rPr>
            <a:t>この行には「②導入計画書（介護ロボット）Ｃ」の情報が反映されます。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naniwa@mail" TargetMode="External"/><Relationship Id="rId1" Type="http://schemas.openxmlformats.org/officeDocument/2006/relationships/hyperlink" Target="mailto:osaka@mai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8F15-1060-44DD-AEDD-0285739E83D8}">
  <sheetPr>
    <tabColor rgb="FFFF0000"/>
  </sheetPr>
  <dimension ref="A1:AH56"/>
  <sheetViews>
    <sheetView tabSelected="1" view="pageBreakPreview" zoomScale="115" zoomScaleNormal="100" zoomScaleSheetLayoutView="115" workbookViewId="0">
      <selection sqref="A1:AH2"/>
    </sheetView>
  </sheetViews>
  <sheetFormatPr defaultColWidth="2.77734375" defaultRowHeight="15" customHeight="1"/>
  <cols>
    <col min="1" max="16384" width="2.77734375" style="111"/>
  </cols>
  <sheetData>
    <row r="1" spans="1:34" ht="15" customHeight="1">
      <c r="A1" s="147" t="s">
        <v>230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row>
    <row r="2" spans="1:34" ht="1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row>
    <row r="4" spans="1:34" ht="15" customHeight="1">
      <c r="B4" s="112">
        <v>1</v>
      </c>
      <c r="C4" s="112" t="s">
        <v>231</v>
      </c>
      <c r="D4" s="112"/>
    </row>
    <row r="5" spans="1:34" ht="15" customHeight="1">
      <c r="B5" s="112"/>
      <c r="C5" s="112" t="s">
        <v>232</v>
      </c>
      <c r="D5" s="112"/>
    </row>
    <row r="6" spans="1:34" ht="15" customHeight="1">
      <c r="B6" s="112"/>
      <c r="C6" s="112"/>
      <c r="D6" s="112"/>
    </row>
    <row r="7" spans="1:34" ht="15" customHeight="1">
      <c r="B7" s="112">
        <v>2</v>
      </c>
      <c r="C7" s="112" t="s">
        <v>233</v>
      </c>
      <c r="D7" s="112"/>
    </row>
    <row r="8" spans="1:34" ht="15" customHeight="1">
      <c r="B8" s="112"/>
      <c r="C8" s="112" t="s">
        <v>234</v>
      </c>
      <c r="D8" s="112"/>
    </row>
    <row r="9" spans="1:34" ht="15" customHeight="1">
      <c r="B9" s="112"/>
      <c r="C9" s="112" t="s">
        <v>235</v>
      </c>
      <c r="D9" s="112"/>
    </row>
    <row r="34" spans="2:33" ht="15" customHeight="1">
      <c r="B34" s="112">
        <v>3</v>
      </c>
      <c r="C34" s="112" t="s">
        <v>236</v>
      </c>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row>
    <row r="35" spans="2:33" ht="15" customHeight="1">
      <c r="B35" s="112"/>
      <c r="C35" s="112" t="s">
        <v>237</v>
      </c>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row>
    <row r="36" spans="2:33" ht="15" customHeight="1">
      <c r="B36" s="112"/>
      <c r="C36" s="148" t="s">
        <v>238</v>
      </c>
      <c r="D36" s="149"/>
      <c r="E36" s="149"/>
      <c r="F36" s="149"/>
      <c r="G36" s="149"/>
      <c r="H36" s="149"/>
      <c r="I36" s="149"/>
      <c r="J36" s="149"/>
      <c r="K36" s="149"/>
      <c r="L36" s="149"/>
      <c r="M36" s="149"/>
      <c r="N36" s="149"/>
      <c r="O36" s="149"/>
      <c r="P36" s="149"/>
      <c r="Q36" s="150"/>
      <c r="R36" s="113"/>
      <c r="S36" s="114"/>
      <c r="T36" s="148" t="s">
        <v>239</v>
      </c>
      <c r="U36" s="149"/>
      <c r="V36" s="149"/>
      <c r="W36" s="149"/>
      <c r="X36" s="149"/>
      <c r="Y36" s="149"/>
      <c r="Z36" s="149"/>
      <c r="AA36" s="149"/>
      <c r="AB36" s="149"/>
      <c r="AC36" s="149"/>
      <c r="AD36" s="149"/>
      <c r="AE36" s="149"/>
      <c r="AF36" s="149"/>
      <c r="AG36" s="150"/>
    </row>
    <row r="37" spans="2:33" ht="15" customHeight="1">
      <c r="B37" s="112"/>
      <c r="C37" s="151" t="s">
        <v>240</v>
      </c>
      <c r="D37" s="153" t="s">
        <v>241</v>
      </c>
      <c r="E37" s="153"/>
      <c r="F37" s="153"/>
      <c r="G37" s="153"/>
      <c r="H37" s="153"/>
      <c r="I37" s="153"/>
      <c r="J37" s="153"/>
      <c r="K37" s="153"/>
      <c r="L37" s="153"/>
      <c r="M37" s="153"/>
      <c r="N37" s="153"/>
      <c r="O37" s="153"/>
      <c r="P37" s="153"/>
      <c r="Q37" s="154"/>
      <c r="R37" s="112"/>
      <c r="S37" s="112"/>
      <c r="T37" s="157" t="s">
        <v>270</v>
      </c>
      <c r="U37" s="158"/>
      <c r="V37" s="158"/>
      <c r="W37" s="158"/>
      <c r="X37" s="158"/>
      <c r="Y37" s="158"/>
      <c r="Z37" s="158"/>
      <c r="AA37" s="158"/>
      <c r="AB37" s="158"/>
      <c r="AC37" s="158"/>
      <c r="AD37" s="158"/>
      <c r="AE37" s="158"/>
      <c r="AF37" s="158"/>
      <c r="AG37" s="159"/>
    </row>
    <row r="38" spans="2:33" ht="15" customHeight="1">
      <c r="B38" s="112"/>
      <c r="C38" s="152"/>
      <c r="D38" s="155"/>
      <c r="E38" s="155"/>
      <c r="F38" s="155"/>
      <c r="G38" s="155"/>
      <c r="H38" s="155"/>
      <c r="I38" s="155"/>
      <c r="J38" s="155"/>
      <c r="K38" s="155"/>
      <c r="L38" s="155"/>
      <c r="M38" s="155"/>
      <c r="N38" s="155"/>
      <c r="O38" s="155"/>
      <c r="P38" s="155"/>
      <c r="Q38" s="156"/>
      <c r="R38" s="112"/>
      <c r="S38" s="112"/>
      <c r="T38" s="160"/>
      <c r="U38" s="161"/>
      <c r="V38" s="161"/>
      <c r="W38" s="161"/>
      <c r="X38" s="161"/>
      <c r="Y38" s="161"/>
      <c r="Z38" s="161"/>
      <c r="AA38" s="161"/>
      <c r="AB38" s="161"/>
      <c r="AC38" s="161"/>
      <c r="AD38" s="161"/>
      <c r="AE38" s="161"/>
      <c r="AF38" s="161"/>
      <c r="AG38" s="162"/>
    </row>
    <row r="39" spans="2:33" ht="15" customHeight="1">
      <c r="B39" s="112"/>
      <c r="C39" s="152" t="s">
        <v>240</v>
      </c>
      <c r="D39" s="155" t="s">
        <v>242</v>
      </c>
      <c r="E39" s="155"/>
      <c r="F39" s="155"/>
      <c r="G39" s="155"/>
      <c r="H39" s="155"/>
      <c r="I39" s="155"/>
      <c r="J39" s="155"/>
      <c r="K39" s="155"/>
      <c r="L39" s="155"/>
      <c r="M39" s="155"/>
      <c r="N39" s="155"/>
      <c r="O39" s="155"/>
      <c r="P39" s="155"/>
      <c r="Q39" s="156"/>
      <c r="R39" s="112"/>
      <c r="S39" s="112"/>
      <c r="T39" s="163" t="s">
        <v>271</v>
      </c>
      <c r="U39" s="155"/>
      <c r="V39" s="155"/>
      <c r="W39" s="155"/>
      <c r="X39" s="155"/>
      <c r="Y39" s="155"/>
      <c r="Z39" s="155"/>
      <c r="AA39" s="155"/>
      <c r="AB39" s="155"/>
      <c r="AC39" s="155"/>
      <c r="AD39" s="155"/>
      <c r="AE39" s="155"/>
      <c r="AF39" s="155"/>
      <c r="AG39" s="156"/>
    </row>
    <row r="40" spans="2:33" ht="15" customHeight="1">
      <c r="B40" s="112"/>
      <c r="C40" s="152"/>
      <c r="D40" s="155"/>
      <c r="E40" s="155"/>
      <c r="F40" s="155"/>
      <c r="G40" s="155"/>
      <c r="H40" s="155"/>
      <c r="I40" s="155"/>
      <c r="J40" s="155"/>
      <c r="K40" s="155"/>
      <c r="L40" s="155"/>
      <c r="M40" s="155"/>
      <c r="N40" s="155"/>
      <c r="O40" s="155"/>
      <c r="P40" s="155"/>
      <c r="Q40" s="156"/>
      <c r="R40" s="112"/>
      <c r="S40" s="112"/>
      <c r="T40" s="163"/>
      <c r="U40" s="155"/>
      <c r="V40" s="155"/>
      <c r="W40" s="155"/>
      <c r="X40" s="155"/>
      <c r="Y40" s="155"/>
      <c r="Z40" s="155"/>
      <c r="AA40" s="155"/>
      <c r="AB40" s="155"/>
      <c r="AC40" s="155"/>
      <c r="AD40" s="155"/>
      <c r="AE40" s="155"/>
      <c r="AF40" s="155"/>
      <c r="AG40" s="156"/>
    </row>
    <row r="41" spans="2:33" ht="15" customHeight="1">
      <c r="B41" s="112"/>
      <c r="C41" s="152" t="s">
        <v>240</v>
      </c>
      <c r="D41" s="155" t="s">
        <v>243</v>
      </c>
      <c r="E41" s="155"/>
      <c r="F41" s="155"/>
      <c r="G41" s="155"/>
      <c r="H41" s="155"/>
      <c r="I41" s="155"/>
      <c r="J41" s="155"/>
      <c r="K41" s="155"/>
      <c r="L41" s="155"/>
      <c r="M41" s="155"/>
      <c r="N41" s="155"/>
      <c r="O41" s="155"/>
      <c r="P41" s="155"/>
      <c r="Q41" s="156"/>
      <c r="R41" s="112"/>
      <c r="S41" s="112"/>
      <c r="T41" s="163" t="s">
        <v>272</v>
      </c>
      <c r="U41" s="155"/>
      <c r="V41" s="155"/>
      <c r="W41" s="155"/>
      <c r="X41" s="155"/>
      <c r="Y41" s="155"/>
      <c r="Z41" s="155"/>
      <c r="AA41" s="155"/>
      <c r="AB41" s="155"/>
      <c r="AC41" s="155"/>
      <c r="AD41" s="155"/>
      <c r="AE41" s="155"/>
      <c r="AF41" s="155"/>
      <c r="AG41" s="156"/>
    </row>
    <row r="42" spans="2:33" ht="15" customHeight="1">
      <c r="B42" s="112"/>
      <c r="C42" s="152"/>
      <c r="D42" s="155"/>
      <c r="E42" s="155"/>
      <c r="F42" s="155"/>
      <c r="G42" s="155"/>
      <c r="H42" s="155"/>
      <c r="I42" s="155"/>
      <c r="J42" s="155"/>
      <c r="K42" s="155"/>
      <c r="L42" s="155"/>
      <c r="M42" s="155"/>
      <c r="N42" s="155"/>
      <c r="O42" s="155"/>
      <c r="P42" s="155"/>
      <c r="Q42" s="156"/>
      <c r="R42" s="112"/>
      <c r="S42" s="112"/>
      <c r="T42" s="163"/>
      <c r="U42" s="155"/>
      <c r="V42" s="155"/>
      <c r="W42" s="155"/>
      <c r="X42" s="155"/>
      <c r="Y42" s="155"/>
      <c r="Z42" s="155"/>
      <c r="AA42" s="155"/>
      <c r="AB42" s="155"/>
      <c r="AC42" s="155"/>
      <c r="AD42" s="155"/>
      <c r="AE42" s="155"/>
      <c r="AF42" s="155"/>
      <c r="AG42" s="156"/>
    </row>
    <row r="43" spans="2:33" ht="15" customHeight="1">
      <c r="B43" s="112"/>
      <c r="C43" s="152" t="s">
        <v>240</v>
      </c>
      <c r="D43" s="155" t="s">
        <v>244</v>
      </c>
      <c r="E43" s="155"/>
      <c r="F43" s="155"/>
      <c r="G43" s="155"/>
      <c r="H43" s="155"/>
      <c r="I43" s="155"/>
      <c r="J43" s="155"/>
      <c r="K43" s="155"/>
      <c r="L43" s="155"/>
      <c r="M43" s="155"/>
      <c r="N43" s="155"/>
      <c r="O43" s="155"/>
      <c r="P43" s="155"/>
      <c r="Q43" s="156"/>
      <c r="R43" s="112"/>
      <c r="S43" s="112"/>
      <c r="T43" s="163" t="s">
        <v>273</v>
      </c>
      <c r="U43" s="155"/>
      <c r="V43" s="155"/>
      <c r="W43" s="155"/>
      <c r="X43" s="155"/>
      <c r="Y43" s="155"/>
      <c r="Z43" s="155"/>
      <c r="AA43" s="155"/>
      <c r="AB43" s="155"/>
      <c r="AC43" s="155"/>
      <c r="AD43" s="155"/>
      <c r="AE43" s="155"/>
      <c r="AF43" s="155"/>
      <c r="AG43" s="156"/>
    </row>
    <row r="44" spans="2:33" ht="15" customHeight="1">
      <c r="B44" s="112"/>
      <c r="C44" s="152"/>
      <c r="D44" s="155"/>
      <c r="E44" s="155"/>
      <c r="F44" s="155"/>
      <c r="G44" s="155"/>
      <c r="H44" s="155"/>
      <c r="I44" s="155"/>
      <c r="J44" s="155"/>
      <c r="K44" s="155"/>
      <c r="L44" s="155"/>
      <c r="M44" s="155"/>
      <c r="N44" s="155"/>
      <c r="O44" s="155"/>
      <c r="P44" s="155"/>
      <c r="Q44" s="156"/>
      <c r="R44" s="112"/>
      <c r="S44" s="112"/>
      <c r="T44" s="163"/>
      <c r="U44" s="155"/>
      <c r="V44" s="155"/>
      <c r="W44" s="155"/>
      <c r="X44" s="155"/>
      <c r="Y44" s="155"/>
      <c r="Z44" s="155"/>
      <c r="AA44" s="155"/>
      <c r="AB44" s="155"/>
      <c r="AC44" s="155"/>
      <c r="AD44" s="155"/>
      <c r="AE44" s="155"/>
      <c r="AF44" s="155"/>
      <c r="AG44" s="156"/>
    </row>
    <row r="45" spans="2:33" ht="15" customHeight="1">
      <c r="B45" s="112"/>
      <c r="C45" s="152" t="s">
        <v>240</v>
      </c>
      <c r="D45" s="155" t="s">
        <v>245</v>
      </c>
      <c r="E45" s="155"/>
      <c r="F45" s="155"/>
      <c r="G45" s="155"/>
      <c r="H45" s="155"/>
      <c r="I45" s="155"/>
      <c r="J45" s="155"/>
      <c r="K45" s="155"/>
      <c r="L45" s="155"/>
      <c r="M45" s="155"/>
      <c r="N45" s="155"/>
      <c r="O45" s="155"/>
      <c r="P45" s="155"/>
      <c r="Q45" s="156"/>
      <c r="R45" s="112"/>
      <c r="S45" s="112"/>
      <c r="T45" s="163" t="s">
        <v>274</v>
      </c>
      <c r="U45" s="155"/>
      <c r="V45" s="155"/>
      <c r="W45" s="155"/>
      <c r="X45" s="155"/>
      <c r="Y45" s="155"/>
      <c r="Z45" s="155"/>
      <c r="AA45" s="155"/>
      <c r="AB45" s="155"/>
      <c r="AC45" s="155"/>
      <c r="AD45" s="155"/>
      <c r="AE45" s="155"/>
      <c r="AF45" s="155"/>
      <c r="AG45" s="156"/>
    </row>
    <row r="46" spans="2:33" ht="15" customHeight="1">
      <c r="B46" s="112"/>
      <c r="C46" s="152"/>
      <c r="D46" s="155"/>
      <c r="E46" s="155"/>
      <c r="F46" s="155"/>
      <c r="G46" s="155"/>
      <c r="H46" s="155"/>
      <c r="I46" s="155"/>
      <c r="J46" s="155"/>
      <c r="K46" s="155"/>
      <c r="L46" s="155"/>
      <c r="M46" s="155"/>
      <c r="N46" s="155"/>
      <c r="O46" s="155"/>
      <c r="P46" s="155"/>
      <c r="Q46" s="156"/>
      <c r="R46" s="112"/>
      <c r="S46" s="112"/>
      <c r="T46" s="163"/>
      <c r="U46" s="155"/>
      <c r="V46" s="155"/>
      <c r="W46" s="155"/>
      <c r="X46" s="155"/>
      <c r="Y46" s="155"/>
      <c r="Z46" s="155"/>
      <c r="AA46" s="155"/>
      <c r="AB46" s="155"/>
      <c r="AC46" s="155"/>
      <c r="AD46" s="155"/>
      <c r="AE46" s="155"/>
      <c r="AF46" s="155"/>
      <c r="AG46" s="156"/>
    </row>
    <row r="47" spans="2:33" ht="15" customHeight="1">
      <c r="B47" s="112"/>
      <c r="C47" s="152" t="s">
        <v>240</v>
      </c>
      <c r="D47" s="155" t="s">
        <v>246</v>
      </c>
      <c r="E47" s="155"/>
      <c r="F47" s="155"/>
      <c r="G47" s="155"/>
      <c r="H47" s="155"/>
      <c r="I47" s="155"/>
      <c r="J47" s="155"/>
      <c r="K47" s="155"/>
      <c r="L47" s="155"/>
      <c r="M47" s="155"/>
      <c r="N47" s="155"/>
      <c r="O47" s="155"/>
      <c r="P47" s="155"/>
      <c r="Q47" s="156"/>
      <c r="R47" s="112"/>
      <c r="S47" s="112"/>
      <c r="T47" s="163" t="s">
        <v>275</v>
      </c>
      <c r="U47" s="155"/>
      <c r="V47" s="155"/>
      <c r="W47" s="155"/>
      <c r="X47" s="155"/>
      <c r="Y47" s="155"/>
      <c r="Z47" s="155"/>
      <c r="AA47" s="155"/>
      <c r="AB47" s="155"/>
      <c r="AC47" s="155"/>
      <c r="AD47" s="155"/>
      <c r="AE47" s="155"/>
      <c r="AF47" s="155"/>
      <c r="AG47" s="156"/>
    </row>
    <row r="48" spans="2:33" ht="15" customHeight="1">
      <c r="B48" s="112"/>
      <c r="C48" s="152"/>
      <c r="D48" s="155"/>
      <c r="E48" s="155"/>
      <c r="F48" s="155"/>
      <c r="G48" s="155"/>
      <c r="H48" s="155"/>
      <c r="I48" s="155"/>
      <c r="J48" s="155"/>
      <c r="K48" s="155"/>
      <c r="L48" s="155"/>
      <c r="M48" s="155"/>
      <c r="N48" s="155"/>
      <c r="O48" s="155"/>
      <c r="P48" s="155"/>
      <c r="Q48" s="156"/>
      <c r="R48" s="112"/>
      <c r="S48" s="112"/>
      <c r="T48" s="163"/>
      <c r="U48" s="155"/>
      <c r="V48" s="155"/>
      <c r="W48" s="155"/>
      <c r="X48" s="155"/>
      <c r="Y48" s="155"/>
      <c r="Z48" s="155"/>
      <c r="AA48" s="155"/>
      <c r="AB48" s="155"/>
      <c r="AC48" s="155"/>
      <c r="AD48" s="155"/>
      <c r="AE48" s="155"/>
      <c r="AF48" s="155"/>
      <c r="AG48" s="156"/>
    </row>
    <row r="49" spans="2:33" ht="15" customHeight="1">
      <c r="B49" s="112"/>
      <c r="C49" s="152" t="s">
        <v>240</v>
      </c>
      <c r="D49" s="155" t="s">
        <v>247</v>
      </c>
      <c r="E49" s="155"/>
      <c r="F49" s="155"/>
      <c r="G49" s="155"/>
      <c r="H49" s="155"/>
      <c r="I49" s="155"/>
      <c r="J49" s="155"/>
      <c r="K49" s="155"/>
      <c r="L49" s="155"/>
      <c r="M49" s="155"/>
      <c r="N49" s="155"/>
      <c r="O49" s="155"/>
      <c r="P49" s="155"/>
      <c r="Q49" s="156"/>
      <c r="R49" s="112"/>
      <c r="S49" s="112"/>
      <c r="T49" s="163" t="s">
        <v>276</v>
      </c>
      <c r="U49" s="155"/>
      <c r="V49" s="155"/>
      <c r="W49" s="155"/>
      <c r="X49" s="155"/>
      <c r="Y49" s="155"/>
      <c r="Z49" s="155"/>
      <c r="AA49" s="155"/>
      <c r="AB49" s="155"/>
      <c r="AC49" s="155"/>
      <c r="AD49" s="155"/>
      <c r="AE49" s="155"/>
      <c r="AF49" s="155"/>
      <c r="AG49" s="156"/>
    </row>
    <row r="50" spans="2:33" ht="15" customHeight="1">
      <c r="B50" s="112"/>
      <c r="C50" s="152"/>
      <c r="D50" s="155"/>
      <c r="E50" s="155"/>
      <c r="F50" s="155"/>
      <c r="G50" s="155"/>
      <c r="H50" s="155"/>
      <c r="I50" s="155"/>
      <c r="J50" s="155"/>
      <c r="K50" s="155"/>
      <c r="L50" s="155"/>
      <c r="M50" s="155"/>
      <c r="N50" s="155"/>
      <c r="O50" s="155"/>
      <c r="P50" s="155"/>
      <c r="Q50" s="156"/>
      <c r="R50" s="112"/>
      <c r="S50" s="112"/>
      <c r="T50" s="163"/>
      <c r="U50" s="155"/>
      <c r="V50" s="155"/>
      <c r="W50" s="155"/>
      <c r="X50" s="155"/>
      <c r="Y50" s="155"/>
      <c r="Z50" s="155"/>
      <c r="AA50" s="155"/>
      <c r="AB50" s="155"/>
      <c r="AC50" s="155"/>
      <c r="AD50" s="155"/>
      <c r="AE50" s="155"/>
      <c r="AF50" s="155"/>
      <c r="AG50" s="156"/>
    </row>
    <row r="51" spans="2:33" ht="15" customHeight="1">
      <c r="B51" s="112"/>
      <c r="C51" s="152" t="s">
        <v>240</v>
      </c>
      <c r="D51" s="165" t="s">
        <v>248</v>
      </c>
      <c r="E51" s="165"/>
      <c r="F51" s="165"/>
      <c r="G51" s="165"/>
      <c r="H51" s="165"/>
      <c r="I51" s="165"/>
      <c r="J51" s="165"/>
      <c r="K51" s="165"/>
      <c r="L51" s="165"/>
      <c r="M51" s="165"/>
      <c r="N51" s="165"/>
      <c r="O51" s="165"/>
      <c r="P51" s="165"/>
      <c r="Q51" s="166"/>
      <c r="R51" s="112"/>
      <c r="S51" s="112"/>
      <c r="T51" s="163" t="s">
        <v>267</v>
      </c>
      <c r="U51" s="155"/>
      <c r="V51" s="155"/>
      <c r="W51" s="155"/>
      <c r="X51" s="155"/>
      <c r="Y51" s="155"/>
      <c r="Z51" s="155"/>
      <c r="AA51" s="155"/>
      <c r="AB51" s="155"/>
      <c r="AC51" s="155"/>
      <c r="AD51" s="155"/>
      <c r="AE51" s="155"/>
      <c r="AF51" s="155"/>
      <c r="AG51" s="156"/>
    </row>
    <row r="52" spans="2:33" ht="15" customHeight="1">
      <c r="B52" s="112"/>
      <c r="C52" s="164"/>
      <c r="D52" s="167"/>
      <c r="E52" s="167"/>
      <c r="F52" s="167"/>
      <c r="G52" s="167"/>
      <c r="H52" s="167"/>
      <c r="I52" s="167"/>
      <c r="J52" s="167"/>
      <c r="K52" s="167"/>
      <c r="L52" s="167"/>
      <c r="M52" s="167"/>
      <c r="N52" s="167"/>
      <c r="O52" s="167"/>
      <c r="P52" s="167"/>
      <c r="Q52" s="168"/>
      <c r="R52" s="112"/>
      <c r="S52" s="112"/>
      <c r="T52" s="169"/>
      <c r="U52" s="170"/>
      <c r="V52" s="170"/>
      <c r="W52" s="170"/>
      <c r="X52" s="170"/>
      <c r="Y52" s="170"/>
      <c r="Z52" s="170"/>
      <c r="AA52" s="170"/>
      <c r="AB52" s="170"/>
      <c r="AC52" s="170"/>
      <c r="AD52" s="170"/>
      <c r="AE52" s="170"/>
      <c r="AF52" s="170"/>
      <c r="AG52" s="171"/>
    </row>
    <row r="54" spans="2:33" ht="15" customHeight="1">
      <c r="C54" s="172" t="s">
        <v>320</v>
      </c>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4"/>
    </row>
    <row r="55" spans="2:33" ht="15" customHeight="1">
      <c r="C55" s="175"/>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7"/>
    </row>
    <row r="56" spans="2:33" ht="15" customHeight="1">
      <c r="C56" s="178"/>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80"/>
    </row>
  </sheetData>
  <mergeCells count="28">
    <mergeCell ref="C51:C52"/>
    <mergeCell ref="D51:Q52"/>
    <mergeCell ref="T51:AG52"/>
    <mergeCell ref="C54:AG56"/>
    <mergeCell ref="C47:C48"/>
    <mergeCell ref="D47:Q48"/>
    <mergeCell ref="T47:AG48"/>
    <mergeCell ref="C49:C50"/>
    <mergeCell ref="D49:Q50"/>
    <mergeCell ref="T49:AG50"/>
    <mergeCell ref="C43:C44"/>
    <mergeCell ref="D43:Q44"/>
    <mergeCell ref="T43:AG44"/>
    <mergeCell ref="C45:C46"/>
    <mergeCell ref="D45:Q46"/>
    <mergeCell ref="T45:AG46"/>
    <mergeCell ref="C39:C40"/>
    <mergeCell ref="D39:Q40"/>
    <mergeCell ref="T39:AG40"/>
    <mergeCell ref="C41:C42"/>
    <mergeCell ref="D41:Q42"/>
    <mergeCell ref="T41:AG42"/>
    <mergeCell ref="A1:AH2"/>
    <mergeCell ref="C36:Q36"/>
    <mergeCell ref="T36:AG36"/>
    <mergeCell ref="C37:C38"/>
    <mergeCell ref="D37:Q38"/>
    <mergeCell ref="T37:AG38"/>
  </mergeCells>
  <phoneticPr fontId="1"/>
  <pageMargins left="0.51181102362204722" right="0.51181102362204722" top="0.35433070866141736" bottom="0.35433070866141736"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7:BE57"/>
  <sheetViews>
    <sheetView view="pageBreakPreview" topLeftCell="A34" zoomScale="115" zoomScaleNormal="70" zoomScaleSheetLayoutView="115" workbookViewId="0">
      <selection activeCell="BE54" sqref="BE54"/>
    </sheetView>
  </sheetViews>
  <sheetFormatPr defaultRowHeight="13.2"/>
  <cols>
    <col min="1" max="2" width="2.6640625" customWidth="1"/>
    <col min="3" max="3" width="2.77734375" customWidth="1"/>
    <col min="4" max="6" width="2.6640625" customWidth="1"/>
    <col min="7" max="7" width="3" customWidth="1"/>
    <col min="8" max="13" width="2.6640625" customWidth="1"/>
    <col min="14" max="14" width="3" customWidth="1"/>
    <col min="15" max="20" width="3.109375" customWidth="1"/>
    <col min="21" max="21" width="2.77734375" customWidth="1"/>
    <col min="22" max="26" width="2.6640625" customWidth="1"/>
    <col min="27" max="27" width="3.109375" customWidth="1"/>
    <col min="28" max="28" width="3.21875" customWidth="1"/>
    <col min="29" max="35" width="2.6640625" customWidth="1"/>
    <col min="36" max="36" width="3.44140625" customWidth="1"/>
    <col min="37" max="65" width="2.6640625" customWidth="1"/>
  </cols>
  <sheetData>
    <row r="7" spans="2:50">
      <c r="C7" s="66"/>
      <c r="D7" s="66"/>
      <c r="E7" s="66"/>
      <c r="F7" s="66"/>
      <c r="G7" s="66"/>
      <c r="H7" s="66"/>
      <c r="I7" s="66"/>
      <c r="J7" s="66"/>
      <c r="K7" s="66"/>
      <c r="L7" s="66"/>
      <c r="M7" s="66"/>
      <c r="N7" s="66"/>
      <c r="O7" s="66"/>
      <c r="P7" s="66"/>
    </row>
    <row r="8" spans="2:50" ht="13.8" thickBot="1">
      <c r="C8" s="284" t="s">
        <v>127</v>
      </c>
      <c r="D8" s="284"/>
      <c r="E8" s="284"/>
      <c r="F8" s="66"/>
      <c r="G8" s="66"/>
      <c r="H8" s="66"/>
      <c r="I8" s="66"/>
      <c r="J8" s="66"/>
      <c r="K8" s="66"/>
      <c r="L8" s="66"/>
      <c r="M8" s="66"/>
      <c r="N8" s="66"/>
      <c r="O8" s="66"/>
      <c r="P8" s="66"/>
    </row>
    <row r="9" spans="2:50" ht="13.8" thickBot="1">
      <c r="C9" s="284" t="s">
        <v>128</v>
      </c>
      <c r="D9" s="284"/>
      <c r="E9" s="286">
        <v>6</v>
      </c>
      <c r="F9" s="287"/>
      <c r="G9" s="285" t="s">
        <v>129</v>
      </c>
      <c r="H9" s="285"/>
      <c r="I9" s="286">
        <v>8</v>
      </c>
      <c r="J9" s="287"/>
      <c r="K9" s="285" t="s">
        <v>130</v>
      </c>
      <c r="L9" s="285"/>
      <c r="M9" s="286">
        <v>10</v>
      </c>
      <c r="N9" s="287"/>
      <c r="O9" s="285" t="s">
        <v>131</v>
      </c>
      <c r="P9" s="285"/>
    </row>
    <row r="10" spans="2:50">
      <c r="C10" s="66"/>
      <c r="D10" s="66"/>
      <c r="E10" s="66"/>
      <c r="F10" s="66"/>
      <c r="G10" s="66"/>
      <c r="H10" s="66"/>
      <c r="I10" s="66"/>
      <c r="J10" s="66"/>
      <c r="K10" s="66"/>
      <c r="L10" s="66"/>
      <c r="M10" s="66"/>
      <c r="N10" s="66"/>
      <c r="O10" s="66"/>
      <c r="P10" s="66"/>
    </row>
    <row r="11" spans="2:50">
      <c r="C11" s="66"/>
      <c r="D11" s="66"/>
      <c r="E11" s="66"/>
      <c r="F11" s="66"/>
      <c r="G11" s="66"/>
      <c r="H11" s="66"/>
      <c r="I11" s="66"/>
      <c r="J11" s="66"/>
      <c r="K11" s="66"/>
      <c r="L11" s="66"/>
      <c r="M11" s="66"/>
      <c r="N11" s="66"/>
      <c r="O11" s="66"/>
      <c r="P11" s="66"/>
    </row>
    <row r="12" spans="2:50" ht="20.25" customHeight="1" thickBot="1">
      <c r="B12" s="65"/>
      <c r="C12" s="67" t="s">
        <v>101</v>
      </c>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row>
    <row r="13" spans="2:50" ht="13.5" customHeight="1">
      <c r="B13" s="65"/>
      <c r="C13" s="206" t="s">
        <v>227</v>
      </c>
      <c r="D13" s="202"/>
      <c r="E13" s="202"/>
      <c r="F13" s="202"/>
      <c r="G13" s="202"/>
      <c r="H13" s="202"/>
      <c r="I13" s="202"/>
      <c r="J13" s="202"/>
      <c r="K13" s="202"/>
      <c r="L13" s="202"/>
      <c r="M13" s="202"/>
      <c r="N13" s="202"/>
      <c r="O13" s="208" t="s">
        <v>102</v>
      </c>
      <c r="P13" s="208"/>
      <c r="Q13" s="208"/>
      <c r="R13" s="208"/>
      <c r="S13" s="208"/>
      <c r="T13" s="208"/>
      <c r="U13" s="208"/>
      <c r="V13" s="202" t="s">
        <v>209</v>
      </c>
      <c r="W13" s="202"/>
      <c r="X13" s="202"/>
      <c r="Y13" s="202"/>
      <c r="Z13" s="202"/>
      <c r="AA13" s="202"/>
      <c r="AB13" s="202"/>
      <c r="AC13" s="202"/>
      <c r="AD13" s="202"/>
      <c r="AE13" s="202"/>
      <c r="AF13" s="202"/>
      <c r="AG13" s="202"/>
      <c r="AH13" s="210" t="s">
        <v>147</v>
      </c>
      <c r="AI13" s="211"/>
      <c r="AJ13" s="211"/>
      <c r="AK13" s="212"/>
      <c r="AL13" s="201" t="s">
        <v>103</v>
      </c>
      <c r="AM13" s="202"/>
      <c r="AN13" s="202"/>
      <c r="AO13" s="202"/>
      <c r="AP13" s="203"/>
      <c r="AQ13" s="189" t="s">
        <v>224</v>
      </c>
      <c r="AR13" s="190"/>
      <c r="AS13" s="190"/>
      <c r="AT13" s="190"/>
      <c r="AU13" s="190"/>
      <c r="AV13" s="190"/>
      <c r="AW13" s="190"/>
      <c r="AX13" s="191"/>
    </row>
    <row r="14" spans="2:50" ht="12" customHeight="1">
      <c r="B14" s="65"/>
      <c r="C14" s="207"/>
      <c r="D14" s="204"/>
      <c r="E14" s="204"/>
      <c r="F14" s="204"/>
      <c r="G14" s="204"/>
      <c r="H14" s="204"/>
      <c r="I14" s="204"/>
      <c r="J14" s="204"/>
      <c r="K14" s="204"/>
      <c r="L14" s="204"/>
      <c r="M14" s="204"/>
      <c r="N14" s="204"/>
      <c r="O14" s="209"/>
      <c r="P14" s="209"/>
      <c r="Q14" s="209"/>
      <c r="R14" s="209"/>
      <c r="S14" s="209"/>
      <c r="T14" s="209"/>
      <c r="U14" s="209"/>
      <c r="V14" s="204"/>
      <c r="W14" s="204"/>
      <c r="X14" s="204"/>
      <c r="Y14" s="204"/>
      <c r="Z14" s="204"/>
      <c r="AA14" s="204"/>
      <c r="AB14" s="204"/>
      <c r="AC14" s="204"/>
      <c r="AD14" s="204"/>
      <c r="AE14" s="204"/>
      <c r="AF14" s="204"/>
      <c r="AG14" s="204"/>
      <c r="AH14" s="213"/>
      <c r="AI14" s="214"/>
      <c r="AJ14" s="214"/>
      <c r="AK14" s="215"/>
      <c r="AL14" s="204"/>
      <c r="AM14" s="204"/>
      <c r="AN14" s="204"/>
      <c r="AO14" s="204"/>
      <c r="AP14" s="205"/>
      <c r="AQ14" s="192"/>
      <c r="AR14" s="193"/>
      <c r="AS14" s="193"/>
      <c r="AT14" s="193"/>
      <c r="AU14" s="193"/>
      <c r="AV14" s="193"/>
      <c r="AW14" s="193"/>
      <c r="AX14" s="194"/>
    </row>
    <row r="15" spans="2:50" ht="30" customHeight="1">
      <c r="C15" s="216" t="s">
        <v>277</v>
      </c>
      <c r="D15" s="217"/>
      <c r="E15" s="217"/>
      <c r="F15" s="217"/>
      <c r="G15" s="217"/>
      <c r="H15" s="217"/>
      <c r="I15" s="217"/>
      <c r="J15" s="217"/>
      <c r="K15" s="217"/>
      <c r="L15" s="217"/>
      <c r="M15" s="217"/>
      <c r="N15" s="217"/>
      <c r="O15" s="220" t="s">
        <v>306</v>
      </c>
      <c r="P15" s="220"/>
      <c r="Q15" s="220"/>
      <c r="R15" s="220"/>
      <c r="S15" s="220"/>
      <c r="T15" s="220"/>
      <c r="U15" s="220"/>
      <c r="V15" s="217" t="s">
        <v>278</v>
      </c>
      <c r="W15" s="217"/>
      <c r="X15" s="217"/>
      <c r="Y15" s="217"/>
      <c r="Z15" s="217"/>
      <c r="AA15" s="217"/>
      <c r="AB15" s="217"/>
      <c r="AC15" s="217"/>
      <c r="AD15" s="217"/>
      <c r="AE15" s="217"/>
      <c r="AF15" s="217"/>
      <c r="AG15" s="217"/>
      <c r="AH15" s="217" t="s">
        <v>279</v>
      </c>
      <c r="AI15" s="217"/>
      <c r="AJ15" s="217"/>
      <c r="AK15" s="217"/>
      <c r="AL15" s="217">
        <v>80</v>
      </c>
      <c r="AM15" s="217"/>
      <c r="AN15" s="217"/>
      <c r="AO15" s="217"/>
      <c r="AP15" s="222"/>
      <c r="AQ15" s="195" t="s">
        <v>280</v>
      </c>
      <c r="AR15" s="196"/>
      <c r="AS15" s="196"/>
      <c r="AT15" s="196"/>
      <c r="AU15" s="196"/>
      <c r="AV15" s="196"/>
      <c r="AW15" s="196"/>
      <c r="AX15" s="197"/>
    </row>
    <row r="16" spans="2:50" ht="30" customHeight="1" thickBot="1">
      <c r="C16" s="218"/>
      <c r="D16" s="219"/>
      <c r="E16" s="219"/>
      <c r="F16" s="219"/>
      <c r="G16" s="219"/>
      <c r="H16" s="219"/>
      <c r="I16" s="219"/>
      <c r="J16" s="219"/>
      <c r="K16" s="219"/>
      <c r="L16" s="219"/>
      <c r="M16" s="219"/>
      <c r="N16" s="219"/>
      <c r="O16" s="221"/>
      <c r="P16" s="221"/>
      <c r="Q16" s="221"/>
      <c r="R16" s="221"/>
      <c r="S16" s="221"/>
      <c r="T16" s="221"/>
      <c r="U16" s="221"/>
      <c r="V16" s="219"/>
      <c r="W16" s="219"/>
      <c r="X16" s="219"/>
      <c r="Y16" s="219"/>
      <c r="Z16" s="219"/>
      <c r="AA16" s="219"/>
      <c r="AB16" s="219"/>
      <c r="AC16" s="219"/>
      <c r="AD16" s="219"/>
      <c r="AE16" s="219"/>
      <c r="AF16" s="219"/>
      <c r="AG16" s="219"/>
      <c r="AH16" s="219"/>
      <c r="AI16" s="219"/>
      <c r="AJ16" s="219"/>
      <c r="AK16" s="219"/>
      <c r="AL16" s="219"/>
      <c r="AM16" s="219"/>
      <c r="AN16" s="219"/>
      <c r="AO16" s="219"/>
      <c r="AP16" s="223"/>
      <c r="AQ16" s="198"/>
      <c r="AR16" s="199"/>
      <c r="AS16" s="199"/>
      <c r="AT16" s="199"/>
      <c r="AU16" s="199"/>
      <c r="AV16" s="199"/>
      <c r="AW16" s="199"/>
      <c r="AX16" s="200"/>
    </row>
    <row r="17" spans="3:57" ht="12" customHeight="1">
      <c r="C17" s="255" t="s">
        <v>124</v>
      </c>
      <c r="D17" s="256"/>
      <c r="E17" s="256"/>
      <c r="F17" s="256"/>
      <c r="G17" s="256"/>
      <c r="H17" s="256"/>
      <c r="I17" s="257"/>
      <c r="J17" s="255" t="s">
        <v>153</v>
      </c>
      <c r="K17" s="256"/>
      <c r="L17" s="256"/>
      <c r="M17" s="256"/>
      <c r="N17" s="256"/>
      <c r="O17" s="256"/>
      <c r="P17" s="256"/>
      <c r="Q17" s="256"/>
      <c r="R17" s="256"/>
      <c r="S17" s="256"/>
      <c r="T17" s="256"/>
      <c r="U17" s="256"/>
      <c r="V17" s="256"/>
      <c r="W17" s="256"/>
      <c r="X17" s="256"/>
      <c r="Y17" s="256"/>
      <c r="Z17" s="256"/>
      <c r="AA17" s="257"/>
      <c r="AB17" s="255" t="s">
        <v>126</v>
      </c>
      <c r="AC17" s="256"/>
      <c r="AD17" s="256"/>
      <c r="AE17" s="256"/>
      <c r="AF17" s="256"/>
      <c r="AG17" s="256"/>
      <c r="AH17" s="256"/>
      <c r="AI17" s="256"/>
      <c r="AJ17" s="256"/>
      <c r="AK17" s="256"/>
      <c r="AL17" s="256"/>
      <c r="AM17" s="256"/>
      <c r="AN17" s="256"/>
      <c r="AO17" s="256"/>
      <c r="AP17" s="257"/>
    </row>
    <row r="18" spans="3:57" ht="9.75" customHeight="1" thickBot="1">
      <c r="C18" s="258"/>
      <c r="D18" s="259"/>
      <c r="E18" s="259"/>
      <c r="F18" s="259"/>
      <c r="G18" s="259"/>
      <c r="H18" s="259"/>
      <c r="I18" s="260"/>
      <c r="J18" s="258"/>
      <c r="K18" s="259"/>
      <c r="L18" s="259"/>
      <c r="M18" s="259"/>
      <c r="N18" s="259"/>
      <c r="O18" s="259"/>
      <c r="P18" s="259"/>
      <c r="Q18" s="259"/>
      <c r="R18" s="259"/>
      <c r="S18" s="259"/>
      <c r="T18" s="259"/>
      <c r="U18" s="259"/>
      <c r="V18" s="259"/>
      <c r="W18" s="259"/>
      <c r="X18" s="259"/>
      <c r="Y18" s="259"/>
      <c r="Z18" s="259"/>
      <c r="AA18" s="260"/>
      <c r="AB18" s="258"/>
      <c r="AC18" s="259"/>
      <c r="AD18" s="259"/>
      <c r="AE18" s="259"/>
      <c r="AF18" s="259"/>
      <c r="AG18" s="259"/>
      <c r="AH18" s="259"/>
      <c r="AI18" s="259"/>
      <c r="AJ18" s="259"/>
      <c r="AK18" s="259"/>
      <c r="AL18" s="259"/>
      <c r="AM18" s="259"/>
      <c r="AN18" s="259"/>
      <c r="AO18" s="259"/>
      <c r="AP18" s="260"/>
    </row>
    <row r="19" spans="3:57" ht="12.75" customHeight="1">
      <c r="C19" s="269" t="s">
        <v>281</v>
      </c>
      <c r="D19" s="270"/>
      <c r="E19" s="271"/>
      <c r="F19" s="288" t="s">
        <v>125</v>
      </c>
      <c r="G19" s="290" t="s">
        <v>282</v>
      </c>
      <c r="H19" s="291"/>
      <c r="I19" s="292"/>
      <c r="J19" s="269" t="s">
        <v>283</v>
      </c>
      <c r="K19" s="270"/>
      <c r="L19" s="270"/>
      <c r="M19" s="270"/>
      <c r="N19" s="270"/>
      <c r="O19" s="270"/>
      <c r="P19" s="270"/>
      <c r="Q19" s="270"/>
      <c r="R19" s="270"/>
      <c r="S19" s="270"/>
      <c r="T19" s="270"/>
      <c r="U19" s="270"/>
      <c r="V19" s="270"/>
      <c r="W19" s="270"/>
      <c r="X19" s="270"/>
      <c r="Y19" s="270"/>
      <c r="Z19" s="270"/>
      <c r="AA19" s="271"/>
      <c r="AB19" s="269" t="s">
        <v>284</v>
      </c>
      <c r="AC19" s="270"/>
      <c r="AD19" s="270"/>
      <c r="AE19" s="270"/>
      <c r="AF19" s="270"/>
      <c r="AG19" s="270"/>
      <c r="AH19" s="270"/>
      <c r="AI19" s="270"/>
      <c r="AJ19" s="270"/>
      <c r="AK19" s="270"/>
      <c r="AL19" s="270"/>
      <c r="AM19" s="270"/>
      <c r="AN19" s="270"/>
      <c r="AO19" s="270"/>
      <c r="AP19" s="271"/>
    </row>
    <row r="20" spans="3:57" ht="20.100000000000001" customHeight="1" thickBot="1">
      <c r="C20" s="272"/>
      <c r="D20" s="273"/>
      <c r="E20" s="274"/>
      <c r="F20" s="289"/>
      <c r="G20" s="293"/>
      <c r="H20" s="294"/>
      <c r="I20" s="295"/>
      <c r="J20" s="272"/>
      <c r="K20" s="273"/>
      <c r="L20" s="273"/>
      <c r="M20" s="273"/>
      <c r="N20" s="273"/>
      <c r="O20" s="273"/>
      <c r="P20" s="273"/>
      <c r="Q20" s="273"/>
      <c r="R20" s="273"/>
      <c r="S20" s="273"/>
      <c r="T20" s="273"/>
      <c r="U20" s="273"/>
      <c r="V20" s="273"/>
      <c r="W20" s="273"/>
      <c r="X20" s="273"/>
      <c r="Y20" s="273"/>
      <c r="Z20" s="273"/>
      <c r="AA20" s="274"/>
      <c r="AB20" s="272"/>
      <c r="AC20" s="273"/>
      <c r="AD20" s="273"/>
      <c r="AE20" s="273"/>
      <c r="AF20" s="273"/>
      <c r="AG20" s="273"/>
      <c r="AH20" s="273"/>
      <c r="AI20" s="273"/>
      <c r="AJ20" s="273"/>
      <c r="AK20" s="273"/>
      <c r="AL20" s="273"/>
      <c r="AM20" s="273"/>
      <c r="AN20" s="273"/>
      <c r="AO20" s="273"/>
      <c r="AP20" s="274"/>
    </row>
    <row r="21" spans="3:57" ht="20.100000000000001" customHeight="1"/>
    <row r="22" spans="3:57" ht="20.100000000000001" customHeight="1"/>
    <row r="23" spans="3:57" ht="20.100000000000001" customHeight="1"/>
    <row r="24" spans="3:57" ht="20.100000000000001" customHeight="1"/>
    <row r="25" spans="3:57" ht="20.100000000000001" customHeight="1" thickBot="1">
      <c r="C25" s="68" t="s">
        <v>104</v>
      </c>
    </row>
    <row r="26" spans="3:57" ht="20.100000000000001" customHeight="1" thickBot="1">
      <c r="C26" s="263"/>
      <c r="D26" s="264"/>
      <c r="E26" s="264"/>
      <c r="F26" s="264"/>
      <c r="G26" s="264"/>
      <c r="H26" s="264"/>
      <c r="I26" s="264"/>
      <c r="J26" s="264"/>
      <c r="K26" s="264"/>
      <c r="L26" s="264"/>
      <c r="M26" s="264"/>
      <c r="N26" s="265"/>
      <c r="O26" s="266" t="s">
        <v>105</v>
      </c>
      <c r="P26" s="267"/>
      <c r="Q26" s="267"/>
      <c r="R26" s="267"/>
      <c r="S26" s="267"/>
      <c r="T26" s="267"/>
      <c r="U26" s="267"/>
      <c r="V26" s="267" t="s">
        <v>106</v>
      </c>
      <c r="W26" s="267"/>
      <c r="X26" s="267"/>
      <c r="Y26" s="267"/>
      <c r="Z26" s="267"/>
      <c r="AA26" s="267"/>
      <c r="AB26" s="267"/>
      <c r="AC26" s="267" t="s">
        <v>107</v>
      </c>
      <c r="AD26" s="267"/>
      <c r="AE26" s="267"/>
      <c r="AF26" s="267"/>
      <c r="AG26" s="267"/>
      <c r="AH26" s="267"/>
      <c r="AI26" s="267"/>
      <c r="AJ26" s="267" t="s">
        <v>14</v>
      </c>
      <c r="AK26" s="267"/>
      <c r="AL26" s="267"/>
      <c r="AM26" s="267"/>
      <c r="AN26" s="267"/>
      <c r="AO26" s="267"/>
      <c r="AP26" s="267"/>
      <c r="AQ26" s="267"/>
      <c r="AR26" s="267"/>
      <c r="AS26" s="267"/>
      <c r="AT26" s="267"/>
      <c r="AU26" s="268"/>
    </row>
    <row r="27" spans="3:57" ht="14.1" customHeight="1">
      <c r="C27" s="232" t="s">
        <v>108</v>
      </c>
      <c r="D27" s="233"/>
      <c r="E27" s="233"/>
      <c r="F27" s="233"/>
      <c r="G27" s="233"/>
      <c r="H27" s="233"/>
      <c r="I27" s="233"/>
      <c r="J27" s="233"/>
      <c r="K27" s="233"/>
      <c r="L27" s="233"/>
      <c r="M27" s="233"/>
      <c r="N27" s="234"/>
      <c r="O27" s="236" t="s">
        <v>285</v>
      </c>
      <c r="P27" s="237"/>
      <c r="Q27" s="237"/>
      <c r="R27" s="237"/>
      <c r="S27" s="237"/>
      <c r="T27" s="237"/>
      <c r="U27" s="237"/>
      <c r="V27" s="237" t="s">
        <v>287</v>
      </c>
      <c r="W27" s="237"/>
      <c r="X27" s="237"/>
      <c r="Y27" s="237"/>
      <c r="Z27" s="237"/>
      <c r="AA27" s="237"/>
      <c r="AB27" s="237"/>
      <c r="AC27" s="237" t="s">
        <v>289</v>
      </c>
      <c r="AD27" s="237"/>
      <c r="AE27" s="237"/>
      <c r="AF27" s="237"/>
      <c r="AG27" s="237"/>
      <c r="AH27" s="237"/>
      <c r="AI27" s="237"/>
      <c r="AJ27" s="239" t="s">
        <v>290</v>
      </c>
      <c r="AK27" s="240"/>
      <c r="AL27" s="240"/>
      <c r="AM27" s="240"/>
      <c r="AN27" s="240"/>
      <c r="AO27" s="240"/>
      <c r="AP27" s="240"/>
      <c r="AQ27" s="240"/>
      <c r="AR27" s="240"/>
      <c r="AS27" s="240"/>
      <c r="AT27" s="240"/>
      <c r="AU27" s="241"/>
    </row>
    <row r="28" spans="3:57" ht="14.1" customHeight="1" thickBot="1">
      <c r="C28" s="207"/>
      <c r="D28" s="204"/>
      <c r="E28" s="204"/>
      <c r="F28" s="204"/>
      <c r="G28" s="204"/>
      <c r="H28" s="204"/>
      <c r="I28" s="204"/>
      <c r="J28" s="204"/>
      <c r="K28" s="204"/>
      <c r="L28" s="204"/>
      <c r="M28" s="204"/>
      <c r="N28" s="235"/>
      <c r="O28" s="238"/>
      <c r="P28" s="217"/>
      <c r="Q28" s="217"/>
      <c r="R28" s="217"/>
      <c r="S28" s="217"/>
      <c r="T28" s="217"/>
      <c r="U28" s="217"/>
      <c r="V28" s="217"/>
      <c r="W28" s="217"/>
      <c r="X28" s="217"/>
      <c r="Y28" s="217"/>
      <c r="Z28" s="217"/>
      <c r="AA28" s="217"/>
      <c r="AB28" s="217"/>
      <c r="AC28" s="217"/>
      <c r="AD28" s="217"/>
      <c r="AE28" s="217"/>
      <c r="AF28" s="217"/>
      <c r="AG28" s="217"/>
      <c r="AH28" s="217"/>
      <c r="AI28" s="217"/>
      <c r="AJ28" s="242"/>
      <c r="AK28" s="242"/>
      <c r="AL28" s="242"/>
      <c r="AM28" s="242"/>
      <c r="AN28" s="242"/>
      <c r="AO28" s="242"/>
      <c r="AP28" s="242"/>
      <c r="AQ28" s="242"/>
      <c r="AR28" s="242"/>
      <c r="AS28" s="242"/>
      <c r="AT28" s="242"/>
      <c r="AU28" s="243"/>
    </row>
    <row r="29" spans="3:57" ht="14.1" customHeight="1">
      <c r="C29" s="207" t="s">
        <v>109</v>
      </c>
      <c r="D29" s="204"/>
      <c r="E29" s="204"/>
      <c r="F29" s="204"/>
      <c r="G29" s="204"/>
      <c r="H29" s="204"/>
      <c r="I29" s="204"/>
      <c r="J29" s="204"/>
      <c r="K29" s="204"/>
      <c r="L29" s="204"/>
      <c r="M29" s="204"/>
      <c r="N29" s="235"/>
      <c r="O29" s="238" t="s">
        <v>286</v>
      </c>
      <c r="P29" s="217"/>
      <c r="Q29" s="217"/>
      <c r="R29" s="217"/>
      <c r="S29" s="217"/>
      <c r="T29" s="217"/>
      <c r="U29" s="217"/>
      <c r="V29" s="217" t="s">
        <v>288</v>
      </c>
      <c r="W29" s="217"/>
      <c r="X29" s="217"/>
      <c r="Y29" s="217"/>
      <c r="Z29" s="217"/>
      <c r="AA29" s="217"/>
      <c r="AB29" s="217"/>
      <c r="AC29" s="217" t="s">
        <v>289</v>
      </c>
      <c r="AD29" s="217"/>
      <c r="AE29" s="217"/>
      <c r="AF29" s="217"/>
      <c r="AG29" s="217"/>
      <c r="AH29" s="217"/>
      <c r="AI29" s="217"/>
      <c r="AJ29" s="249" t="s">
        <v>291</v>
      </c>
      <c r="AK29" s="242"/>
      <c r="AL29" s="242"/>
      <c r="AM29" s="242"/>
      <c r="AN29" s="242"/>
      <c r="AO29" s="242"/>
      <c r="AP29" s="242"/>
      <c r="AQ29" s="242"/>
      <c r="AR29" s="242"/>
      <c r="AS29" s="242"/>
      <c r="AT29" s="242"/>
      <c r="AU29" s="187"/>
      <c r="AV29" s="275" t="s">
        <v>110</v>
      </c>
      <c r="AW29" s="276"/>
      <c r="AX29" s="276"/>
      <c r="AY29" s="276"/>
      <c r="AZ29" s="276"/>
      <c r="BA29" s="276"/>
      <c r="BB29" s="276"/>
      <c r="BC29" s="276"/>
      <c r="BD29" s="276"/>
      <c r="BE29" s="277"/>
    </row>
    <row r="30" spans="3:57" ht="14.1" customHeight="1" thickBot="1">
      <c r="C30" s="244"/>
      <c r="D30" s="245"/>
      <c r="E30" s="245"/>
      <c r="F30" s="245"/>
      <c r="G30" s="245"/>
      <c r="H30" s="245"/>
      <c r="I30" s="245"/>
      <c r="J30" s="245"/>
      <c r="K30" s="245"/>
      <c r="L30" s="245"/>
      <c r="M30" s="245"/>
      <c r="N30" s="246"/>
      <c r="O30" s="247"/>
      <c r="P30" s="248"/>
      <c r="Q30" s="248"/>
      <c r="R30" s="248"/>
      <c r="S30" s="248"/>
      <c r="T30" s="248"/>
      <c r="U30" s="248"/>
      <c r="V30" s="248"/>
      <c r="W30" s="248"/>
      <c r="X30" s="248"/>
      <c r="Y30" s="248"/>
      <c r="Z30" s="248"/>
      <c r="AA30" s="248"/>
      <c r="AB30" s="248"/>
      <c r="AC30" s="248"/>
      <c r="AD30" s="248"/>
      <c r="AE30" s="248"/>
      <c r="AF30" s="248"/>
      <c r="AG30" s="248"/>
      <c r="AH30" s="248"/>
      <c r="AI30" s="248"/>
      <c r="AJ30" s="250"/>
      <c r="AK30" s="250"/>
      <c r="AL30" s="250"/>
      <c r="AM30" s="250"/>
      <c r="AN30" s="250"/>
      <c r="AO30" s="250"/>
      <c r="AP30" s="250"/>
      <c r="AQ30" s="250"/>
      <c r="AR30" s="250"/>
      <c r="AS30" s="250"/>
      <c r="AT30" s="250"/>
      <c r="AU30" s="251"/>
      <c r="AV30" s="278"/>
      <c r="AW30" s="279"/>
      <c r="AX30" s="279"/>
      <c r="AY30" s="279"/>
      <c r="AZ30" s="279"/>
      <c r="BA30" s="279"/>
      <c r="BB30" s="279"/>
      <c r="BC30" s="279"/>
      <c r="BD30" s="279"/>
      <c r="BE30" s="280"/>
    </row>
    <row r="31" spans="3:57">
      <c r="AV31" s="278"/>
      <c r="AW31" s="279"/>
      <c r="AX31" s="279"/>
      <c r="AY31" s="279"/>
      <c r="AZ31" s="279"/>
      <c r="BA31" s="279"/>
      <c r="BB31" s="279"/>
      <c r="BC31" s="279"/>
      <c r="BD31" s="279"/>
      <c r="BE31" s="280"/>
    </row>
    <row r="32" spans="3:57" ht="19.5" customHeight="1" thickBot="1">
      <c r="AV32" s="281"/>
      <c r="AW32" s="282"/>
      <c r="AX32" s="282"/>
      <c r="AY32" s="282"/>
      <c r="AZ32" s="282"/>
      <c r="BA32" s="282"/>
      <c r="BB32" s="282"/>
      <c r="BC32" s="282"/>
      <c r="BD32" s="282"/>
      <c r="BE32" s="283"/>
    </row>
    <row r="33" spans="3:57" ht="19.5" customHeight="1">
      <c r="C33" s="68" t="s">
        <v>292</v>
      </c>
      <c r="AV33" s="115"/>
      <c r="AW33" s="115"/>
      <c r="AX33" s="115"/>
      <c r="AY33" s="115"/>
      <c r="AZ33" s="115"/>
      <c r="BA33" s="115"/>
      <c r="BB33" s="115"/>
      <c r="BC33" s="115"/>
      <c r="BD33" s="115"/>
      <c r="BE33" s="115"/>
    </row>
    <row r="34" spans="3:57" ht="19.5" customHeight="1">
      <c r="D34" s="68" t="s">
        <v>264</v>
      </c>
      <c r="AV34" s="115"/>
      <c r="AW34" s="115"/>
      <c r="AX34" s="115"/>
      <c r="AY34" s="115"/>
      <c r="AZ34" s="115"/>
      <c r="BA34" s="115"/>
      <c r="BB34" s="115"/>
      <c r="BC34" s="115"/>
      <c r="BD34" s="115"/>
      <c r="BE34" s="115"/>
    </row>
    <row r="35" spans="3:57" ht="19.5" customHeight="1">
      <c r="D35" s="119" t="s">
        <v>259</v>
      </c>
      <c r="E35" s="116" t="s">
        <v>261</v>
      </c>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V35" s="115"/>
      <c r="AW35" s="115"/>
      <c r="AX35" s="115"/>
      <c r="AY35" s="115"/>
      <c r="AZ35" s="115"/>
      <c r="BA35" s="115"/>
      <c r="BB35" s="115"/>
      <c r="BC35" s="115"/>
      <c r="BD35" s="115"/>
      <c r="BE35" s="115"/>
    </row>
    <row r="36" spans="3:57" ht="19.5" customHeight="1">
      <c r="C36" s="117"/>
      <c r="D36" s="117"/>
      <c r="E36" s="222" t="s">
        <v>268</v>
      </c>
      <c r="F36" s="238"/>
      <c r="G36" s="181" t="s">
        <v>258</v>
      </c>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3"/>
      <c r="AV36" s="115"/>
      <c r="AW36" s="115"/>
      <c r="AX36" s="115"/>
      <c r="AY36" s="115"/>
      <c r="AZ36" s="115"/>
      <c r="BA36" s="115"/>
      <c r="BB36" s="115"/>
      <c r="BC36" s="115"/>
      <c r="BD36" s="115"/>
      <c r="BE36" s="115"/>
    </row>
    <row r="37" spans="3:57" ht="19.5" customHeight="1">
      <c r="C37" s="117"/>
      <c r="D37" s="117" t="s">
        <v>260</v>
      </c>
      <c r="E37" s="122" t="s">
        <v>265</v>
      </c>
      <c r="F37" s="122"/>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1"/>
      <c r="AV37" s="115"/>
      <c r="AW37" s="115"/>
      <c r="AX37" s="115"/>
      <c r="AY37" s="115"/>
      <c r="AZ37" s="115"/>
      <c r="BA37" s="115"/>
      <c r="BB37" s="115"/>
      <c r="BC37" s="115"/>
      <c r="BD37" s="115"/>
      <c r="BE37" s="115"/>
    </row>
    <row r="38" spans="3:57" ht="19.5" customHeight="1">
      <c r="C38" s="117"/>
      <c r="D38" s="117"/>
      <c r="E38" s="187"/>
      <c r="F38" s="188"/>
      <c r="G38" s="181" t="s">
        <v>266</v>
      </c>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3"/>
      <c r="AV38" s="115"/>
      <c r="AW38" s="115"/>
      <c r="AX38" s="115"/>
      <c r="AY38" s="115"/>
      <c r="AZ38" s="115"/>
      <c r="BA38" s="115"/>
      <c r="BB38" s="115"/>
      <c r="BC38" s="115"/>
      <c r="BD38" s="115"/>
      <c r="BE38" s="115"/>
    </row>
    <row r="39" spans="3:57" ht="19.5" customHeight="1">
      <c r="D39" s="119" t="s">
        <v>321</v>
      </c>
      <c r="E39" s="117" t="s">
        <v>262</v>
      </c>
      <c r="F39" s="117"/>
      <c r="G39" s="68"/>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8"/>
      <c r="AV39" s="115"/>
      <c r="AW39" s="115"/>
      <c r="AX39" s="115"/>
      <c r="AY39" s="115"/>
      <c r="AZ39" s="115"/>
      <c r="BA39" s="115"/>
      <c r="BB39" s="115"/>
      <c r="BC39" s="115"/>
      <c r="BD39" s="115"/>
      <c r="BE39" s="115"/>
    </row>
    <row r="40" spans="3:57" ht="19.5" customHeight="1">
      <c r="C40" s="117"/>
      <c r="D40" s="117"/>
      <c r="E40" s="187"/>
      <c r="F40" s="188"/>
      <c r="G40" s="184" t="s">
        <v>250</v>
      </c>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6"/>
      <c r="AV40" s="115"/>
      <c r="AW40" s="115"/>
      <c r="AX40" s="115"/>
      <c r="AY40" s="115"/>
      <c r="AZ40" s="115"/>
      <c r="BA40" s="115"/>
      <c r="BB40" s="115"/>
      <c r="BC40" s="115"/>
      <c r="BD40" s="115"/>
      <c r="BE40" s="115"/>
    </row>
    <row r="41" spans="3:57" ht="19.5" customHeight="1">
      <c r="C41" s="117"/>
      <c r="D41" s="117"/>
      <c r="E41" s="187"/>
      <c r="F41" s="188"/>
      <c r="G41" s="184" t="s">
        <v>251</v>
      </c>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6"/>
      <c r="AV41" s="115"/>
      <c r="AW41" s="115"/>
      <c r="AX41" s="115"/>
      <c r="AY41" s="115"/>
      <c r="AZ41" s="115"/>
      <c r="BA41" s="115"/>
      <c r="BB41" s="115"/>
      <c r="BC41" s="115"/>
      <c r="BD41" s="115"/>
      <c r="BE41" s="115"/>
    </row>
    <row r="42" spans="3:57" ht="19.5" customHeight="1">
      <c r="C42" s="117"/>
      <c r="D42" s="117"/>
      <c r="E42" s="187"/>
      <c r="F42" s="188"/>
      <c r="G42" s="184" t="s">
        <v>252</v>
      </c>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6"/>
      <c r="AV42" s="115"/>
      <c r="AW42" s="115"/>
      <c r="AX42" s="115"/>
      <c r="AY42" s="115"/>
      <c r="AZ42" s="115"/>
      <c r="BA42" s="115"/>
      <c r="BB42" s="115"/>
      <c r="BC42" s="115"/>
      <c r="BD42" s="115"/>
      <c r="BE42" s="115"/>
    </row>
    <row r="43" spans="3:57" ht="19.5" customHeight="1">
      <c r="C43" s="117"/>
      <c r="D43" s="117"/>
      <c r="E43" s="222" t="s">
        <v>268</v>
      </c>
      <c r="F43" s="238"/>
      <c r="G43" s="184" t="s">
        <v>253</v>
      </c>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6"/>
      <c r="AV43" s="115"/>
      <c r="AW43" s="115"/>
      <c r="AX43" s="115"/>
      <c r="AY43" s="115"/>
      <c r="AZ43" s="115"/>
      <c r="BA43" s="115"/>
      <c r="BB43" s="115"/>
      <c r="BC43" s="115"/>
      <c r="BD43" s="115"/>
      <c r="BE43" s="115"/>
    </row>
    <row r="44" spans="3:57" ht="19.5" customHeight="1">
      <c r="C44" s="117"/>
      <c r="D44" s="117"/>
      <c r="E44" s="187"/>
      <c r="F44" s="188"/>
      <c r="G44" s="184" t="s">
        <v>254</v>
      </c>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6"/>
      <c r="AV44" s="115"/>
      <c r="AW44" s="115"/>
      <c r="AX44" s="115"/>
      <c r="AY44" s="115"/>
      <c r="AZ44" s="115"/>
      <c r="BA44" s="115"/>
      <c r="BB44" s="115"/>
      <c r="BC44" s="115"/>
      <c r="BD44" s="115"/>
      <c r="BE44" s="115"/>
    </row>
    <row r="45" spans="3:57" ht="19.5" customHeight="1">
      <c r="C45" s="117"/>
      <c r="D45" s="117"/>
      <c r="E45" s="187"/>
      <c r="F45" s="188"/>
      <c r="G45" s="184" t="s">
        <v>255</v>
      </c>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6"/>
      <c r="AV45" s="115"/>
      <c r="AW45" s="115"/>
      <c r="AX45" s="115"/>
      <c r="AY45" s="115"/>
      <c r="AZ45" s="115"/>
      <c r="BA45" s="115"/>
      <c r="BB45" s="115"/>
      <c r="BC45" s="115"/>
      <c r="BD45" s="115"/>
      <c r="BE45" s="115"/>
    </row>
    <row r="46" spans="3:57" ht="19.5" customHeight="1">
      <c r="C46" s="117"/>
      <c r="D46" s="117"/>
      <c r="E46" s="187"/>
      <c r="F46" s="188"/>
      <c r="G46" s="184" t="s">
        <v>256</v>
      </c>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6"/>
      <c r="AV46" s="115"/>
      <c r="AW46" s="115"/>
      <c r="AX46" s="115"/>
      <c r="AY46" s="115"/>
      <c r="AZ46" s="115"/>
      <c r="BA46" s="115"/>
      <c r="BB46" s="115"/>
      <c r="BC46" s="115"/>
      <c r="BD46" s="115"/>
      <c r="BE46" s="115"/>
    </row>
    <row r="47" spans="3:57" ht="19.5" customHeight="1">
      <c r="C47" s="117"/>
      <c r="D47" s="117"/>
      <c r="E47" s="187"/>
      <c r="F47" s="188"/>
      <c r="G47" s="184" t="s">
        <v>257</v>
      </c>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6"/>
      <c r="AV47" s="115"/>
      <c r="AW47" s="115"/>
      <c r="AX47" s="115"/>
      <c r="AY47" s="115"/>
      <c r="AZ47" s="115"/>
      <c r="BA47" s="115"/>
      <c r="BB47" s="115"/>
      <c r="BC47" s="115"/>
      <c r="BD47" s="115"/>
      <c r="BE47" s="115"/>
    </row>
    <row r="48" spans="3:57" ht="19.5" customHeight="1">
      <c r="AV48" s="115"/>
      <c r="AW48" s="115"/>
      <c r="AX48" s="115"/>
      <c r="AY48" s="115"/>
      <c r="AZ48" s="115"/>
      <c r="BA48" s="115"/>
      <c r="BB48" s="115"/>
      <c r="BC48" s="115"/>
      <c r="BD48" s="115"/>
      <c r="BE48" s="115"/>
    </row>
    <row r="49" spans="3:46">
      <c r="C49" s="68" t="s">
        <v>249</v>
      </c>
      <c r="X49" s="65"/>
      <c r="Y49" s="65"/>
      <c r="Z49" s="65"/>
      <c r="AA49" s="65"/>
      <c r="AB49" s="65"/>
      <c r="AC49" s="65"/>
      <c r="AD49" s="65"/>
      <c r="AE49" s="65"/>
      <c r="AF49" s="65"/>
    </row>
    <row r="50" spans="3:46" ht="13.8" thickBot="1">
      <c r="X50" s="65"/>
      <c r="Y50" s="65"/>
      <c r="Z50" s="65"/>
      <c r="AA50" s="65"/>
      <c r="AB50" s="65"/>
      <c r="AC50" s="65"/>
      <c r="AD50" s="65"/>
      <c r="AE50" s="65"/>
      <c r="AF50" s="65"/>
    </row>
    <row r="51" spans="3:46" ht="58.8" customHeight="1" thickBot="1">
      <c r="C51" s="261" t="s">
        <v>322</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52" t="s">
        <v>293</v>
      </c>
      <c r="AP51" s="253"/>
      <c r="AQ51" s="253"/>
      <c r="AR51" s="253"/>
      <c r="AS51" s="253"/>
      <c r="AT51" s="254"/>
    </row>
    <row r="52" spans="3:46" ht="58.8" customHeight="1" thickBot="1">
      <c r="C52" s="227" t="s">
        <v>225</v>
      </c>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4" t="s">
        <v>293</v>
      </c>
      <c r="AP52" s="225"/>
      <c r="AQ52" s="225"/>
      <c r="AR52" s="225"/>
      <c r="AS52" s="225"/>
      <c r="AT52" s="226"/>
    </row>
    <row r="53" spans="3:46" ht="58.8" customHeight="1" thickBot="1">
      <c r="C53" s="227" t="s">
        <v>323</v>
      </c>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4" t="s">
        <v>293</v>
      </c>
      <c r="AP53" s="225"/>
      <c r="AQ53" s="225"/>
      <c r="AR53" s="225"/>
      <c r="AS53" s="225"/>
      <c r="AT53" s="226"/>
    </row>
    <row r="54" spans="3:46" ht="58.8" customHeight="1" thickBot="1">
      <c r="C54" s="227" t="s">
        <v>324</v>
      </c>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9" t="s">
        <v>294</v>
      </c>
      <c r="AP54" s="230"/>
      <c r="AQ54" s="230"/>
      <c r="AR54" s="230"/>
      <c r="AS54" s="230"/>
      <c r="AT54" s="231"/>
    </row>
    <row r="57" spans="3:46">
      <c r="C57" t="s">
        <v>263</v>
      </c>
    </row>
  </sheetData>
  <mergeCells count="72">
    <mergeCell ref="AO53:AT53"/>
    <mergeCell ref="AV29:BE32"/>
    <mergeCell ref="C8:E8"/>
    <mergeCell ref="C9:D9"/>
    <mergeCell ref="O9:P9"/>
    <mergeCell ref="M9:N9"/>
    <mergeCell ref="K9:L9"/>
    <mergeCell ref="I9:J9"/>
    <mergeCell ref="G9:H9"/>
    <mergeCell ref="E9:F9"/>
    <mergeCell ref="C17:I18"/>
    <mergeCell ref="F19:F20"/>
    <mergeCell ref="G19:I20"/>
    <mergeCell ref="C19:E20"/>
    <mergeCell ref="J17:AA18"/>
    <mergeCell ref="J19:AA20"/>
    <mergeCell ref="AB17:AP18"/>
    <mergeCell ref="C51:AN51"/>
    <mergeCell ref="C26:N26"/>
    <mergeCell ref="O26:U26"/>
    <mergeCell ref="V26:AB26"/>
    <mergeCell ref="AC26:AI26"/>
    <mergeCell ref="AJ26:AU26"/>
    <mergeCell ref="AB19:AP20"/>
    <mergeCell ref="E38:F38"/>
    <mergeCell ref="G38:AL38"/>
    <mergeCell ref="E36:F36"/>
    <mergeCell ref="E47:F47"/>
    <mergeCell ref="E46:F46"/>
    <mergeCell ref="E45:F45"/>
    <mergeCell ref="E44:F44"/>
    <mergeCell ref="E43:F43"/>
    <mergeCell ref="AO52:AT52"/>
    <mergeCell ref="C54:AN54"/>
    <mergeCell ref="AO54:AT54"/>
    <mergeCell ref="C27:N28"/>
    <mergeCell ref="O27:U28"/>
    <mergeCell ref="V27:AB28"/>
    <mergeCell ref="AC27:AI28"/>
    <mergeCell ref="AJ27:AU28"/>
    <mergeCell ref="C29:N30"/>
    <mergeCell ref="O29:U30"/>
    <mergeCell ref="V29:AB30"/>
    <mergeCell ref="AC29:AI30"/>
    <mergeCell ref="AJ29:AU30"/>
    <mergeCell ref="AO51:AT51"/>
    <mergeCell ref="C52:AN52"/>
    <mergeCell ref="C53:AN53"/>
    <mergeCell ref="AQ13:AX14"/>
    <mergeCell ref="AQ15:AX16"/>
    <mergeCell ref="AL13:AP14"/>
    <mergeCell ref="C13:N14"/>
    <mergeCell ref="O13:U14"/>
    <mergeCell ref="V13:AG14"/>
    <mergeCell ref="AH13:AK14"/>
    <mergeCell ref="C15:N16"/>
    <mergeCell ref="O15:U16"/>
    <mergeCell ref="V15:AG16"/>
    <mergeCell ref="AH15:AK16"/>
    <mergeCell ref="AL15:AP16"/>
    <mergeCell ref="E42:F42"/>
    <mergeCell ref="E41:F41"/>
    <mergeCell ref="E40:F40"/>
    <mergeCell ref="G42:AL42"/>
    <mergeCell ref="G41:AL41"/>
    <mergeCell ref="G40:AL40"/>
    <mergeCell ref="G36:AL36"/>
    <mergeCell ref="G47:AL47"/>
    <mergeCell ref="G46:AL46"/>
    <mergeCell ref="G45:AL45"/>
    <mergeCell ref="G44:AL44"/>
    <mergeCell ref="G43:AL43"/>
  </mergeCells>
  <phoneticPr fontId="1"/>
  <dataValidations count="3">
    <dataValidation type="list" allowBlank="1" showInputMessage="1" showErrorMessage="1" sqref="AO51:AT53" xr:uid="{00000000-0002-0000-0000-000000000000}">
      <formula1>"確認しました。,　"</formula1>
    </dataValidation>
    <dataValidation type="list" allowBlank="1" showInputMessage="1" showErrorMessage="1" sqref="AO54:AT54" xr:uid="{00000000-0002-0000-0000-000001000000}">
      <formula1>"他の補助金等を受けていません。,　"</formula1>
    </dataValidation>
    <dataValidation type="list" allowBlank="1" showInputMessage="1" showErrorMessage="1" sqref="E40:F47 E36:F36 E38" xr:uid="{C269488C-103C-4E04-B2B5-40635F875115}">
      <formula1>$C$57:$C$58</formula1>
    </dataValidation>
  </dataValidations>
  <hyperlinks>
    <hyperlink ref="AJ27" r:id="rId1" xr:uid="{3FD3EA99-21CD-4378-ABBA-2E39FCBBDD95}"/>
    <hyperlink ref="AJ29" r:id="rId2" xr:uid="{5952D87D-20B1-42B6-8D27-DA061F220590}"/>
  </hyperlinks>
  <pageMargins left="0.7" right="0.7" top="0.75" bottom="0.75" header="0.3" footer="0.3"/>
  <pageSetup paperSize="9" scale="57"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'種別（表１・表２）'!$C$45:$C$71</xm:f>
          </x14:formula1>
          <xm:sqref>O15:U16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X34"/>
  <sheetViews>
    <sheetView showGridLines="0" view="pageBreakPreview" zoomScaleNormal="86" zoomScaleSheetLayoutView="100" workbookViewId="0">
      <selection activeCell="C19" sqref="C19"/>
    </sheetView>
  </sheetViews>
  <sheetFormatPr defaultRowHeight="13.2"/>
  <cols>
    <col min="1" max="1" width="18.33203125" style="21" customWidth="1"/>
    <col min="2" max="2" width="3.44140625" style="21" bestFit="1" customWidth="1"/>
    <col min="3" max="3" width="21.77734375" style="21" customWidth="1"/>
    <col min="4" max="4" width="3.109375" style="21" customWidth="1"/>
    <col min="5" max="5" width="37" style="21" customWidth="1"/>
    <col min="6" max="6" width="1.88671875" customWidth="1"/>
  </cols>
  <sheetData>
    <row r="1" spans="1:6" ht="18.75" customHeight="1">
      <c r="A1" s="24" t="s">
        <v>0</v>
      </c>
      <c r="B1" s="24"/>
      <c r="C1" s="24"/>
      <c r="D1" s="24"/>
      <c r="E1" s="25"/>
      <c r="F1" s="1"/>
    </row>
    <row r="2" spans="1:6" ht="18.75" customHeight="1">
      <c r="A2" s="24"/>
      <c r="B2" s="24"/>
      <c r="C2" s="24"/>
      <c r="D2" s="24"/>
      <c r="E2" s="133" t="str">
        <f>IF(基本情報入力!E9="","令和　年　月　日",CONCATENATE("令和",基本情報入力!E9,"年",基本情報入力!I9,"月",基本情報入力!M9,"日"))</f>
        <v>令和6年8月10日</v>
      </c>
      <c r="F2" s="1"/>
    </row>
    <row r="3" spans="1:6" ht="13.5" customHeight="1">
      <c r="A3" s="24"/>
      <c r="B3" s="24"/>
      <c r="C3" s="24"/>
      <c r="D3" s="24"/>
      <c r="E3" s="25"/>
      <c r="F3" s="1"/>
    </row>
    <row r="4" spans="1:6" ht="21.75" customHeight="1">
      <c r="A4" s="24" t="s">
        <v>7</v>
      </c>
      <c r="B4" s="24"/>
      <c r="C4" s="24"/>
      <c r="D4" s="24"/>
      <c r="E4" s="24"/>
      <c r="F4" s="1"/>
    </row>
    <row r="5" spans="1:6" ht="13.5" customHeight="1">
      <c r="A5" s="24"/>
      <c r="B5" s="24"/>
      <c r="C5" s="24"/>
      <c r="D5" s="24"/>
      <c r="E5" s="24"/>
      <c r="F5" s="1"/>
    </row>
    <row r="6" spans="1:6" ht="18.75" customHeight="1">
      <c r="A6" s="24"/>
      <c r="B6" s="24"/>
      <c r="C6" s="24"/>
      <c r="D6" s="298" t="s">
        <v>8</v>
      </c>
      <c r="E6" s="298"/>
      <c r="F6" s="1"/>
    </row>
    <row r="7" spans="1:6" ht="18.75" customHeight="1">
      <c r="A7" s="24"/>
      <c r="B7" s="24"/>
      <c r="C7" s="24"/>
      <c r="D7" s="78" t="s">
        <v>5</v>
      </c>
      <c r="E7" s="130" t="str">
        <f>IF(基本情報入力!C19="","",CONCATENATE(基本情報入力!C19,基本情報入力!F19,基本情報入力!G19))</f>
        <v>○○○-○○○○</v>
      </c>
      <c r="F7" s="1"/>
    </row>
    <row r="8" spans="1:6" ht="49.5" customHeight="1">
      <c r="A8" s="24"/>
      <c r="B8" s="24"/>
      <c r="C8" s="24"/>
      <c r="D8" s="79"/>
      <c r="E8" s="131" t="str">
        <f>IF(基本情報入力!J19="","",基本情報入力!J19)</f>
        <v>大阪府大阪市△△　□丁目□番□号</v>
      </c>
      <c r="F8" s="1"/>
    </row>
    <row r="9" spans="1:6" ht="18.75" customHeight="1">
      <c r="A9" s="24"/>
      <c r="B9" s="24"/>
      <c r="C9" s="24"/>
      <c r="D9" s="299" t="s">
        <v>10</v>
      </c>
      <c r="E9" s="299"/>
      <c r="F9" s="1"/>
    </row>
    <row r="10" spans="1:6" ht="34.5" customHeight="1">
      <c r="A10" s="24"/>
      <c r="B10" s="24"/>
      <c r="C10" s="24"/>
      <c r="D10" s="80" t="s">
        <v>9</v>
      </c>
      <c r="E10" s="131" t="str">
        <f>IF(基本情報入力!C15="","",基本情報入力!C15)</f>
        <v>社会福祉法人　○○会</v>
      </c>
      <c r="F10" s="1"/>
    </row>
    <row r="11" spans="1:6" ht="18.75" customHeight="1">
      <c r="A11" s="24"/>
      <c r="B11" s="24"/>
      <c r="C11" s="24"/>
      <c r="D11" s="299" t="s">
        <v>79</v>
      </c>
      <c r="E11" s="299"/>
      <c r="F11" s="1"/>
    </row>
    <row r="12" spans="1:6" ht="24" customHeight="1">
      <c r="A12" s="24"/>
      <c r="B12" s="24"/>
      <c r="C12" s="24"/>
      <c r="D12" s="81"/>
      <c r="E12" s="132" t="str">
        <f>IF(基本情報入力!AB19="","",基本情報入力!AB19)</f>
        <v>理事長　○○　○○</v>
      </c>
      <c r="F12" s="1"/>
    </row>
    <row r="13" spans="1:6" ht="19.8" customHeight="1">
      <c r="A13" s="24"/>
      <c r="B13" s="24"/>
      <c r="C13" s="24"/>
      <c r="D13" s="26"/>
      <c r="E13" s="26"/>
      <c r="F13" s="1"/>
    </row>
    <row r="14" spans="1:6" ht="27.75" customHeight="1">
      <c r="A14" s="27" t="s">
        <v>11</v>
      </c>
      <c r="B14" s="28" t="s">
        <v>167</v>
      </c>
      <c r="C14" s="298" t="s">
        <v>158</v>
      </c>
      <c r="D14" s="298"/>
      <c r="E14" s="298"/>
      <c r="F14" s="1"/>
    </row>
    <row r="15" spans="1:6" ht="15" customHeight="1">
      <c r="A15" s="24"/>
      <c r="B15" s="24"/>
      <c r="C15" s="24"/>
      <c r="D15" s="24"/>
      <c r="E15" s="24"/>
      <c r="F15" s="1"/>
    </row>
    <row r="16" spans="1:6" ht="111" customHeight="1">
      <c r="A16" s="297" t="s">
        <v>226</v>
      </c>
      <c r="B16" s="297"/>
      <c r="C16" s="297"/>
      <c r="D16" s="297"/>
      <c r="E16" s="297"/>
      <c r="F16" s="2"/>
    </row>
    <row r="17" spans="1:50" ht="18.75" customHeight="1">
      <c r="A17" s="300" t="s">
        <v>1</v>
      </c>
      <c r="B17" s="300"/>
      <c r="C17" s="300"/>
      <c r="D17" s="300"/>
      <c r="E17" s="300"/>
      <c r="F17" s="20"/>
    </row>
    <row r="18" spans="1:50" ht="29.25" customHeight="1">
      <c r="A18" s="24"/>
      <c r="B18" s="24"/>
      <c r="C18" s="24"/>
      <c r="D18" s="24"/>
      <c r="E18" s="24"/>
      <c r="F18" s="1"/>
    </row>
    <row r="19" spans="1:50" ht="18.75" customHeight="1">
      <c r="A19" s="24" t="s">
        <v>2</v>
      </c>
      <c r="B19" s="29" t="s">
        <v>6</v>
      </c>
      <c r="C19" s="709">
        <f>③所要額調書!P12</f>
        <v>7750000</v>
      </c>
      <c r="D19" s="29" t="s">
        <v>4</v>
      </c>
      <c r="E19" s="24"/>
      <c r="F19" s="1"/>
    </row>
    <row r="20" spans="1:50" ht="27" customHeight="1">
      <c r="A20" s="24"/>
      <c r="B20" s="24"/>
      <c r="C20" s="24"/>
      <c r="D20" s="24"/>
      <c r="E20" s="24"/>
      <c r="F20" s="1"/>
    </row>
    <row r="21" spans="1:50" ht="229.5" customHeight="1">
      <c r="A21" s="30" t="s">
        <v>3</v>
      </c>
      <c r="B21" s="296" t="s">
        <v>149</v>
      </c>
      <c r="C21" s="296"/>
      <c r="D21" s="296"/>
      <c r="E21" s="296"/>
      <c r="F21" s="1"/>
    </row>
    <row r="22" spans="1:50" ht="18.75" customHeight="1"/>
    <row r="23" spans="1:50" ht="18.75" customHeight="1"/>
    <row r="24" spans="1:50" ht="18.75" customHeight="1"/>
    <row r="25" spans="1:50" ht="18.75" customHeight="1"/>
    <row r="26" spans="1:50" ht="18.75" customHeight="1"/>
    <row r="27" spans="1:50" ht="18.75" customHeight="1"/>
    <row r="28" spans="1:50" ht="18.75" customHeight="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row>
    <row r="29" spans="1:50" ht="18.75" customHeight="1"/>
    <row r="30" spans="1:50" ht="18.75" customHeight="1"/>
    <row r="31" spans="1:50" ht="18.75" customHeight="1"/>
    <row r="32" spans="1:50" ht="18.75" customHeight="1"/>
    <row r="33" ht="18.75" customHeight="1"/>
    <row r="34" ht="18.75" customHeight="1"/>
  </sheetData>
  <sheetProtection sheet="1" formatCells="0" formatColumns="0" formatRows="0"/>
  <mergeCells count="7">
    <mergeCell ref="B21:E21"/>
    <mergeCell ref="A16:E16"/>
    <mergeCell ref="C14:E14"/>
    <mergeCell ref="D6:E6"/>
    <mergeCell ref="D9:E9"/>
    <mergeCell ref="D11:E11"/>
    <mergeCell ref="A17:E17"/>
  </mergeCells>
  <phoneticPr fontId="1"/>
  <pageMargins left="0.98425196850393704" right="0.78740157480314965"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BD72"/>
  <sheetViews>
    <sheetView showGridLines="0" view="pageBreakPreview" zoomScale="85" zoomScaleNormal="100" zoomScaleSheetLayoutView="85" workbookViewId="0">
      <selection activeCell="B1" sqref="B1"/>
    </sheetView>
  </sheetViews>
  <sheetFormatPr defaultRowHeight="13.2"/>
  <cols>
    <col min="1" max="13" width="2.109375" style="21" customWidth="1"/>
    <col min="14" max="14" width="3.109375" style="21" customWidth="1"/>
    <col min="15" max="15" width="2.88671875" style="21" customWidth="1"/>
    <col min="16" max="18" width="2.109375" style="21" customWidth="1"/>
    <col min="19" max="19" width="2.88671875" style="21" customWidth="1"/>
    <col min="20" max="49" width="2.109375" style="21" customWidth="1"/>
    <col min="50" max="50" width="3.21875" style="21" customWidth="1"/>
    <col min="61" max="61" width="9" customWidth="1"/>
  </cols>
  <sheetData>
    <row r="1" spans="1:56" ht="15" customHeight="1">
      <c r="A1" s="31" t="s">
        <v>33</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row>
    <row r="2" spans="1:56" ht="18.75" customHeight="1">
      <c r="A2" s="300" t="s">
        <v>159</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row>
    <row r="3" spans="1:56">
      <c r="AP3" s="318"/>
      <c r="AQ3" s="318"/>
      <c r="AR3" s="318"/>
      <c r="AS3" s="318"/>
      <c r="AT3" s="318"/>
      <c r="AU3" s="318"/>
      <c r="AV3" s="318"/>
      <c r="AW3" s="318"/>
      <c r="AX3" s="318"/>
    </row>
    <row r="4" spans="1:56" ht="18" customHeight="1" thickBot="1">
      <c r="A4" s="59" t="s">
        <v>89</v>
      </c>
      <c r="AO4" s="332" t="str">
        <f>IF(基本情報入力!AQ15="","",基本情報入力!AQ15)</f>
        <v>27********</v>
      </c>
      <c r="AP4" s="332"/>
      <c r="AQ4" s="332"/>
      <c r="AR4" s="332"/>
      <c r="AS4" s="332"/>
      <c r="AT4" s="332"/>
      <c r="AU4" s="332"/>
      <c r="AV4" s="332"/>
      <c r="AW4" s="332"/>
      <c r="AX4" s="332"/>
    </row>
    <row r="5" spans="1:56" ht="27" customHeight="1" thickBot="1">
      <c r="A5" s="319" t="s">
        <v>10</v>
      </c>
      <c r="B5" s="320"/>
      <c r="C5" s="320"/>
      <c r="D5" s="320"/>
      <c r="E5" s="320"/>
      <c r="F5" s="320"/>
      <c r="G5" s="320"/>
      <c r="H5" s="320"/>
      <c r="I5" s="320"/>
      <c r="J5" s="320"/>
      <c r="K5" s="320"/>
      <c r="L5" s="320"/>
      <c r="M5" s="320"/>
      <c r="N5" s="320"/>
      <c r="O5" s="320"/>
      <c r="P5" s="320"/>
      <c r="Q5" s="320"/>
      <c r="R5" s="321" t="s">
        <v>86</v>
      </c>
      <c r="S5" s="322"/>
      <c r="T5" s="322"/>
      <c r="U5" s="322"/>
      <c r="V5" s="322"/>
      <c r="W5" s="322"/>
      <c r="X5" s="323" t="s">
        <v>209</v>
      </c>
      <c r="Y5" s="323"/>
      <c r="Z5" s="323"/>
      <c r="AA5" s="323"/>
      <c r="AB5" s="323"/>
      <c r="AC5" s="323"/>
      <c r="AD5" s="323"/>
      <c r="AE5" s="323"/>
      <c r="AF5" s="323"/>
      <c r="AG5" s="323"/>
      <c r="AH5" s="323"/>
      <c r="AI5" s="323"/>
      <c r="AJ5" s="323"/>
      <c r="AK5" s="323"/>
      <c r="AL5" s="323"/>
      <c r="AM5" s="323"/>
      <c r="AN5" s="323"/>
      <c r="AO5" s="321" t="s">
        <v>85</v>
      </c>
      <c r="AP5" s="321"/>
      <c r="AQ5" s="321"/>
      <c r="AR5" s="321"/>
      <c r="AS5" s="321"/>
      <c r="AT5" s="321"/>
      <c r="AU5" s="322" t="s">
        <v>84</v>
      </c>
      <c r="AV5" s="322"/>
      <c r="AW5" s="322"/>
      <c r="AX5" s="324"/>
    </row>
    <row r="6" spans="1:56" ht="53.25" customHeight="1" thickTop="1" thickBot="1">
      <c r="A6" s="325" t="str">
        <f>IF(基本情報入力!C15="","",基本情報入力!C15)</f>
        <v>社会福祉法人　○○会</v>
      </c>
      <c r="B6" s="326"/>
      <c r="C6" s="326"/>
      <c r="D6" s="326"/>
      <c r="E6" s="326"/>
      <c r="F6" s="326"/>
      <c r="G6" s="326"/>
      <c r="H6" s="326"/>
      <c r="I6" s="326"/>
      <c r="J6" s="326"/>
      <c r="K6" s="326"/>
      <c r="L6" s="326"/>
      <c r="M6" s="326"/>
      <c r="N6" s="326"/>
      <c r="O6" s="326"/>
      <c r="P6" s="326"/>
      <c r="Q6" s="326"/>
      <c r="R6" s="327" t="str">
        <f>IF(基本情報入力!O15="","",基本情報入力!O15)</f>
        <v>1.介護老人福祉施設　</v>
      </c>
      <c r="S6" s="327"/>
      <c r="T6" s="327"/>
      <c r="U6" s="327"/>
      <c r="V6" s="327"/>
      <c r="W6" s="327"/>
      <c r="X6" s="328" t="str">
        <f>IF(基本情報入力!V15="","",基本情報入力!V15)</f>
        <v>特別養護老人ホーム　○○</v>
      </c>
      <c r="Y6" s="328"/>
      <c r="Z6" s="328"/>
      <c r="AA6" s="328"/>
      <c r="AB6" s="328"/>
      <c r="AC6" s="328"/>
      <c r="AD6" s="328"/>
      <c r="AE6" s="328"/>
      <c r="AF6" s="328"/>
      <c r="AG6" s="328"/>
      <c r="AH6" s="328"/>
      <c r="AI6" s="328"/>
      <c r="AJ6" s="328"/>
      <c r="AK6" s="328"/>
      <c r="AL6" s="328"/>
      <c r="AM6" s="328"/>
      <c r="AN6" s="328"/>
      <c r="AO6" s="329" t="str">
        <f>IF(基本情報入力!AH15="","",基本情報入力!AH15)</f>
        <v>大阪市</v>
      </c>
      <c r="AP6" s="329"/>
      <c r="AQ6" s="329"/>
      <c r="AR6" s="329"/>
      <c r="AS6" s="329"/>
      <c r="AT6" s="329"/>
      <c r="AU6" s="330">
        <f>IF(基本情報入力!AL15="","",基本情報入力!AL15)</f>
        <v>80</v>
      </c>
      <c r="AV6" s="330"/>
      <c r="AW6" s="330"/>
      <c r="AX6" s="331"/>
    </row>
    <row r="7" spans="1:56" ht="10.5" customHeight="1">
      <c r="A7" s="83"/>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row>
    <row r="8" spans="1:56" s="62" customFormat="1" ht="18.75" customHeight="1" thickBot="1">
      <c r="A8" s="84" t="s">
        <v>95</v>
      </c>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row>
    <row r="9" spans="1:56" ht="20.25" customHeight="1" thickBot="1">
      <c r="A9" s="301"/>
      <c r="B9" s="302"/>
      <c r="C9" s="302"/>
      <c r="D9" s="302"/>
      <c r="E9" s="302"/>
      <c r="F9" s="302"/>
      <c r="G9" s="302"/>
      <c r="H9" s="302"/>
      <c r="I9" s="303"/>
      <c r="J9" s="304" t="s">
        <v>12</v>
      </c>
      <c r="K9" s="305"/>
      <c r="L9" s="305"/>
      <c r="M9" s="305"/>
      <c r="N9" s="305"/>
      <c r="O9" s="305"/>
      <c r="P9" s="305"/>
      <c r="Q9" s="305"/>
      <c r="R9" s="305"/>
      <c r="S9" s="306" t="s">
        <v>13</v>
      </c>
      <c r="T9" s="307"/>
      <c r="U9" s="307"/>
      <c r="V9" s="307"/>
      <c r="W9" s="307"/>
      <c r="X9" s="307"/>
      <c r="Y9" s="307"/>
      <c r="Z9" s="308"/>
      <c r="AA9" s="309" t="s">
        <v>83</v>
      </c>
      <c r="AB9" s="309"/>
      <c r="AC9" s="309"/>
      <c r="AD9" s="309"/>
      <c r="AE9" s="309"/>
      <c r="AF9" s="309"/>
      <c r="AG9" s="309"/>
      <c r="AH9" s="309"/>
      <c r="AI9" s="309"/>
      <c r="AJ9" s="309" t="s">
        <v>14</v>
      </c>
      <c r="AK9" s="309"/>
      <c r="AL9" s="309"/>
      <c r="AM9" s="309"/>
      <c r="AN9" s="309"/>
      <c r="AO9" s="309"/>
      <c r="AP9" s="309"/>
      <c r="AQ9" s="309"/>
      <c r="AR9" s="309"/>
      <c r="AS9" s="309"/>
      <c r="AT9" s="309"/>
      <c r="AU9" s="309"/>
      <c r="AV9" s="309"/>
      <c r="AW9" s="309"/>
      <c r="AX9" s="310"/>
    </row>
    <row r="10" spans="1:56" ht="30" customHeight="1" thickTop="1">
      <c r="A10" s="341" t="s">
        <v>94</v>
      </c>
      <c r="B10" s="342"/>
      <c r="C10" s="342"/>
      <c r="D10" s="342"/>
      <c r="E10" s="342"/>
      <c r="F10" s="342"/>
      <c r="G10" s="342"/>
      <c r="H10" s="342"/>
      <c r="I10" s="342"/>
      <c r="J10" s="343" t="str">
        <f>IF(基本情報入力!O27="","",基本情報入力!O27)</f>
        <v>事務長</v>
      </c>
      <c r="K10" s="344"/>
      <c r="L10" s="344"/>
      <c r="M10" s="344"/>
      <c r="N10" s="344"/>
      <c r="O10" s="344"/>
      <c r="P10" s="344"/>
      <c r="Q10" s="344"/>
      <c r="R10" s="344"/>
      <c r="S10" s="345" t="str">
        <f>IF(基本情報入力!V27="","",基本情報入力!V27)</f>
        <v>大阪　花子</v>
      </c>
      <c r="T10" s="346"/>
      <c r="U10" s="346"/>
      <c r="V10" s="346"/>
      <c r="W10" s="346"/>
      <c r="X10" s="346"/>
      <c r="Y10" s="346"/>
      <c r="Z10" s="347"/>
      <c r="AA10" s="348" t="str">
        <f>IF(基本情報入力!AC27="","",基本情報入力!AC27)</f>
        <v>000-0000-0000</v>
      </c>
      <c r="AB10" s="348"/>
      <c r="AC10" s="348"/>
      <c r="AD10" s="348"/>
      <c r="AE10" s="348"/>
      <c r="AF10" s="348"/>
      <c r="AG10" s="348"/>
      <c r="AH10" s="348"/>
      <c r="AI10" s="348"/>
      <c r="AJ10" s="348" t="str">
        <f>IF(基本情報入力!AJ27="","",基本情報入力!AJ27)</f>
        <v>osaka@mail</v>
      </c>
      <c r="AK10" s="348"/>
      <c r="AL10" s="348"/>
      <c r="AM10" s="348"/>
      <c r="AN10" s="348"/>
      <c r="AO10" s="348"/>
      <c r="AP10" s="348"/>
      <c r="AQ10" s="348"/>
      <c r="AR10" s="348"/>
      <c r="AS10" s="348"/>
      <c r="AT10" s="348"/>
      <c r="AU10" s="348"/>
      <c r="AV10" s="348"/>
      <c r="AW10" s="348"/>
      <c r="AX10" s="349"/>
    </row>
    <row r="11" spans="1:56" ht="30" customHeight="1" thickBot="1">
      <c r="A11" s="350" t="s">
        <v>93</v>
      </c>
      <c r="B11" s="351"/>
      <c r="C11" s="351"/>
      <c r="D11" s="351"/>
      <c r="E11" s="351"/>
      <c r="F11" s="351"/>
      <c r="G11" s="351"/>
      <c r="H11" s="351"/>
      <c r="I11" s="351"/>
      <c r="J11" s="352" t="str">
        <f>IF(基本情報入力!O29="","",基本情報入力!O29)</f>
        <v>施設長</v>
      </c>
      <c r="K11" s="353"/>
      <c r="L11" s="353"/>
      <c r="M11" s="353"/>
      <c r="N11" s="353"/>
      <c r="O11" s="353"/>
      <c r="P11" s="353"/>
      <c r="Q11" s="353"/>
      <c r="R11" s="353"/>
      <c r="S11" s="354" t="str">
        <f>IF(基本情報入力!V29="","",基本情報入力!V29)</f>
        <v>浪速　太郎</v>
      </c>
      <c r="T11" s="355"/>
      <c r="U11" s="355"/>
      <c r="V11" s="355"/>
      <c r="W11" s="355"/>
      <c r="X11" s="355"/>
      <c r="Y11" s="355"/>
      <c r="Z11" s="356"/>
      <c r="AA11" s="357" t="str">
        <f>IF(基本情報入力!AC29="","",基本情報入力!AC29)</f>
        <v>000-0000-0000</v>
      </c>
      <c r="AB11" s="357"/>
      <c r="AC11" s="357"/>
      <c r="AD11" s="357"/>
      <c r="AE11" s="357"/>
      <c r="AF11" s="357"/>
      <c r="AG11" s="357"/>
      <c r="AH11" s="357"/>
      <c r="AI11" s="357"/>
      <c r="AJ11" s="357" t="str">
        <f>IF(基本情報入力!AJ29="","",基本情報入力!AJ29)</f>
        <v>naniwa@mail</v>
      </c>
      <c r="AK11" s="357"/>
      <c r="AL11" s="357"/>
      <c r="AM11" s="357"/>
      <c r="AN11" s="357"/>
      <c r="AO11" s="357"/>
      <c r="AP11" s="357"/>
      <c r="AQ11" s="357"/>
      <c r="AR11" s="357"/>
      <c r="AS11" s="357"/>
      <c r="AT11" s="357"/>
      <c r="AU11" s="357"/>
      <c r="AV11" s="357"/>
      <c r="AW11" s="357"/>
      <c r="AX11" s="358"/>
    </row>
    <row r="12" spans="1:56" ht="18.75" customHeight="1">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row>
    <row r="13" spans="1:56" ht="18.75" customHeight="1" thickBot="1">
      <c r="A13" s="86" t="s">
        <v>87</v>
      </c>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row>
    <row r="14" spans="1:56" ht="33" customHeight="1" thickBot="1">
      <c r="A14" s="311" t="s">
        <v>111</v>
      </c>
      <c r="B14" s="312"/>
      <c r="C14" s="312"/>
      <c r="D14" s="312"/>
      <c r="E14" s="312"/>
      <c r="F14" s="312"/>
      <c r="G14" s="312"/>
      <c r="H14" s="312"/>
      <c r="I14" s="312"/>
      <c r="J14" s="312"/>
      <c r="K14" s="312"/>
      <c r="L14" s="312"/>
      <c r="M14" s="312"/>
      <c r="N14" s="313"/>
      <c r="O14" s="359" t="s">
        <v>150</v>
      </c>
      <c r="P14" s="360"/>
      <c r="Q14" s="360"/>
      <c r="R14" s="360"/>
      <c r="S14" s="360"/>
      <c r="T14" s="360"/>
      <c r="U14" s="360"/>
      <c r="V14" s="360"/>
      <c r="W14" s="360"/>
      <c r="X14" s="311" t="s">
        <v>148</v>
      </c>
      <c r="Y14" s="312"/>
      <c r="Z14" s="312"/>
      <c r="AA14" s="312"/>
      <c r="AB14" s="312"/>
      <c r="AC14" s="312"/>
      <c r="AD14" s="313"/>
      <c r="AE14" s="314" t="s">
        <v>112</v>
      </c>
      <c r="AF14" s="315"/>
      <c r="AG14" s="315"/>
      <c r="AH14" s="316"/>
      <c r="AI14" s="316"/>
      <c r="AJ14" s="316"/>
      <c r="AK14" s="316"/>
      <c r="AL14" s="316"/>
      <c r="AM14" s="316"/>
      <c r="AN14" s="316"/>
      <c r="AO14" s="316"/>
      <c r="AP14" s="316"/>
      <c r="AQ14" s="316"/>
      <c r="AR14" s="316"/>
      <c r="AS14" s="316"/>
      <c r="AT14" s="316"/>
      <c r="AU14" s="316"/>
      <c r="AV14" s="316"/>
      <c r="AW14" s="316"/>
      <c r="AX14" s="317"/>
    </row>
    <row r="15" spans="1:56" ht="33" customHeight="1" thickTop="1" thickBot="1">
      <c r="A15" s="333" t="s">
        <v>295</v>
      </c>
      <c r="B15" s="334"/>
      <c r="C15" s="334"/>
      <c r="D15" s="334"/>
      <c r="E15" s="334"/>
      <c r="F15" s="334"/>
      <c r="G15" s="334"/>
      <c r="H15" s="334"/>
      <c r="I15" s="334"/>
      <c r="J15" s="334"/>
      <c r="K15" s="334"/>
      <c r="L15" s="334"/>
      <c r="M15" s="334"/>
      <c r="N15" s="335"/>
      <c r="O15" s="333" t="s">
        <v>296</v>
      </c>
      <c r="P15" s="334"/>
      <c r="Q15" s="334"/>
      <c r="R15" s="334"/>
      <c r="S15" s="334"/>
      <c r="T15" s="334"/>
      <c r="U15" s="334"/>
      <c r="V15" s="334"/>
      <c r="W15" s="334"/>
      <c r="X15" s="333" t="s">
        <v>297</v>
      </c>
      <c r="Y15" s="334"/>
      <c r="Z15" s="334"/>
      <c r="AA15" s="334"/>
      <c r="AB15" s="334"/>
      <c r="AC15" s="334"/>
      <c r="AD15" s="335"/>
      <c r="AE15" s="336" t="s">
        <v>298</v>
      </c>
      <c r="AF15" s="337"/>
      <c r="AG15" s="338"/>
      <c r="AH15" s="339" t="s">
        <v>136</v>
      </c>
      <c r="AI15" s="339"/>
      <c r="AJ15" s="339"/>
      <c r="AK15" s="339"/>
      <c r="AL15" s="339"/>
      <c r="AM15" s="339"/>
      <c r="AN15" s="339"/>
      <c r="AO15" s="339"/>
      <c r="AP15" s="339"/>
      <c r="AQ15" s="339"/>
      <c r="AR15" s="339"/>
      <c r="AS15" s="339"/>
      <c r="AT15" s="339"/>
      <c r="AU15" s="339"/>
      <c r="AV15" s="339"/>
      <c r="AW15" s="339"/>
      <c r="AX15" s="340"/>
    </row>
    <row r="16" spans="1:56" s="17" customFormat="1" ht="18" customHeight="1">
      <c r="A16" s="371" t="s">
        <v>88</v>
      </c>
      <c r="B16" s="371"/>
      <c r="C16" s="371"/>
      <c r="D16" s="371"/>
      <c r="E16" s="371"/>
      <c r="F16" s="371"/>
      <c r="G16" s="371"/>
      <c r="H16" s="371"/>
      <c r="I16" s="371"/>
      <c r="J16" s="371"/>
      <c r="K16" s="371"/>
      <c r="L16" s="371"/>
      <c r="M16" s="371"/>
      <c r="N16" s="371"/>
      <c r="O16" s="87"/>
      <c r="P16" s="87"/>
      <c r="Q16" s="87"/>
      <c r="R16" s="88"/>
      <c r="S16" s="88"/>
      <c r="T16" s="89"/>
      <c r="U16" s="89"/>
      <c r="V16" s="89"/>
      <c r="W16" s="89"/>
      <c r="X16" s="89"/>
      <c r="Y16" s="89"/>
      <c r="Z16" s="89"/>
      <c r="AA16" s="89"/>
      <c r="AB16" s="89"/>
      <c r="AC16" s="89"/>
      <c r="AD16" s="89"/>
      <c r="AE16" s="89"/>
      <c r="AF16" s="372" t="s">
        <v>113</v>
      </c>
      <c r="AG16" s="373"/>
      <c r="AH16" s="373"/>
      <c r="AI16" s="373"/>
      <c r="AJ16" s="373"/>
      <c r="AK16" s="373"/>
      <c r="AL16" s="373"/>
      <c r="AM16" s="373"/>
      <c r="AN16" s="373"/>
      <c r="AO16" s="373"/>
      <c r="AP16" s="373"/>
      <c r="AQ16" s="373"/>
      <c r="AR16" s="373"/>
      <c r="AS16" s="373"/>
      <c r="AT16" s="373"/>
      <c r="AU16" s="373"/>
      <c r="AV16" s="373"/>
      <c r="AW16" s="373"/>
      <c r="AX16" s="373"/>
      <c r="AY16" s="70"/>
      <c r="AZ16" s="70"/>
      <c r="BA16" s="70"/>
      <c r="BB16" s="70"/>
      <c r="BC16" s="70"/>
      <c r="BD16" s="70"/>
    </row>
    <row r="17" spans="1:56" ht="15.75" customHeight="1" thickBot="1">
      <c r="A17" s="374"/>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4"/>
      <c r="AP17" s="374"/>
      <c r="AQ17" s="374"/>
      <c r="AR17" s="374"/>
      <c r="AS17" s="374"/>
      <c r="AT17" s="374"/>
      <c r="AU17" s="374"/>
      <c r="AV17" s="374"/>
      <c r="AW17" s="374"/>
      <c r="AX17" s="374"/>
      <c r="AY17" s="14"/>
      <c r="AZ17" s="14"/>
      <c r="BA17" s="14"/>
      <c r="BB17" s="14"/>
      <c r="BC17" s="14"/>
      <c r="BD17" s="14"/>
    </row>
    <row r="18" spans="1:56" s="65" customFormat="1" ht="27" customHeight="1">
      <c r="A18" s="375" t="s">
        <v>92</v>
      </c>
      <c r="B18" s="376"/>
      <c r="C18" s="376"/>
      <c r="D18" s="376"/>
      <c r="E18" s="376"/>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6"/>
      <c r="AX18" s="377"/>
    </row>
    <row r="19" spans="1:56" s="4" customFormat="1" ht="18.75" customHeight="1" thickBot="1">
      <c r="A19" s="378" t="s">
        <v>137</v>
      </c>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80"/>
    </row>
    <row r="20" spans="1:56" ht="84.9" customHeight="1">
      <c r="A20" s="381" t="s">
        <v>133</v>
      </c>
      <c r="B20" s="382"/>
      <c r="C20" s="382"/>
      <c r="D20" s="382"/>
      <c r="E20" s="382"/>
      <c r="F20" s="383"/>
      <c r="G20" s="384" t="s">
        <v>299</v>
      </c>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6"/>
    </row>
    <row r="21" spans="1:56" ht="84.9" customHeight="1" thickBot="1">
      <c r="A21" s="361" t="s">
        <v>132</v>
      </c>
      <c r="B21" s="362"/>
      <c r="C21" s="362"/>
      <c r="D21" s="362"/>
      <c r="E21" s="362"/>
      <c r="F21" s="363"/>
      <c r="G21" s="364" t="s">
        <v>300</v>
      </c>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c r="AV21" s="365"/>
      <c r="AW21" s="365"/>
      <c r="AX21" s="366"/>
    </row>
    <row r="22" spans="1:56" s="14" customFormat="1" ht="26.25" customHeight="1" thickBot="1">
      <c r="A22" s="367"/>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row>
    <row r="23" spans="1:56" s="65" customFormat="1" ht="26.25" customHeight="1">
      <c r="A23" s="368" t="s">
        <v>114</v>
      </c>
      <c r="B23" s="369"/>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69"/>
      <c r="AM23" s="369"/>
      <c r="AN23" s="369"/>
      <c r="AO23" s="369"/>
      <c r="AP23" s="369"/>
      <c r="AQ23" s="369"/>
      <c r="AR23" s="369"/>
      <c r="AS23" s="369"/>
      <c r="AT23" s="369"/>
      <c r="AU23" s="369"/>
      <c r="AV23" s="369"/>
      <c r="AW23" s="369"/>
      <c r="AX23" s="370"/>
    </row>
    <row r="24" spans="1:56" s="4" customFormat="1" ht="24.9" customHeight="1" thickBot="1">
      <c r="A24" s="398" t="s">
        <v>211</v>
      </c>
      <c r="B24" s="399"/>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399"/>
      <c r="AU24" s="399"/>
      <c r="AV24" s="399"/>
      <c r="AW24" s="399"/>
      <c r="AX24" s="400"/>
    </row>
    <row r="25" spans="1:56" ht="84.9" customHeight="1">
      <c r="A25" s="401" t="s">
        <v>115</v>
      </c>
      <c r="B25" s="382"/>
      <c r="C25" s="382"/>
      <c r="D25" s="382"/>
      <c r="E25" s="382"/>
      <c r="F25" s="383"/>
      <c r="G25" s="402" t="s">
        <v>301</v>
      </c>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3"/>
      <c r="AT25" s="403"/>
      <c r="AU25" s="403"/>
      <c r="AV25" s="403"/>
      <c r="AW25" s="403"/>
      <c r="AX25" s="404"/>
    </row>
    <row r="26" spans="1:56" ht="84.9" customHeight="1" thickBot="1">
      <c r="A26" s="405" t="s">
        <v>116</v>
      </c>
      <c r="B26" s="406"/>
      <c r="C26" s="406"/>
      <c r="D26" s="406"/>
      <c r="E26" s="406"/>
      <c r="F26" s="407"/>
      <c r="G26" s="408" t="s">
        <v>302</v>
      </c>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409"/>
      <c r="AS26" s="409"/>
      <c r="AT26" s="409"/>
      <c r="AU26" s="409"/>
      <c r="AV26" s="409"/>
      <c r="AW26" s="409"/>
      <c r="AX26" s="410"/>
    </row>
    <row r="27" spans="1:56" s="65" customFormat="1" ht="26.25" customHeight="1">
      <c r="A27" s="411" t="s">
        <v>157</v>
      </c>
      <c r="B27" s="412"/>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3"/>
    </row>
    <row r="28" spans="1:56" s="4" customFormat="1" ht="24.6" customHeight="1">
      <c r="A28" s="387" t="s">
        <v>269</v>
      </c>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c r="AN28" s="388"/>
      <c r="AO28" s="388"/>
      <c r="AP28" s="388"/>
      <c r="AQ28" s="388"/>
      <c r="AR28" s="388"/>
      <c r="AS28" s="388"/>
      <c r="AT28" s="388"/>
      <c r="AU28" s="388"/>
      <c r="AV28" s="388"/>
      <c r="AW28" s="388"/>
      <c r="AX28" s="389"/>
    </row>
    <row r="29" spans="1:56" s="4" customFormat="1" ht="24.6" customHeight="1">
      <c r="A29" s="390" t="s">
        <v>161</v>
      </c>
      <c r="B29" s="391"/>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1"/>
      <c r="AP29" s="391"/>
      <c r="AQ29" s="391"/>
      <c r="AR29" s="391"/>
      <c r="AS29" s="391"/>
      <c r="AT29" s="391"/>
      <c r="AU29" s="391"/>
      <c r="AV29" s="391"/>
      <c r="AW29" s="391"/>
      <c r="AX29" s="392"/>
    </row>
    <row r="30" spans="1:56" s="15" customFormat="1" ht="15.75" customHeight="1">
      <c r="A30" s="32"/>
      <c r="B30" s="393"/>
      <c r="C30" s="393"/>
      <c r="D30" s="393"/>
      <c r="E30" s="393"/>
      <c r="F30" s="393"/>
      <c r="G30" s="393"/>
      <c r="H30" s="393"/>
      <c r="I30" s="393"/>
      <c r="J30" s="393"/>
      <c r="K30" s="393"/>
      <c r="L30" s="393"/>
      <c r="M30" s="393"/>
      <c r="N30" s="33"/>
      <c r="O30" s="33"/>
      <c r="P30" s="33"/>
      <c r="Q30" s="33"/>
      <c r="R30" s="33"/>
      <c r="S30" s="393"/>
      <c r="T30" s="393"/>
      <c r="U30" s="393"/>
      <c r="V30" s="393"/>
      <c r="W30" s="393"/>
      <c r="X30" s="393"/>
      <c r="Y30" s="393"/>
      <c r="Z30" s="393"/>
      <c r="AA30" s="393"/>
      <c r="AB30" s="393"/>
      <c r="AC30" s="393"/>
      <c r="AD30" s="393"/>
      <c r="AE30" s="393"/>
      <c r="AF30" s="33"/>
      <c r="AG30" s="33"/>
      <c r="AH30" s="33"/>
      <c r="AI30" s="33"/>
      <c r="AJ30" s="33"/>
      <c r="AK30" s="33"/>
      <c r="AL30" s="393"/>
      <c r="AM30" s="393"/>
      <c r="AN30" s="393"/>
      <c r="AO30" s="393"/>
      <c r="AP30" s="393"/>
      <c r="AQ30" s="393"/>
      <c r="AR30" s="393"/>
      <c r="AS30" s="393"/>
      <c r="AT30" s="393"/>
      <c r="AU30" s="393"/>
      <c r="AV30" s="393"/>
      <c r="AW30" s="393"/>
      <c r="AX30" s="34"/>
    </row>
    <row r="31" spans="1:56" ht="27" customHeight="1">
      <c r="A31" s="35"/>
      <c r="B31" s="394" t="s">
        <v>60</v>
      </c>
      <c r="C31" s="395"/>
      <c r="D31" s="395"/>
      <c r="E31" s="395"/>
      <c r="F31" s="395"/>
      <c r="G31" s="395"/>
      <c r="H31" s="395"/>
      <c r="I31" s="395"/>
      <c r="J31" s="395"/>
      <c r="K31" s="395"/>
      <c r="L31" s="395"/>
      <c r="M31" s="395"/>
      <c r="N31" s="33"/>
      <c r="O31" s="33"/>
      <c r="P31" s="33"/>
      <c r="Q31" s="33"/>
      <c r="R31" s="33"/>
      <c r="S31" s="396" t="s">
        <v>61</v>
      </c>
      <c r="T31" s="396"/>
      <c r="U31" s="396"/>
      <c r="V31" s="396"/>
      <c r="W31" s="396"/>
      <c r="X31" s="396"/>
      <c r="Y31" s="396"/>
      <c r="Z31" s="396"/>
      <c r="AA31" s="396"/>
      <c r="AB31" s="396"/>
      <c r="AC31" s="396"/>
      <c r="AD31" s="396"/>
      <c r="AE31" s="396"/>
      <c r="AF31" s="33"/>
      <c r="AG31" s="33"/>
      <c r="AH31" s="33"/>
      <c r="AI31" s="33"/>
      <c r="AJ31" s="33"/>
      <c r="AK31" s="33"/>
      <c r="AL31" s="397" t="s">
        <v>80</v>
      </c>
      <c r="AM31" s="397"/>
      <c r="AN31" s="397"/>
      <c r="AO31" s="397"/>
      <c r="AP31" s="397"/>
      <c r="AQ31" s="397"/>
      <c r="AR31" s="397"/>
      <c r="AS31" s="397"/>
      <c r="AT31" s="397"/>
      <c r="AU31" s="397"/>
      <c r="AV31" s="397"/>
      <c r="AW31" s="397"/>
      <c r="AX31" s="36"/>
    </row>
    <row r="32" spans="1:56" ht="9" customHeight="1">
      <c r="A32" s="35"/>
      <c r="B32" s="37"/>
      <c r="C32" s="37"/>
      <c r="D32" s="37"/>
      <c r="E32" s="37"/>
      <c r="F32" s="37"/>
      <c r="G32" s="37"/>
      <c r="H32" s="37"/>
      <c r="I32" s="37"/>
      <c r="J32" s="37"/>
      <c r="K32" s="37"/>
      <c r="L32" s="37"/>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9"/>
    </row>
    <row r="33" spans="1:50" ht="9" customHeight="1">
      <c r="A33" s="35"/>
      <c r="B33" s="37"/>
      <c r="C33" s="37"/>
      <c r="D33" s="37"/>
      <c r="E33" s="37"/>
      <c r="F33" s="37"/>
      <c r="G33" s="37"/>
      <c r="H33" s="37"/>
      <c r="I33" s="37"/>
      <c r="J33" s="37"/>
      <c r="K33" s="37"/>
      <c r="L33" s="37"/>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9"/>
    </row>
    <row r="34" spans="1:50" ht="30" customHeight="1">
      <c r="A34" s="35"/>
      <c r="B34" s="418"/>
      <c r="C34" s="418"/>
      <c r="D34" s="414" t="s">
        <v>15</v>
      </c>
      <c r="E34" s="414"/>
      <c r="F34" s="414"/>
      <c r="G34" s="90"/>
      <c r="H34" s="90"/>
      <c r="I34" s="417" t="s">
        <v>268</v>
      </c>
      <c r="J34" s="417"/>
      <c r="K34" s="414" t="s">
        <v>16</v>
      </c>
      <c r="L34" s="414"/>
      <c r="M34" s="414"/>
      <c r="N34" s="91"/>
      <c r="O34" s="91"/>
      <c r="P34" s="91"/>
      <c r="Q34" s="91"/>
      <c r="R34" s="91"/>
      <c r="S34" s="418"/>
      <c r="T34" s="418"/>
      <c r="U34" s="419" t="s">
        <v>15</v>
      </c>
      <c r="V34" s="420"/>
      <c r="W34" s="421"/>
      <c r="X34" s="83"/>
      <c r="Y34" s="90"/>
      <c r="Z34" s="90"/>
      <c r="AA34" s="417" t="s">
        <v>268</v>
      </c>
      <c r="AB34" s="417"/>
      <c r="AC34" s="414" t="s">
        <v>16</v>
      </c>
      <c r="AD34" s="414"/>
      <c r="AE34" s="414"/>
      <c r="AF34" s="91"/>
      <c r="AG34" s="91"/>
      <c r="AH34" s="91"/>
      <c r="AI34" s="91"/>
      <c r="AJ34" s="91"/>
      <c r="AK34" s="91"/>
      <c r="AL34" s="417" t="s">
        <v>268</v>
      </c>
      <c r="AM34" s="417"/>
      <c r="AN34" s="414" t="s">
        <v>15</v>
      </c>
      <c r="AO34" s="414"/>
      <c r="AP34" s="414"/>
      <c r="AQ34" s="90"/>
      <c r="AR34" s="90"/>
      <c r="AS34" s="418"/>
      <c r="AT34" s="418"/>
      <c r="AU34" s="414" t="s">
        <v>16</v>
      </c>
      <c r="AV34" s="414"/>
      <c r="AW34" s="414"/>
      <c r="AX34" s="39"/>
    </row>
    <row r="35" spans="1:50" ht="17.25" customHeight="1">
      <c r="A35" s="35"/>
      <c r="B35" s="90"/>
      <c r="C35" s="90"/>
      <c r="D35" s="90"/>
      <c r="E35" s="90"/>
      <c r="F35" s="90"/>
      <c r="G35" s="90"/>
      <c r="H35" s="90"/>
      <c r="I35" s="90"/>
      <c r="J35" s="90"/>
      <c r="K35" s="83"/>
      <c r="L35" s="83"/>
      <c r="M35" s="83"/>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39"/>
    </row>
    <row r="36" spans="1:50" ht="30" customHeight="1">
      <c r="A36" s="35"/>
      <c r="B36" s="414" t="s">
        <v>155</v>
      </c>
      <c r="C36" s="414"/>
      <c r="D36" s="414"/>
      <c r="E36" s="414"/>
      <c r="F36" s="414"/>
      <c r="G36" s="414"/>
      <c r="H36" s="414"/>
      <c r="I36" s="414"/>
      <c r="J36" s="414"/>
      <c r="K36" s="415" t="s">
        <v>298</v>
      </c>
      <c r="L36" s="415"/>
      <c r="M36" s="415"/>
      <c r="N36" s="91"/>
      <c r="O36" s="91"/>
      <c r="P36" s="91"/>
      <c r="Q36" s="91"/>
      <c r="R36" s="91"/>
      <c r="S36" s="414" t="s">
        <v>155</v>
      </c>
      <c r="T36" s="414"/>
      <c r="U36" s="414"/>
      <c r="V36" s="414"/>
      <c r="W36" s="414"/>
      <c r="X36" s="414"/>
      <c r="Y36" s="414"/>
      <c r="Z36" s="414"/>
      <c r="AA36" s="414"/>
      <c r="AB36" s="414"/>
      <c r="AC36" s="415" t="s">
        <v>298</v>
      </c>
      <c r="AD36" s="415"/>
      <c r="AE36" s="415"/>
      <c r="AF36" s="91"/>
      <c r="AG36" s="91"/>
      <c r="AH36" s="91"/>
      <c r="AI36" s="91"/>
      <c r="AJ36" s="91"/>
      <c r="AK36" s="91"/>
      <c r="AL36" s="414" t="s">
        <v>155</v>
      </c>
      <c r="AM36" s="414"/>
      <c r="AN36" s="414"/>
      <c r="AO36" s="414"/>
      <c r="AP36" s="414"/>
      <c r="AQ36" s="414"/>
      <c r="AR36" s="414"/>
      <c r="AS36" s="414"/>
      <c r="AT36" s="414"/>
      <c r="AU36" s="416"/>
      <c r="AV36" s="416"/>
      <c r="AW36" s="416"/>
      <c r="AX36" s="39"/>
    </row>
    <row r="37" spans="1:50" ht="4.5" customHeight="1">
      <c r="A37" s="35"/>
      <c r="B37" s="40"/>
      <c r="C37" s="40"/>
      <c r="D37" s="40"/>
      <c r="E37" s="40"/>
      <c r="F37" s="40"/>
      <c r="G37" s="40"/>
      <c r="H37" s="40"/>
      <c r="I37" s="40"/>
      <c r="J37" s="40"/>
      <c r="K37" s="40"/>
      <c r="L37" s="40"/>
      <c r="M37" s="40"/>
      <c r="N37" s="38"/>
      <c r="O37" s="38"/>
      <c r="P37" s="38"/>
      <c r="Q37" s="38"/>
      <c r="R37" s="38"/>
      <c r="S37" s="38"/>
      <c r="T37" s="38"/>
      <c r="U37" s="38"/>
      <c r="V37" s="38"/>
      <c r="W37" s="38"/>
      <c r="X37" s="38"/>
      <c r="Y37" s="38"/>
      <c r="Z37" s="38"/>
      <c r="AA37" s="38"/>
      <c r="AB37" s="38"/>
      <c r="AC37" s="37"/>
      <c r="AD37" s="37"/>
      <c r="AE37" s="37"/>
      <c r="AF37" s="38"/>
      <c r="AG37" s="38"/>
      <c r="AH37" s="38"/>
      <c r="AI37" s="38"/>
      <c r="AJ37" s="38"/>
      <c r="AK37" s="38"/>
      <c r="AL37" s="38"/>
      <c r="AM37" s="38"/>
      <c r="AN37" s="38"/>
      <c r="AO37" s="38"/>
      <c r="AP37" s="38"/>
      <c r="AQ37" s="38"/>
      <c r="AR37" s="38"/>
      <c r="AS37" s="38"/>
      <c r="AT37" s="38"/>
      <c r="AU37" s="38"/>
      <c r="AV37" s="38"/>
      <c r="AW37" s="38"/>
      <c r="AX37" s="39"/>
    </row>
    <row r="38" spans="1:50" ht="25.5" customHeight="1">
      <c r="A38" s="35"/>
      <c r="B38" s="40"/>
      <c r="C38" s="40"/>
      <c r="D38" s="40"/>
      <c r="E38" s="40"/>
      <c r="F38" s="422"/>
      <c r="G38" s="422"/>
      <c r="H38" s="40"/>
      <c r="I38" s="40"/>
      <c r="J38" s="40"/>
      <c r="K38" s="40"/>
      <c r="L38" s="40"/>
      <c r="M38" s="40"/>
      <c r="N38" s="38"/>
      <c r="O38" s="38"/>
      <c r="P38" s="38"/>
      <c r="Q38" s="38"/>
      <c r="R38" s="38"/>
      <c r="S38" s="38"/>
      <c r="T38" s="38"/>
      <c r="U38" s="38"/>
      <c r="V38" s="38"/>
      <c r="W38" s="38"/>
      <c r="X38" s="423"/>
      <c r="Y38" s="423"/>
      <c r="Z38" s="38"/>
      <c r="AA38" s="38"/>
      <c r="AB38" s="38"/>
      <c r="AC38" s="93"/>
      <c r="AD38" s="93"/>
      <c r="AE38" s="93"/>
      <c r="AF38" s="38"/>
      <c r="AG38" s="38"/>
      <c r="AH38" s="38"/>
      <c r="AI38" s="38"/>
      <c r="AJ38" s="38"/>
      <c r="AK38" s="38"/>
      <c r="AL38" s="38"/>
      <c r="AM38" s="38"/>
      <c r="AN38" s="38"/>
      <c r="AO38" s="38"/>
      <c r="AP38" s="38"/>
      <c r="AQ38" s="423"/>
      <c r="AR38" s="423"/>
      <c r="AS38" s="38"/>
      <c r="AT38" s="38"/>
      <c r="AU38" s="38"/>
      <c r="AV38" s="38"/>
      <c r="AW38" s="38"/>
      <c r="AX38" s="39"/>
    </row>
    <row r="39" spans="1:50" s="15" customFormat="1" ht="29.25" customHeight="1">
      <c r="A39" s="4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3"/>
    </row>
    <row r="40" spans="1:50" s="15" customFormat="1" ht="29.25" customHeight="1">
      <c r="A40" s="41"/>
      <c r="B40" s="424" t="s">
        <v>62</v>
      </c>
      <c r="C40" s="424"/>
      <c r="D40" s="424"/>
      <c r="E40" s="425" t="s">
        <v>282</v>
      </c>
      <c r="F40" s="425"/>
      <c r="G40" s="425"/>
      <c r="H40" s="425"/>
      <c r="I40" s="425"/>
      <c r="J40" s="425"/>
      <c r="K40" s="425"/>
      <c r="L40" s="425"/>
      <c r="M40" s="425"/>
      <c r="N40" s="425"/>
      <c r="O40" s="425"/>
      <c r="P40" s="92"/>
      <c r="Q40" s="92"/>
      <c r="R40" s="426" t="s">
        <v>63</v>
      </c>
      <c r="S40" s="426"/>
      <c r="T40" s="426"/>
      <c r="U40" s="427" t="s">
        <v>303</v>
      </c>
      <c r="V40" s="427"/>
      <c r="W40" s="427"/>
      <c r="X40" s="427"/>
      <c r="Y40" s="427"/>
      <c r="Z40" s="427"/>
      <c r="AA40" s="427"/>
      <c r="AB40" s="427"/>
      <c r="AC40" s="427"/>
      <c r="AD40" s="427"/>
      <c r="AE40" s="427"/>
      <c r="AF40" s="427"/>
      <c r="AG40" s="427"/>
      <c r="AH40" s="92"/>
      <c r="AI40" s="92"/>
      <c r="AJ40" s="414" t="s">
        <v>62</v>
      </c>
      <c r="AK40" s="414"/>
      <c r="AL40" s="414"/>
      <c r="AM40" s="415" t="s">
        <v>305</v>
      </c>
      <c r="AN40" s="415"/>
      <c r="AO40" s="415"/>
      <c r="AP40" s="415"/>
      <c r="AQ40" s="415"/>
      <c r="AR40" s="415"/>
      <c r="AS40" s="415"/>
      <c r="AT40" s="415"/>
      <c r="AU40" s="415"/>
      <c r="AV40" s="415"/>
      <c r="AW40" s="415"/>
      <c r="AX40" s="43"/>
    </row>
    <row r="41" spans="1:50" s="15" customFormat="1" ht="31.5" customHeight="1">
      <c r="A41" s="41"/>
      <c r="B41" s="424"/>
      <c r="C41" s="424"/>
      <c r="D41" s="424"/>
      <c r="E41" s="425"/>
      <c r="F41" s="425"/>
      <c r="G41" s="425"/>
      <c r="H41" s="425"/>
      <c r="I41" s="425"/>
      <c r="J41" s="425"/>
      <c r="K41" s="425"/>
      <c r="L41" s="425"/>
      <c r="M41" s="425"/>
      <c r="N41" s="425"/>
      <c r="O41" s="425"/>
      <c r="P41" s="92"/>
      <c r="Q41" s="92"/>
      <c r="R41" s="414" t="s">
        <v>62</v>
      </c>
      <c r="S41" s="414"/>
      <c r="T41" s="414"/>
      <c r="U41" s="425" t="s">
        <v>304</v>
      </c>
      <c r="V41" s="425"/>
      <c r="W41" s="425"/>
      <c r="X41" s="425"/>
      <c r="Y41" s="425"/>
      <c r="Z41" s="425"/>
      <c r="AA41" s="425"/>
      <c r="AB41" s="425"/>
      <c r="AC41" s="425"/>
      <c r="AD41" s="425"/>
      <c r="AE41" s="425"/>
      <c r="AF41" s="425"/>
      <c r="AG41" s="425"/>
      <c r="AH41" s="92"/>
      <c r="AI41" s="92"/>
      <c r="AJ41" s="414"/>
      <c r="AK41" s="414"/>
      <c r="AL41" s="414"/>
      <c r="AM41" s="415"/>
      <c r="AN41" s="415"/>
      <c r="AO41" s="415"/>
      <c r="AP41" s="415"/>
      <c r="AQ41" s="415"/>
      <c r="AR41" s="415"/>
      <c r="AS41" s="415"/>
      <c r="AT41" s="415"/>
      <c r="AU41" s="415"/>
      <c r="AV41" s="415"/>
      <c r="AW41" s="415"/>
      <c r="AX41" s="43"/>
    </row>
    <row r="42" spans="1:50" s="15" customFormat="1" ht="22.2" customHeight="1">
      <c r="A42" s="41"/>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3"/>
    </row>
    <row r="43" spans="1:50" s="16" customFormat="1" ht="18.75" customHeight="1" thickBot="1">
      <c r="A43" s="428"/>
      <c r="B43" s="429"/>
      <c r="C43" s="429"/>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c r="AJ43" s="429"/>
      <c r="AK43" s="429"/>
      <c r="AL43" s="429"/>
      <c r="AM43" s="429"/>
      <c r="AN43" s="429"/>
      <c r="AO43" s="429"/>
      <c r="AP43" s="429"/>
      <c r="AQ43" s="429"/>
      <c r="AR43" s="429"/>
      <c r="AS43" s="429"/>
      <c r="AT43" s="429"/>
      <c r="AU43" s="429"/>
      <c r="AV43" s="429"/>
      <c r="AW43" s="429"/>
      <c r="AX43" s="430"/>
    </row>
    <row r="44" spans="1:50" ht="55.5" customHeight="1">
      <c r="A44" s="431" t="s">
        <v>156</v>
      </c>
      <c r="B44" s="432"/>
      <c r="C44" s="437" t="s">
        <v>117</v>
      </c>
      <c r="D44" s="438"/>
      <c r="E44" s="438"/>
      <c r="F44" s="438"/>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c r="AI44" s="438"/>
      <c r="AJ44" s="438"/>
      <c r="AK44" s="438"/>
      <c r="AL44" s="439" t="s">
        <v>118</v>
      </c>
      <c r="AM44" s="440"/>
      <c r="AN44" s="440"/>
      <c r="AO44" s="440"/>
      <c r="AP44" s="440"/>
      <c r="AQ44" s="440"/>
      <c r="AR44" s="441"/>
      <c r="AS44" s="442" t="s">
        <v>268</v>
      </c>
      <c r="AT44" s="442"/>
      <c r="AU44" s="442"/>
      <c r="AV44" s="442"/>
      <c r="AW44" s="442"/>
      <c r="AX44" s="443"/>
    </row>
    <row r="45" spans="1:50" s="65" customFormat="1" ht="24.9" customHeight="1">
      <c r="A45" s="433"/>
      <c r="B45" s="434"/>
      <c r="C45" s="444" t="s">
        <v>17</v>
      </c>
      <c r="D45" s="445"/>
      <c r="E45" s="445"/>
      <c r="F45" s="445"/>
      <c r="G45" s="445"/>
      <c r="H45" s="445"/>
      <c r="I45" s="445"/>
      <c r="J45" s="445"/>
      <c r="K45" s="445"/>
      <c r="L45" s="445"/>
      <c r="M45" s="445"/>
      <c r="N45" s="446"/>
      <c r="O45" s="456" t="s">
        <v>97</v>
      </c>
      <c r="P45" s="456"/>
      <c r="Q45" s="456"/>
      <c r="R45" s="457" t="s">
        <v>98</v>
      </c>
      <c r="S45" s="458"/>
      <c r="T45" s="458"/>
      <c r="U45" s="463">
        <v>80</v>
      </c>
      <c r="V45" s="463"/>
      <c r="W45" s="460" t="s">
        <v>212</v>
      </c>
      <c r="X45" s="460"/>
      <c r="Y45" s="460"/>
      <c r="Z45" s="460"/>
      <c r="AA45" s="460"/>
      <c r="AB45" s="460"/>
      <c r="AC45" s="460"/>
      <c r="AD45" s="460"/>
      <c r="AE45" s="460"/>
      <c r="AF45" s="460"/>
      <c r="AG45" s="461">
        <v>27</v>
      </c>
      <c r="AH45" s="461"/>
      <c r="AI45" s="458" t="s">
        <v>100</v>
      </c>
      <c r="AJ45" s="458"/>
      <c r="AK45" s="458"/>
      <c r="AL45" s="458"/>
      <c r="AM45" s="458"/>
      <c r="AN45" s="458"/>
      <c r="AO45" s="458"/>
      <c r="AP45" s="458"/>
      <c r="AQ45" s="458"/>
      <c r="AR45" s="458"/>
      <c r="AS45" s="458"/>
      <c r="AT45" s="458"/>
      <c r="AU45" s="458"/>
      <c r="AV45" s="458"/>
      <c r="AW45" s="458"/>
      <c r="AX45" s="462"/>
    </row>
    <row r="46" spans="1:50" s="65" customFormat="1" ht="24.9" customHeight="1">
      <c r="A46" s="433"/>
      <c r="B46" s="434"/>
      <c r="C46" s="447"/>
      <c r="D46" s="448"/>
      <c r="E46" s="448"/>
      <c r="F46" s="448"/>
      <c r="G46" s="448"/>
      <c r="H46" s="448"/>
      <c r="I46" s="448"/>
      <c r="J46" s="448"/>
      <c r="K46" s="448"/>
      <c r="L46" s="448"/>
      <c r="M46" s="448"/>
      <c r="N46" s="449"/>
      <c r="O46" s="456" t="s">
        <v>99</v>
      </c>
      <c r="P46" s="456"/>
      <c r="Q46" s="456"/>
      <c r="R46" s="457" t="s">
        <v>98</v>
      </c>
      <c r="S46" s="458"/>
      <c r="T46" s="458"/>
      <c r="U46" s="459">
        <f>IF(U45="","",U45)</f>
        <v>80</v>
      </c>
      <c r="V46" s="459"/>
      <c r="W46" s="460" t="s">
        <v>212</v>
      </c>
      <c r="X46" s="460"/>
      <c r="Y46" s="460"/>
      <c r="Z46" s="460"/>
      <c r="AA46" s="460"/>
      <c r="AB46" s="460"/>
      <c r="AC46" s="460"/>
      <c r="AD46" s="460"/>
      <c r="AE46" s="460"/>
      <c r="AF46" s="460"/>
      <c r="AG46" s="461">
        <v>7</v>
      </c>
      <c r="AH46" s="461"/>
      <c r="AI46" s="458" t="s">
        <v>100</v>
      </c>
      <c r="AJ46" s="458"/>
      <c r="AK46" s="458"/>
      <c r="AL46" s="458"/>
      <c r="AM46" s="458"/>
      <c r="AN46" s="458"/>
      <c r="AO46" s="458"/>
      <c r="AP46" s="458"/>
      <c r="AQ46" s="458"/>
      <c r="AR46" s="458"/>
      <c r="AS46" s="458"/>
      <c r="AT46" s="458"/>
      <c r="AU46" s="458"/>
      <c r="AV46" s="458"/>
      <c r="AW46" s="458"/>
      <c r="AX46" s="462"/>
    </row>
    <row r="47" spans="1:50" s="65" customFormat="1" ht="24.9" customHeight="1">
      <c r="A47" s="433"/>
      <c r="B47" s="434"/>
      <c r="C47" s="450" t="s">
        <v>134</v>
      </c>
      <c r="D47" s="451"/>
      <c r="E47" s="451"/>
      <c r="F47" s="451"/>
      <c r="G47" s="451"/>
      <c r="H47" s="451"/>
      <c r="I47" s="451"/>
      <c r="J47" s="451"/>
      <c r="K47" s="451"/>
      <c r="L47" s="451"/>
      <c r="M47" s="451"/>
      <c r="N47" s="452"/>
      <c r="O47" s="456" t="s">
        <v>97</v>
      </c>
      <c r="P47" s="456"/>
      <c r="Q47" s="456"/>
      <c r="R47" s="457" t="s">
        <v>98</v>
      </c>
      <c r="S47" s="458"/>
      <c r="T47" s="458"/>
      <c r="U47" s="459">
        <f>IF(U45="","",U45)</f>
        <v>80</v>
      </c>
      <c r="V47" s="459"/>
      <c r="W47" s="460" t="s">
        <v>212</v>
      </c>
      <c r="X47" s="460"/>
      <c r="Y47" s="460"/>
      <c r="Z47" s="460"/>
      <c r="AA47" s="460"/>
      <c r="AB47" s="460"/>
      <c r="AC47" s="460"/>
      <c r="AD47" s="460"/>
      <c r="AE47" s="460"/>
      <c r="AF47" s="460"/>
      <c r="AG47" s="461">
        <v>24</v>
      </c>
      <c r="AH47" s="461"/>
      <c r="AI47" s="458" t="s">
        <v>100</v>
      </c>
      <c r="AJ47" s="458"/>
      <c r="AK47" s="458"/>
      <c r="AL47" s="458"/>
      <c r="AM47" s="458"/>
      <c r="AN47" s="458"/>
      <c r="AO47" s="458"/>
      <c r="AP47" s="458"/>
      <c r="AQ47" s="458"/>
      <c r="AR47" s="458"/>
      <c r="AS47" s="458"/>
      <c r="AT47" s="458"/>
      <c r="AU47" s="458"/>
      <c r="AV47" s="458"/>
      <c r="AW47" s="458"/>
      <c r="AX47" s="462"/>
    </row>
    <row r="48" spans="1:50" s="65" customFormat="1" ht="24.9" customHeight="1">
      <c r="A48" s="433"/>
      <c r="B48" s="434"/>
      <c r="C48" s="453"/>
      <c r="D48" s="454"/>
      <c r="E48" s="454"/>
      <c r="F48" s="454"/>
      <c r="G48" s="454"/>
      <c r="H48" s="454"/>
      <c r="I48" s="454"/>
      <c r="J48" s="454"/>
      <c r="K48" s="454"/>
      <c r="L48" s="454"/>
      <c r="M48" s="454"/>
      <c r="N48" s="455"/>
      <c r="O48" s="456" t="s">
        <v>99</v>
      </c>
      <c r="P48" s="456"/>
      <c r="Q48" s="456"/>
      <c r="R48" s="457" t="s">
        <v>98</v>
      </c>
      <c r="S48" s="458"/>
      <c r="T48" s="458"/>
      <c r="U48" s="459">
        <f>IF(U45="","",U45)</f>
        <v>80</v>
      </c>
      <c r="V48" s="459"/>
      <c r="W48" s="460" t="s">
        <v>212</v>
      </c>
      <c r="X48" s="460"/>
      <c r="Y48" s="460"/>
      <c r="Z48" s="460"/>
      <c r="AA48" s="460"/>
      <c r="AB48" s="460"/>
      <c r="AC48" s="460"/>
      <c r="AD48" s="460"/>
      <c r="AE48" s="460"/>
      <c r="AF48" s="460"/>
      <c r="AG48" s="461">
        <v>5</v>
      </c>
      <c r="AH48" s="461"/>
      <c r="AI48" s="458" t="s">
        <v>100</v>
      </c>
      <c r="AJ48" s="458"/>
      <c r="AK48" s="458"/>
      <c r="AL48" s="458"/>
      <c r="AM48" s="458"/>
      <c r="AN48" s="458"/>
      <c r="AO48" s="458"/>
      <c r="AP48" s="458"/>
      <c r="AQ48" s="458"/>
      <c r="AR48" s="458"/>
      <c r="AS48" s="458"/>
      <c r="AT48" s="458"/>
      <c r="AU48" s="458"/>
      <c r="AV48" s="458"/>
      <c r="AW48" s="458"/>
      <c r="AX48" s="462"/>
    </row>
    <row r="49" spans="1:50" s="65" customFormat="1" ht="50.25" customHeight="1">
      <c r="A49" s="433"/>
      <c r="B49" s="434"/>
      <c r="C49" s="451" t="s">
        <v>119</v>
      </c>
      <c r="D49" s="451"/>
      <c r="E49" s="451"/>
      <c r="F49" s="451"/>
      <c r="G49" s="451"/>
      <c r="H49" s="451"/>
      <c r="I49" s="451"/>
      <c r="J49" s="451"/>
      <c r="K49" s="451"/>
      <c r="L49" s="451"/>
      <c r="M49" s="451"/>
      <c r="N49" s="452"/>
      <c r="O49" s="468" t="s">
        <v>309</v>
      </c>
      <c r="P49" s="469"/>
      <c r="Q49" s="469"/>
      <c r="R49" s="469"/>
      <c r="S49" s="469"/>
      <c r="T49" s="469"/>
      <c r="U49" s="469"/>
      <c r="V49" s="469"/>
      <c r="W49" s="469"/>
      <c r="X49" s="469"/>
      <c r="Y49" s="469"/>
      <c r="Z49" s="469"/>
      <c r="AA49" s="469"/>
      <c r="AB49" s="469"/>
      <c r="AC49" s="469"/>
      <c r="AD49" s="469"/>
      <c r="AE49" s="469"/>
      <c r="AF49" s="469"/>
      <c r="AG49" s="469"/>
      <c r="AH49" s="469"/>
      <c r="AI49" s="469"/>
      <c r="AJ49" s="469"/>
      <c r="AK49" s="469"/>
      <c r="AL49" s="469"/>
      <c r="AM49" s="469"/>
      <c r="AN49" s="469"/>
      <c r="AO49" s="469"/>
      <c r="AP49" s="469"/>
      <c r="AQ49" s="469"/>
      <c r="AR49" s="469"/>
      <c r="AS49" s="469"/>
      <c r="AT49" s="469"/>
      <c r="AU49" s="469"/>
      <c r="AV49" s="469"/>
      <c r="AW49" s="469"/>
      <c r="AX49" s="470"/>
    </row>
    <row r="50" spans="1:50" ht="51.75" customHeight="1" thickBot="1">
      <c r="A50" s="435"/>
      <c r="B50" s="436"/>
      <c r="C50" s="471" t="s">
        <v>135</v>
      </c>
      <c r="D50" s="471"/>
      <c r="E50" s="471"/>
      <c r="F50" s="471"/>
      <c r="G50" s="471"/>
      <c r="H50" s="471"/>
      <c r="I50" s="471"/>
      <c r="J50" s="471"/>
      <c r="K50" s="471"/>
      <c r="L50" s="471"/>
      <c r="M50" s="471"/>
      <c r="N50" s="472"/>
      <c r="O50" s="473" t="s">
        <v>308</v>
      </c>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4"/>
      <c r="AN50" s="474"/>
      <c r="AO50" s="474"/>
      <c r="AP50" s="474"/>
      <c r="AQ50" s="474"/>
      <c r="AR50" s="474"/>
      <c r="AS50" s="474"/>
      <c r="AT50" s="474"/>
      <c r="AU50" s="474"/>
      <c r="AV50" s="474"/>
      <c r="AW50" s="474"/>
      <c r="AX50" s="475"/>
    </row>
    <row r="51" spans="1:50" ht="24.75" customHeight="1"/>
    <row r="53" spans="1:50" ht="61.8" customHeight="1">
      <c r="E53" s="476" t="str">
        <f>IF(基本情報入力!AO51="確認しました。","☑","□")</f>
        <v>☑</v>
      </c>
      <c r="F53" s="476"/>
      <c r="G53" s="465" t="str">
        <f>基本情報入力!C51</f>
        <v>介護ロボットの導入・活用、見守り機器の導入に伴う通信環境整備又はその他機器等の導入により、業務の改善・効率化等が進められ、介護職員の業務負担軽減や、サービスの質の向上など生産性向上が図られるとともに、収支の改善が図られた場合には、介護職員の賃金へも適切に還元することとし、その旨を介護職員等に周知すること。</v>
      </c>
      <c r="H53" s="466"/>
      <c r="I53" s="466"/>
      <c r="J53" s="466"/>
      <c r="K53" s="466"/>
      <c r="L53" s="466"/>
      <c r="M53" s="466"/>
      <c r="N53" s="466"/>
      <c r="O53" s="466"/>
      <c r="P53" s="466"/>
      <c r="Q53" s="466"/>
      <c r="R53" s="466"/>
      <c r="S53" s="466"/>
      <c r="T53" s="466"/>
      <c r="U53" s="466"/>
      <c r="V53" s="466"/>
      <c r="W53" s="466"/>
      <c r="X53" s="466"/>
      <c r="Y53" s="466"/>
      <c r="Z53" s="466"/>
      <c r="AA53" s="466"/>
      <c r="AB53" s="466"/>
      <c r="AC53" s="466"/>
      <c r="AD53" s="466"/>
      <c r="AE53" s="466"/>
      <c r="AF53" s="466"/>
      <c r="AG53" s="466"/>
      <c r="AH53" s="466"/>
      <c r="AI53" s="466"/>
      <c r="AJ53" s="466"/>
      <c r="AK53" s="466"/>
      <c r="AL53" s="466"/>
      <c r="AM53" s="466"/>
      <c r="AN53" s="466"/>
      <c r="AO53" s="466"/>
      <c r="AP53" s="466"/>
      <c r="AQ53" s="466"/>
      <c r="AR53" s="466"/>
      <c r="AS53" s="466"/>
      <c r="AT53" s="466"/>
      <c r="AU53" s="466"/>
      <c r="AV53" s="467"/>
    </row>
    <row r="55" spans="1:50" ht="61.8" customHeight="1">
      <c r="E55" s="464" t="str">
        <f>IF(基本情報入力!AO52="確認しました。","☑","□")</f>
        <v>☑</v>
      </c>
      <c r="F55" s="464"/>
      <c r="G55" s="465" t="str">
        <f>基本情報入力!C52</f>
        <v>導入した年度を含む３年間（３回）は使用状況報告書を大阪府に提出すること。（報告書の様式は、事業実施後に対象施設あてメールで送付予定）</v>
      </c>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c r="AI55" s="466"/>
      <c r="AJ55" s="466"/>
      <c r="AK55" s="466"/>
      <c r="AL55" s="466"/>
      <c r="AM55" s="466"/>
      <c r="AN55" s="466"/>
      <c r="AO55" s="466"/>
      <c r="AP55" s="466"/>
      <c r="AQ55" s="466"/>
      <c r="AR55" s="466"/>
      <c r="AS55" s="466"/>
      <c r="AT55" s="466"/>
      <c r="AU55" s="466"/>
      <c r="AV55" s="467"/>
    </row>
    <row r="56" spans="1:50" ht="13.5" customHeight="1">
      <c r="E56" s="73"/>
      <c r="F56" s="73"/>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row>
    <row r="57" spans="1:50" ht="61.8" customHeight="1">
      <c r="E57" s="464" t="str">
        <f>IF(基本情報入力!AO53="確認しました。","☑","□")</f>
        <v>☑</v>
      </c>
      <c r="F57" s="464"/>
      <c r="G57" s="465" t="str">
        <f>基本情報入力!C53</f>
        <v>本事業において、介護ロボットの導入、見守り機器の導入に伴う通信環境整備又はその他機器等の導入を行った事業者については、導入年度に、大阪府及び厚生労働省老健局高齢者支援課介護業務効率化・生産性向上推進室に導入計画、導入効果等を報告すること。（報告様式等その他詳細については、厚労省から通知があり次第、大阪府から別途通知する。）</v>
      </c>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c r="AI57" s="466"/>
      <c r="AJ57" s="466"/>
      <c r="AK57" s="466"/>
      <c r="AL57" s="466"/>
      <c r="AM57" s="466"/>
      <c r="AN57" s="466"/>
      <c r="AO57" s="466"/>
      <c r="AP57" s="466"/>
      <c r="AQ57" s="466"/>
      <c r="AR57" s="466"/>
      <c r="AS57" s="466"/>
      <c r="AT57" s="466"/>
      <c r="AU57" s="466"/>
      <c r="AV57" s="467"/>
    </row>
    <row r="59" spans="1:50" ht="61.8" customHeight="1">
      <c r="E59" s="464" t="str">
        <f>IF(基本情報入力!AO54="他の補助金等を受けていません。","☑","□")</f>
        <v>☑</v>
      </c>
      <c r="F59" s="464"/>
      <c r="G59" s="465" t="str">
        <f>基本情報入力!C54</f>
        <v>介護ロボットの導入、見守り機器の導入に伴う通信環境整備又はその他機器等の整備について、大阪労働局が実施する「人材確保等支援助成金（介護福祉機器助成コース）」等、他の補助金・助成金・交付金等を重複して受けていない。</v>
      </c>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c r="AI59" s="466"/>
      <c r="AJ59" s="466"/>
      <c r="AK59" s="466"/>
      <c r="AL59" s="466"/>
      <c r="AM59" s="466"/>
      <c r="AN59" s="466"/>
      <c r="AO59" s="466"/>
      <c r="AP59" s="466"/>
      <c r="AQ59" s="466"/>
      <c r="AR59" s="466"/>
      <c r="AS59" s="466"/>
      <c r="AT59" s="466"/>
      <c r="AU59" s="466"/>
      <c r="AV59" s="467"/>
    </row>
    <row r="62" spans="1:50" ht="12.75" customHeight="1"/>
    <row r="65" spans="1:5">
      <c r="A65" s="21" t="s">
        <v>139</v>
      </c>
      <c r="E65" s="71"/>
    </row>
    <row r="66" spans="1:5">
      <c r="A66" s="21" t="s">
        <v>140</v>
      </c>
      <c r="E66" s="71"/>
    </row>
    <row r="67" spans="1:5">
      <c r="A67" s="21" t="s">
        <v>141</v>
      </c>
      <c r="E67" s="71"/>
    </row>
    <row r="68" spans="1:5">
      <c r="A68" s="21" t="s">
        <v>142</v>
      </c>
      <c r="E68" s="71"/>
    </row>
    <row r="69" spans="1:5">
      <c r="A69" s="21" t="s">
        <v>143</v>
      </c>
      <c r="E69" s="71"/>
    </row>
    <row r="70" spans="1:5">
      <c r="A70" s="21" t="s">
        <v>144</v>
      </c>
      <c r="E70" s="71"/>
    </row>
    <row r="71" spans="1:5">
      <c r="A71" s="21" t="s">
        <v>145</v>
      </c>
      <c r="E71" s="71"/>
    </row>
    <row r="72" spans="1:5">
      <c r="A72" s="21" t="s">
        <v>146</v>
      </c>
      <c r="E72" s="71"/>
    </row>
  </sheetData>
  <sheetProtection formatCells="0" formatColumns="0" formatRows="0"/>
  <mergeCells count="138">
    <mergeCell ref="E55:F55"/>
    <mergeCell ref="G55:AV55"/>
    <mergeCell ref="E59:F59"/>
    <mergeCell ref="G59:AV59"/>
    <mergeCell ref="C49:N49"/>
    <mergeCell ref="O49:AX49"/>
    <mergeCell ref="C50:N50"/>
    <mergeCell ref="O50:AX50"/>
    <mergeCell ref="E53:F53"/>
    <mergeCell ref="G53:AV53"/>
    <mergeCell ref="G57:AV57"/>
    <mergeCell ref="E57:F57"/>
    <mergeCell ref="AG45:AH45"/>
    <mergeCell ref="AI45:AJ45"/>
    <mergeCell ref="AI47:AJ47"/>
    <mergeCell ref="AK47:AX47"/>
    <mergeCell ref="O48:Q48"/>
    <mergeCell ref="R48:T48"/>
    <mergeCell ref="U48:V48"/>
    <mergeCell ref="W48:AF48"/>
    <mergeCell ref="AG48:AH48"/>
    <mergeCell ref="AI48:AJ48"/>
    <mergeCell ref="AK48:AX48"/>
    <mergeCell ref="A43:AX43"/>
    <mergeCell ref="A44:B50"/>
    <mergeCell ref="C44:AK44"/>
    <mergeCell ref="AL44:AR44"/>
    <mergeCell ref="AS44:AX44"/>
    <mergeCell ref="C45:N46"/>
    <mergeCell ref="C47:N48"/>
    <mergeCell ref="O47:Q47"/>
    <mergeCell ref="R47:T47"/>
    <mergeCell ref="U47:V47"/>
    <mergeCell ref="W47:AF47"/>
    <mergeCell ref="AG47:AH47"/>
    <mergeCell ref="AK45:AX45"/>
    <mergeCell ref="O46:Q46"/>
    <mergeCell ref="R46:T46"/>
    <mergeCell ref="U46:V46"/>
    <mergeCell ref="W46:AF46"/>
    <mergeCell ref="AG46:AH46"/>
    <mergeCell ref="AI46:AJ46"/>
    <mergeCell ref="AK46:AX46"/>
    <mergeCell ref="O45:Q45"/>
    <mergeCell ref="R45:T45"/>
    <mergeCell ref="U45:V45"/>
    <mergeCell ref="W45:AF45"/>
    <mergeCell ref="F38:G38"/>
    <mergeCell ref="X38:Y38"/>
    <mergeCell ref="AQ38:AR38"/>
    <mergeCell ref="B40:D41"/>
    <mergeCell ref="E40:O41"/>
    <mergeCell ref="R40:T40"/>
    <mergeCell ref="U40:AG40"/>
    <mergeCell ref="AJ40:AL41"/>
    <mergeCell ref="AM40:AW41"/>
    <mergeCell ref="R41:T41"/>
    <mergeCell ref="U41:AG41"/>
    <mergeCell ref="B36:J36"/>
    <mergeCell ref="K36:M36"/>
    <mergeCell ref="S36:AB36"/>
    <mergeCell ref="AC36:AE36"/>
    <mergeCell ref="AL36:AT36"/>
    <mergeCell ref="AU36:AW36"/>
    <mergeCell ref="AA34:AB34"/>
    <mergeCell ref="AC34:AE34"/>
    <mergeCell ref="AL34:AM34"/>
    <mergeCell ref="AN34:AP34"/>
    <mergeCell ref="AS34:AT34"/>
    <mergeCell ref="AU34:AW34"/>
    <mergeCell ref="B34:C34"/>
    <mergeCell ref="D34:F34"/>
    <mergeCell ref="I34:J34"/>
    <mergeCell ref="K34:M34"/>
    <mergeCell ref="S34:T34"/>
    <mergeCell ref="U34:W34"/>
    <mergeCell ref="A28:AX28"/>
    <mergeCell ref="A29:AX29"/>
    <mergeCell ref="B30:M30"/>
    <mergeCell ref="S30:AE30"/>
    <mergeCell ref="AL30:AW30"/>
    <mergeCell ref="B31:M31"/>
    <mergeCell ref="S31:AE31"/>
    <mergeCell ref="AL31:AW31"/>
    <mergeCell ref="A24:AX24"/>
    <mergeCell ref="A25:F25"/>
    <mergeCell ref="G25:AX25"/>
    <mergeCell ref="A26:F26"/>
    <mergeCell ref="G26:AX26"/>
    <mergeCell ref="A27:AX27"/>
    <mergeCell ref="A21:F21"/>
    <mergeCell ref="G21:AX21"/>
    <mergeCell ref="A22:AX22"/>
    <mergeCell ref="A23:AX23"/>
    <mergeCell ref="A16:N16"/>
    <mergeCell ref="AF16:AX16"/>
    <mergeCell ref="A17:AX17"/>
    <mergeCell ref="A18:AX18"/>
    <mergeCell ref="A19:AX19"/>
    <mergeCell ref="A20:F20"/>
    <mergeCell ref="G20:AX20"/>
    <mergeCell ref="A15:N15"/>
    <mergeCell ref="AE15:AG15"/>
    <mergeCell ref="AH15:AX15"/>
    <mergeCell ref="A10:I10"/>
    <mergeCell ref="J10:R10"/>
    <mergeCell ref="S10:Z10"/>
    <mergeCell ref="AA10:AI10"/>
    <mergeCell ref="AJ10:AX10"/>
    <mergeCell ref="A11:I11"/>
    <mergeCell ref="J11:R11"/>
    <mergeCell ref="S11:Z11"/>
    <mergeCell ref="AA11:AI11"/>
    <mergeCell ref="AJ11:AX11"/>
    <mergeCell ref="O15:W15"/>
    <mergeCell ref="X15:AD15"/>
    <mergeCell ref="O14:W14"/>
    <mergeCell ref="X14:AD14"/>
    <mergeCell ref="A9:I9"/>
    <mergeCell ref="J9:R9"/>
    <mergeCell ref="S9:Z9"/>
    <mergeCell ref="AA9:AI9"/>
    <mergeCell ref="AJ9:AX9"/>
    <mergeCell ref="A14:N14"/>
    <mergeCell ref="AE14:AX14"/>
    <mergeCell ref="A2:AX2"/>
    <mergeCell ref="AP3:AX3"/>
    <mergeCell ref="A5:Q5"/>
    <mergeCell ref="R5:W5"/>
    <mergeCell ref="X5:AN5"/>
    <mergeCell ref="AO5:AT5"/>
    <mergeCell ref="AU5:AX5"/>
    <mergeCell ref="A6:Q6"/>
    <mergeCell ref="R6:W6"/>
    <mergeCell ref="X6:AN6"/>
    <mergeCell ref="AO6:AT6"/>
    <mergeCell ref="AU6:AX6"/>
    <mergeCell ref="AO4:AX4"/>
  </mergeCells>
  <phoneticPr fontId="1"/>
  <dataValidations count="4">
    <dataValidation type="list" allowBlank="1" showInputMessage="1" showErrorMessage="1" sqref="AS44:AX44 B34:C34 I34:J34 S34:T34 AA34:AB34 AL34:AM34 AS34:AT34" xr:uid="{00000000-0002-0000-0200-000000000000}">
      <formula1>"〇"</formula1>
    </dataValidation>
    <dataValidation type="list" allowBlank="1" showInputMessage="1" showErrorMessage="1" sqref="U40:AG40" xr:uid="{00000000-0002-0000-0200-000001000000}">
      <formula1>"タブレット,スマートフォン,インカム,その他"</formula1>
    </dataValidation>
    <dataValidation type="list" allowBlank="1" showInputMessage="1" showErrorMessage="1" sqref="AU36:AW36 K36:M36 AC36:AE36 AE15:AG15" xr:uid="{00000000-0002-0000-0200-000002000000}">
      <formula1>"あり,なし"</formula1>
    </dataValidation>
    <dataValidation type="list" allowBlank="1" showInputMessage="1" showErrorMessage="1" sqref="A15:N15" xr:uid="{00000000-0002-0000-0200-000003000000}">
      <formula1>$A$65:$A$72</formula1>
    </dataValidation>
  </dataValidations>
  <pageMargins left="1.0236220472440944" right="0.62992125984251968" top="0.94488188976377963" bottom="0.55118110236220474" header="0.31496062992125984" footer="0.31496062992125984"/>
  <pageSetup paperSize="9" scale="79" fitToHeight="0" orientation="portrait" r:id="rId1"/>
  <rowBreaks count="1" manualBreakCount="1">
    <brk id="26" max="49"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BC62"/>
  <sheetViews>
    <sheetView showGridLines="0" view="pageBreakPreview" zoomScale="85" zoomScaleNormal="100" zoomScaleSheetLayoutView="85" workbookViewId="0"/>
  </sheetViews>
  <sheetFormatPr defaultRowHeight="13.2"/>
  <cols>
    <col min="1" max="13" width="2.109375" style="21" customWidth="1"/>
    <col min="14" max="14" width="3.109375" style="21" customWidth="1"/>
    <col min="15" max="15" width="2.88671875" style="21" customWidth="1"/>
    <col min="16" max="18" width="2.109375" style="21" customWidth="1"/>
    <col min="19" max="19" width="2.88671875" style="21" customWidth="1"/>
    <col min="20" max="49" width="2.109375" style="21" customWidth="1"/>
    <col min="50" max="50" width="3.21875" style="21" customWidth="1"/>
    <col min="61" max="61" width="9" customWidth="1"/>
  </cols>
  <sheetData>
    <row r="1" spans="1:55" ht="15" customHeight="1">
      <c r="A1" s="31" t="s">
        <v>33</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row>
    <row r="2" spans="1:55" ht="18.75" customHeight="1">
      <c r="A2" s="300" t="s">
        <v>159</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row>
    <row r="3" spans="1:55">
      <c r="AP3" s="318"/>
      <c r="AQ3" s="318"/>
      <c r="AR3" s="318"/>
      <c r="AS3" s="318"/>
      <c r="AT3" s="318"/>
      <c r="AU3" s="318"/>
      <c r="AV3" s="318"/>
      <c r="AW3" s="318"/>
      <c r="AX3" s="318"/>
    </row>
    <row r="4" spans="1:55" ht="18" customHeight="1" thickBot="1">
      <c r="A4" s="59" t="s">
        <v>89</v>
      </c>
      <c r="AO4" s="332" t="str">
        <f>IF(基本情報入力!AQ15="","",基本情報入力!AQ15)</f>
        <v>27********</v>
      </c>
      <c r="AP4" s="332"/>
      <c r="AQ4" s="332"/>
      <c r="AR4" s="332"/>
      <c r="AS4" s="332"/>
      <c r="AT4" s="332"/>
      <c r="AU4" s="332"/>
      <c r="AV4" s="332"/>
      <c r="AW4" s="332"/>
      <c r="AX4" s="332"/>
    </row>
    <row r="5" spans="1:55" ht="27" customHeight="1" thickBot="1">
      <c r="A5" s="319" t="s">
        <v>10</v>
      </c>
      <c r="B5" s="320"/>
      <c r="C5" s="320"/>
      <c r="D5" s="320"/>
      <c r="E5" s="320"/>
      <c r="F5" s="320"/>
      <c r="G5" s="320"/>
      <c r="H5" s="320"/>
      <c r="I5" s="320"/>
      <c r="J5" s="320"/>
      <c r="K5" s="320"/>
      <c r="L5" s="320"/>
      <c r="M5" s="320"/>
      <c r="N5" s="320"/>
      <c r="O5" s="320"/>
      <c r="P5" s="320"/>
      <c r="Q5" s="320"/>
      <c r="R5" s="321" t="s">
        <v>86</v>
      </c>
      <c r="S5" s="322"/>
      <c r="T5" s="322"/>
      <c r="U5" s="322"/>
      <c r="V5" s="322"/>
      <c r="W5" s="322"/>
      <c r="X5" s="323" t="s">
        <v>208</v>
      </c>
      <c r="Y5" s="323"/>
      <c r="Z5" s="323"/>
      <c r="AA5" s="323"/>
      <c r="AB5" s="323"/>
      <c r="AC5" s="323"/>
      <c r="AD5" s="323"/>
      <c r="AE5" s="323"/>
      <c r="AF5" s="323"/>
      <c r="AG5" s="323"/>
      <c r="AH5" s="323"/>
      <c r="AI5" s="323"/>
      <c r="AJ5" s="323"/>
      <c r="AK5" s="323"/>
      <c r="AL5" s="323"/>
      <c r="AM5" s="323"/>
      <c r="AN5" s="323"/>
      <c r="AO5" s="321" t="s">
        <v>85</v>
      </c>
      <c r="AP5" s="321"/>
      <c r="AQ5" s="321"/>
      <c r="AR5" s="321"/>
      <c r="AS5" s="321"/>
      <c r="AT5" s="321"/>
      <c r="AU5" s="322" t="s">
        <v>84</v>
      </c>
      <c r="AV5" s="322"/>
      <c r="AW5" s="322"/>
      <c r="AX5" s="324"/>
    </row>
    <row r="6" spans="1:55" ht="52.5" customHeight="1" thickTop="1" thickBot="1">
      <c r="A6" s="325" t="str">
        <f>IF(基本情報入力!C15="","",基本情報入力!C15)</f>
        <v>社会福祉法人　○○会</v>
      </c>
      <c r="B6" s="326"/>
      <c r="C6" s="326"/>
      <c r="D6" s="326"/>
      <c r="E6" s="326"/>
      <c r="F6" s="326"/>
      <c r="G6" s="326"/>
      <c r="H6" s="326"/>
      <c r="I6" s="326"/>
      <c r="J6" s="326"/>
      <c r="K6" s="326"/>
      <c r="L6" s="326"/>
      <c r="M6" s="326"/>
      <c r="N6" s="326"/>
      <c r="O6" s="326"/>
      <c r="P6" s="326"/>
      <c r="Q6" s="326"/>
      <c r="R6" s="327" t="str">
        <f>IF(基本情報入力!O15="","",基本情報入力!O15)</f>
        <v>1.介護老人福祉施設　</v>
      </c>
      <c r="S6" s="327"/>
      <c r="T6" s="327"/>
      <c r="U6" s="327"/>
      <c r="V6" s="327"/>
      <c r="W6" s="327"/>
      <c r="X6" s="328" t="str">
        <f>IF(基本情報入力!V15="","",基本情報入力!V15)</f>
        <v>特別養護老人ホーム　○○</v>
      </c>
      <c r="Y6" s="328"/>
      <c r="Z6" s="328"/>
      <c r="AA6" s="328"/>
      <c r="AB6" s="328"/>
      <c r="AC6" s="328"/>
      <c r="AD6" s="328"/>
      <c r="AE6" s="328"/>
      <c r="AF6" s="328"/>
      <c r="AG6" s="328"/>
      <c r="AH6" s="328"/>
      <c r="AI6" s="328"/>
      <c r="AJ6" s="328"/>
      <c r="AK6" s="328"/>
      <c r="AL6" s="328"/>
      <c r="AM6" s="328"/>
      <c r="AN6" s="328"/>
      <c r="AO6" s="329" t="str">
        <f>IF(基本情報入力!AH15="","",基本情報入力!AH15)</f>
        <v>大阪市</v>
      </c>
      <c r="AP6" s="329"/>
      <c r="AQ6" s="329"/>
      <c r="AR6" s="329"/>
      <c r="AS6" s="329"/>
      <c r="AT6" s="329"/>
      <c r="AU6" s="330">
        <f>IF(基本情報入力!AL15="","",基本情報入力!AL15)</f>
        <v>80</v>
      </c>
      <c r="AV6" s="330"/>
      <c r="AW6" s="330"/>
      <c r="AX6" s="331"/>
    </row>
    <row r="7" spans="1:55" ht="10.5" customHeight="1">
      <c r="A7" s="83"/>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row>
    <row r="8" spans="1:55" s="62" customFormat="1" ht="18.75" customHeight="1" thickBot="1">
      <c r="A8" s="86" t="s">
        <v>95</v>
      </c>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row>
    <row r="9" spans="1:55" ht="20.25" customHeight="1" thickBot="1">
      <c r="A9" s="301"/>
      <c r="B9" s="302"/>
      <c r="C9" s="302"/>
      <c r="D9" s="302"/>
      <c r="E9" s="302"/>
      <c r="F9" s="302"/>
      <c r="G9" s="302"/>
      <c r="H9" s="302"/>
      <c r="I9" s="303"/>
      <c r="J9" s="304" t="s">
        <v>12</v>
      </c>
      <c r="K9" s="305"/>
      <c r="L9" s="305"/>
      <c r="M9" s="305"/>
      <c r="N9" s="305"/>
      <c r="O9" s="305"/>
      <c r="P9" s="305"/>
      <c r="Q9" s="305"/>
      <c r="R9" s="305"/>
      <c r="S9" s="306" t="s">
        <v>13</v>
      </c>
      <c r="T9" s="307"/>
      <c r="U9" s="307"/>
      <c r="V9" s="307"/>
      <c r="W9" s="307"/>
      <c r="X9" s="307"/>
      <c r="Y9" s="307"/>
      <c r="Z9" s="308"/>
      <c r="AA9" s="309" t="s">
        <v>83</v>
      </c>
      <c r="AB9" s="309"/>
      <c r="AC9" s="309"/>
      <c r="AD9" s="309"/>
      <c r="AE9" s="309"/>
      <c r="AF9" s="309"/>
      <c r="AG9" s="309"/>
      <c r="AH9" s="309"/>
      <c r="AI9" s="309"/>
      <c r="AJ9" s="309" t="s">
        <v>14</v>
      </c>
      <c r="AK9" s="309"/>
      <c r="AL9" s="309"/>
      <c r="AM9" s="309"/>
      <c r="AN9" s="309"/>
      <c r="AO9" s="309"/>
      <c r="AP9" s="309"/>
      <c r="AQ9" s="309"/>
      <c r="AR9" s="309"/>
      <c r="AS9" s="309"/>
      <c r="AT9" s="309"/>
      <c r="AU9" s="309"/>
      <c r="AV9" s="309"/>
      <c r="AW9" s="309"/>
      <c r="AX9" s="310"/>
    </row>
    <row r="10" spans="1:55" ht="30" customHeight="1" thickTop="1">
      <c r="A10" s="341" t="s">
        <v>94</v>
      </c>
      <c r="B10" s="342"/>
      <c r="C10" s="342"/>
      <c r="D10" s="342"/>
      <c r="E10" s="342"/>
      <c r="F10" s="342"/>
      <c r="G10" s="342"/>
      <c r="H10" s="342"/>
      <c r="I10" s="342"/>
      <c r="J10" s="343" t="str">
        <f>IF(基本情報入力!O27="","",基本情報入力!O27)</f>
        <v>事務長</v>
      </c>
      <c r="K10" s="344"/>
      <c r="L10" s="344"/>
      <c r="M10" s="344"/>
      <c r="N10" s="344"/>
      <c r="O10" s="344"/>
      <c r="P10" s="344"/>
      <c r="Q10" s="344"/>
      <c r="R10" s="344"/>
      <c r="S10" s="345" t="str">
        <f>IF(基本情報入力!V27="","",基本情報入力!V27)</f>
        <v>大阪　花子</v>
      </c>
      <c r="T10" s="346"/>
      <c r="U10" s="346"/>
      <c r="V10" s="346"/>
      <c r="W10" s="346"/>
      <c r="X10" s="346"/>
      <c r="Y10" s="346"/>
      <c r="Z10" s="347"/>
      <c r="AA10" s="348" t="str">
        <f>IF(基本情報入力!AC27="","",基本情報入力!AC27)</f>
        <v>000-0000-0000</v>
      </c>
      <c r="AB10" s="348"/>
      <c r="AC10" s="348"/>
      <c r="AD10" s="348"/>
      <c r="AE10" s="348"/>
      <c r="AF10" s="348"/>
      <c r="AG10" s="348"/>
      <c r="AH10" s="348"/>
      <c r="AI10" s="348"/>
      <c r="AJ10" s="348" t="str">
        <f>IF(基本情報入力!AJ27="","",基本情報入力!AJ27)</f>
        <v>osaka@mail</v>
      </c>
      <c r="AK10" s="348"/>
      <c r="AL10" s="348"/>
      <c r="AM10" s="348"/>
      <c r="AN10" s="348"/>
      <c r="AO10" s="348"/>
      <c r="AP10" s="348"/>
      <c r="AQ10" s="348"/>
      <c r="AR10" s="348"/>
      <c r="AS10" s="348"/>
      <c r="AT10" s="348"/>
      <c r="AU10" s="348"/>
      <c r="AV10" s="348"/>
      <c r="AW10" s="348"/>
      <c r="AX10" s="349"/>
    </row>
    <row r="11" spans="1:55" ht="30" customHeight="1" thickBot="1">
      <c r="A11" s="350" t="s">
        <v>93</v>
      </c>
      <c r="B11" s="351"/>
      <c r="C11" s="351"/>
      <c r="D11" s="351"/>
      <c r="E11" s="351"/>
      <c r="F11" s="351"/>
      <c r="G11" s="351"/>
      <c r="H11" s="351"/>
      <c r="I11" s="351"/>
      <c r="J11" s="352" t="str">
        <f>IF(基本情報入力!O29="","",基本情報入力!O29)</f>
        <v>施設長</v>
      </c>
      <c r="K11" s="353"/>
      <c r="L11" s="353"/>
      <c r="M11" s="353"/>
      <c r="N11" s="353"/>
      <c r="O11" s="353"/>
      <c r="P11" s="353"/>
      <c r="Q11" s="353"/>
      <c r="R11" s="353"/>
      <c r="S11" s="354" t="str">
        <f>IF(基本情報入力!V29="","",基本情報入力!V29)</f>
        <v>浪速　太郎</v>
      </c>
      <c r="T11" s="355"/>
      <c r="U11" s="355"/>
      <c r="V11" s="355"/>
      <c r="W11" s="355"/>
      <c r="X11" s="355"/>
      <c r="Y11" s="355"/>
      <c r="Z11" s="356"/>
      <c r="AA11" s="357" t="str">
        <f>IF(基本情報入力!AC29="","",基本情報入力!AC29)</f>
        <v>000-0000-0000</v>
      </c>
      <c r="AB11" s="357"/>
      <c r="AC11" s="357"/>
      <c r="AD11" s="357"/>
      <c r="AE11" s="357"/>
      <c r="AF11" s="357"/>
      <c r="AG11" s="357"/>
      <c r="AH11" s="357"/>
      <c r="AI11" s="357"/>
      <c r="AJ11" s="357" t="str">
        <f>IF(基本情報入力!AJ29="","",基本情報入力!AJ29)</f>
        <v>naniwa@mail</v>
      </c>
      <c r="AK11" s="357"/>
      <c r="AL11" s="357"/>
      <c r="AM11" s="357"/>
      <c r="AN11" s="357"/>
      <c r="AO11" s="357"/>
      <c r="AP11" s="357"/>
      <c r="AQ11" s="357"/>
      <c r="AR11" s="357"/>
      <c r="AS11" s="357"/>
      <c r="AT11" s="357"/>
      <c r="AU11" s="357"/>
      <c r="AV11" s="357"/>
      <c r="AW11" s="357"/>
      <c r="AX11" s="358"/>
    </row>
    <row r="12" spans="1:55" ht="18.75" customHeight="1">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row>
    <row r="13" spans="1:55" ht="22.5" customHeight="1" thickBot="1">
      <c r="A13" s="477" t="s">
        <v>91</v>
      </c>
      <c r="B13" s="477"/>
      <c r="C13" s="477"/>
      <c r="D13" s="477"/>
      <c r="E13" s="477"/>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7"/>
      <c r="AM13" s="477"/>
      <c r="AN13" s="477"/>
      <c r="AO13" s="477"/>
      <c r="AP13" s="477"/>
      <c r="AQ13" s="477"/>
      <c r="AR13" s="477"/>
      <c r="AS13" s="477"/>
      <c r="AT13" s="477"/>
      <c r="AU13" s="477"/>
      <c r="AV13" s="477"/>
      <c r="AW13" s="477"/>
      <c r="AX13" s="477"/>
      <c r="AY13" s="63"/>
    </row>
    <row r="14" spans="1:55" ht="60" customHeight="1">
      <c r="A14" s="478" t="s">
        <v>120</v>
      </c>
      <c r="B14" s="479"/>
      <c r="C14" s="479"/>
      <c r="D14" s="479"/>
      <c r="E14" s="479"/>
      <c r="F14" s="479"/>
      <c r="G14" s="479"/>
      <c r="H14" s="479"/>
      <c r="I14" s="479"/>
      <c r="J14" s="479"/>
      <c r="K14" s="479"/>
      <c r="L14" s="479"/>
      <c r="M14" s="479"/>
      <c r="N14" s="480"/>
      <c r="O14" s="487" t="s">
        <v>268</v>
      </c>
      <c r="P14" s="488"/>
      <c r="Q14" s="489" t="s">
        <v>121</v>
      </c>
      <c r="R14" s="490"/>
      <c r="S14" s="490"/>
      <c r="T14" s="490"/>
      <c r="U14" s="490"/>
      <c r="V14" s="490"/>
      <c r="W14" s="490"/>
      <c r="X14" s="490"/>
      <c r="Y14" s="490"/>
      <c r="Z14" s="490"/>
      <c r="AA14" s="490"/>
      <c r="AB14" s="491"/>
      <c r="AC14" s="492"/>
      <c r="AD14" s="492"/>
      <c r="AE14" s="492"/>
      <c r="AF14" s="492"/>
      <c r="AG14" s="492"/>
      <c r="AH14" s="492"/>
      <c r="AI14" s="492"/>
      <c r="AJ14" s="492"/>
      <c r="AK14" s="492"/>
      <c r="AL14" s="492"/>
      <c r="AM14" s="492"/>
      <c r="AN14" s="492"/>
      <c r="AO14" s="492"/>
      <c r="AP14" s="492"/>
      <c r="AQ14" s="492"/>
      <c r="AR14" s="492"/>
      <c r="AS14" s="492"/>
      <c r="AT14" s="492"/>
      <c r="AU14" s="492"/>
      <c r="AV14" s="492"/>
      <c r="AW14" s="492"/>
      <c r="AX14" s="493"/>
      <c r="BC14">
        <f>IF(O14="〇",1,"")</f>
        <v>1</v>
      </c>
    </row>
    <row r="15" spans="1:55" ht="30" customHeight="1">
      <c r="A15" s="481"/>
      <c r="B15" s="482"/>
      <c r="C15" s="482"/>
      <c r="D15" s="482"/>
      <c r="E15" s="482"/>
      <c r="F15" s="482"/>
      <c r="G15" s="482"/>
      <c r="H15" s="482"/>
      <c r="I15" s="482"/>
      <c r="J15" s="482"/>
      <c r="K15" s="482"/>
      <c r="L15" s="482"/>
      <c r="M15" s="482"/>
      <c r="N15" s="483"/>
      <c r="O15" s="494" t="s">
        <v>268</v>
      </c>
      <c r="P15" s="495"/>
      <c r="Q15" s="498" t="s">
        <v>122</v>
      </c>
      <c r="R15" s="499"/>
      <c r="S15" s="499"/>
      <c r="T15" s="499"/>
      <c r="U15" s="499"/>
      <c r="V15" s="499"/>
      <c r="W15" s="499"/>
      <c r="X15" s="499"/>
      <c r="Y15" s="499"/>
      <c r="Z15" s="499"/>
      <c r="AA15" s="500"/>
      <c r="AB15" s="504" t="s">
        <v>62</v>
      </c>
      <c r="AC15" s="504"/>
      <c r="AD15" s="504"/>
      <c r="AE15" s="504"/>
      <c r="AF15" s="504"/>
      <c r="AG15" s="505" t="s">
        <v>282</v>
      </c>
      <c r="AH15" s="506"/>
      <c r="AI15" s="506"/>
      <c r="AJ15" s="506"/>
      <c r="AK15" s="506"/>
      <c r="AL15" s="506"/>
      <c r="AM15" s="506"/>
      <c r="AN15" s="506"/>
      <c r="AO15" s="506"/>
      <c r="AP15" s="506"/>
      <c r="AQ15" s="506"/>
      <c r="AR15" s="506"/>
      <c r="AS15" s="506"/>
      <c r="AT15" s="506"/>
      <c r="AU15" s="506"/>
      <c r="AV15" s="506"/>
      <c r="AW15" s="506"/>
      <c r="AX15" s="507"/>
      <c r="BC15">
        <f>IF(O15="〇",3,"")</f>
        <v>3</v>
      </c>
    </row>
    <row r="16" spans="1:55" ht="30" customHeight="1">
      <c r="A16" s="481"/>
      <c r="B16" s="482"/>
      <c r="C16" s="482"/>
      <c r="D16" s="482"/>
      <c r="E16" s="482"/>
      <c r="F16" s="482"/>
      <c r="G16" s="482"/>
      <c r="H16" s="482"/>
      <c r="I16" s="482"/>
      <c r="J16" s="482"/>
      <c r="K16" s="482"/>
      <c r="L16" s="482"/>
      <c r="M16" s="482"/>
      <c r="N16" s="483"/>
      <c r="O16" s="496"/>
      <c r="P16" s="497"/>
      <c r="Q16" s="501"/>
      <c r="R16" s="502"/>
      <c r="S16" s="502"/>
      <c r="T16" s="502"/>
      <c r="U16" s="502"/>
      <c r="V16" s="502"/>
      <c r="W16" s="502"/>
      <c r="X16" s="502"/>
      <c r="Y16" s="502"/>
      <c r="Z16" s="502"/>
      <c r="AA16" s="503"/>
      <c r="AB16" s="508" t="s">
        <v>90</v>
      </c>
      <c r="AC16" s="509"/>
      <c r="AD16" s="509"/>
      <c r="AE16" s="509"/>
      <c r="AF16" s="510"/>
      <c r="AG16" s="505" t="s">
        <v>304</v>
      </c>
      <c r="AH16" s="506"/>
      <c r="AI16" s="506"/>
      <c r="AJ16" s="506"/>
      <c r="AK16" s="506"/>
      <c r="AL16" s="506"/>
      <c r="AM16" s="506"/>
      <c r="AN16" s="506"/>
      <c r="AO16" s="506"/>
      <c r="AP16" s="506"/>
      <c r="AQ16" s="506"/>
      <c r="AR16" s="506"/>
      <c r="AS16" s="506"/>
      <c r="AT16" s="506"/>
      <c r="AU16" s="506"/>
      <c r="AV16" s="506"/>
      <c r="AW16" s="506"/>
      <c r="AX16" s="507"/>
      <c r="BC16" t="str">
        <f>IF(O17="〇",5,"")</f>
        <v/>
      </c>
    </row>
    <row r="17" spans="1:55" ht="42" customHeight="1">
      <c r="A17" s="481"/>
      <c r="B17" s="482"/>
      <c r="C17" s="482"/>
      <c r="D17" s="482"/>
      <c r="E17" s="482"/>
      <c r="F17" s="482"/>
      <c r="G17" s="482"/>
      <c r="H17" s="482"/>
      <c r="I17" s="482"/>
      <c r="J17" s="482"/>
      <c r="K17" s="482"/>
      <c r="L17" s="482"/>
      <c r="M17" s="482"/>
      <c r="N17" s="483"/>
      <c r="O17" s="519"/>
      <c r="P17" s="520"/>
      <c r="Q17" s="523" t="s">
        <v>160</v>
      </c>
      <c r="R17" s="523"/>
      <c r="S17" s="523"/>
      <c r="T17" s="523"/>
      <c r="U17" s="523"/>
      <c r="V17" s="523"/>
      <c r="W17" s="523"/>
      <c r="X17" s="523"/>
      <c r="Y17" s="523"/>
      <c r="Z17" s="523"/>
      <c r="AA17" s="523"/>
      <c r="AB17" s="525" t="s">
        <v>62</v>
      </c>
      <c r="AC17" s="525"/>
      <c r="AD17" s="525"/>
      <c r="AE17" s="525"/>
      <c r="AF17" s="525"/>
      <c r="AG17" s="526"/>
      <c r="AH17" s="527"/>
      <c r="AI17" s="527"/>
      <c r="AJ17" s="527"/>
      <c r="AK17" s="527"/>
      <c r="AL17" s="527"/>
      <c r="AM17" s="527"/>
      <c r="AN17" s="527"/>
      <c r="AO17" s="527"/>
      <c r="AP17" s="527"/>
      <c r="AQ17" s="527"/>
      <c r="AR17" s="527"/>
      <c r="AS17" s="527"/>
      <c r="AT17" s="527"/>
      <c r="AU17" s="527"/>
      <c r="AV17" s="527"/>
      <c r="AW17" s="527"/>
      <c r="AX17" s="528"/>
      <c r="BC17">
        <f>SUM(BC14:BC16)</f>
        <v>4</v>
      </c>
    </row>
    <row r="18" spans="1:55" ht="42" customHeight="1" thickBot="1">
      <c r="A18" s="484"/>
      <c r="B18" s="485"/>
      <c r="C18" s="485"/>
      <c r="D18" s="485"/>
      <c r="E18" s="485"/>
      <c r="F18" s="485"/>
      <c r="G18" s="485"/>
      <c r="H18" s="485"/>
      <c r="I18" s="485"/>
      <c r="J18" s="485"/>
      <c r="K18" s="485"/>
      <c r="L18" s="485"/>
      <c r="M18" s="485"/>
      <c r="N18" s="486"/>
      <c r="O18" s="521"/>
      <c r="P18" s="522"/>
      <c r="Q18" s="524"/>
      <c r="R18" s="524"/>
      <c r="S18" s="524"/>
      <c r="T18" s="524"/>
      <c r="U18" s="524"/>
      <c r="V18" s="524"/>
      <c r="W18" s="524"/>
      <c r="X18" s="524"/>
      <c r="Y18" s="524"/>
      <c r="Z18" s="524"/>
      <c r="AA18" s="524"/>
      <c r="AB18" s="529" t="s">
        <v>90</v>
      </c>
      <c r="AC18" s="530"/>
      <c r="AD18" s="530"/>
      <c r="AE18" s="530"/>
      <c r="AF18" s="531"/>
      <c r="AG18" s="532"/>
      <c r="AH18" s="533"/>
      <c r="AI18" s="533"/>
      <c r="AJ18" s="533"/>
      <c r="AK18" s="533"/>
      <c r="AL18" s="533"/>
      <c r="AM18" s="533"/>
      <c r="AN18" s="533"/>
      <c r="AO18" s="533"/>
      <c r="AP18" s="533"/>
      <c r="AQ18" s="533"/>
      <c r="AR18" s="533"/>
      <c r="AS18" s="533"/>
      <c r="AT18" s="533"/>
      <c r="AU18" s="533"/>
      <c r="AV18" s="533"/>
      <c r="AW18" s="533"/>
      <c r="AX18" s="534"/>
    </row>
    <row r="19" spans="1:55" ht="36" customHeight="1" thickBot="1">
      <c r="A19" s="374"/>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74"/>
      <c r="AP19" s="374"/>
      <c r="AQ19" s="374"/>
      <c r="AR19" s="374"/>
      <c r="AS19" s="374"/>
      <c r="AT19" s="374"/>
      <c r="AU19" s="374"/>
      <c r="AV19" s="374"/>
      <c r="AW19" s="374"/>
      <c r="AX19" s="374"/>
    </row>
    <row r="20" spans="1:55" s="65" customFormat="1" ht="27" customHeight="1">
      <c r="A20" s="375" t="s">
        <v>96</v>
      </c>
      <c r="B20" s="376"/>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7"/>
    </row>
    <row r="21" spans="1:55" s="4" customFormat="1" ht="19.5" customHeight="1" thickBot="1">
      <c r="A21" s="511" t="s">
        <v>138</v>
      </c>
      <c r="B21" s="512"/>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2"/>
      <c r="AM21" s="512"/>
      <c r="AN21" s="512"/>
      <c r="AO21" s="512"/>
      <c r="AP21" s="512"/>
      <c r="AQ21" s="512"/>
      <c r="AR21" s="512"/>
      <c r="AS21" s="512"/>
      <c r="AT21" s="512"/>
      <c r="AU21" s="512"/>
      <c r="AV21" s="512"/>
      <c r="AW21" s="512"/>
      <c r="AX21" s="513"/>
    </row>
    <row r="22" spans="1:55" ht="84.9" customHeight="1">
      <c r="A22" s="381" t="s">
        <v>133</v>
      </c>
      <c r="B22" s="382"/>
      <c r="C22" s="382"/>
      <c r="D22" s="382"/>
      <c r="E22" s="382"/>
      <c r="F22" s="383"/>
      <c r="G22" s="514" t="s">
        <v>310</v>
      </c>
      <c r="H22" s="514"/>
      <c r="I22" s="514"/>
      <c r="J22" s="51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4"/>
      <c r="AJ22" s="514"/>
      <c r="AK22" s="514"/>
      <c r="AL22" s="514"/>
      <c r="AM22" s="514"/>
      <c r="AN22" s="514"/>
      <c r="AO22" s="514"/>
      <c r="AP22" s="514"/>
      <c r="AQ22" s="514"/>
      <c r="AR22" s="514"/>
      <c r="AS22" s="514"/>
      <c r="AT22" s="514"/>
      <c r="AU22" s="514"/>
      <c r="AV22" s="514"/>
      <c r="AW22" s="514"/>
      <c r="AX22" s="515"/>
    </row>
    <row r="23" spans="1:55" ht="84.9" customHeight="1" thickBot="1">
      <c r="A23" s="361" t="s">
        <v>132</v>
      </c>
      <c r="B23" s="362"/>
      <c r="C23" s="362"/>
      <c r="D23" s="362"/>
      <c r="E23" s="362"/>
      <c r="F23" s="363"/>
      <c r="G23" s="516" t="s">
        <v>311</v>
      </c>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17"/>
      <c r="AQ23" s="517"/>
      <c r="AR23" s="517"/>
      <c r="AS23" s="517"/>
      <c r="AT23" s="517"/>
      <c r="AU23" s="517"/>
      <c r="AV23" s="517"/>
      <c r="AW23" s="517"/>
      <c r="AX23" s="518"/>
    </row>
    <row r="24" spans="1:55" s="14" customFormat="1" ht="36" customHeight="1" thickBot="1">
      <c r="A24" s="367"/>
      <c r="B24" s="367"/>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row>
    <row r="25" spans="1:55" s="65" customFormat="1" ht="26.25" customHeight="1">
      <c r="A25" s="368" t="s">
        <v>123</v>
      </c>
      <c r="B25" s="369"/>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70"/>
    </row>
    <row r="26" spans="1:55" s="4" customFormat="1" ht="24.9" customHeight="1">
      <c r="A26" s="538" t="s">
        <v>213</v>
      </c>
      <c r="B26" s="539"/>
      <c r="C26" s="539"/>
      <c r="D26" s="539"/>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539"/>
      <c r="AN26" s="539"/>
      <c r="AO26" s="539"/>
      <c r="AP26" s="539"/>
      <c r="AQ26" s="539"/>
      <c r="AR26" s="539"/>
      <c r="AS26" s="539"/>
      <c r="AT26" s="539"/>
      <c r="AU26" s="539"/>
      <c r="AV26" s="539"/>
      <c r="AW26" s="539"/>
      <c r="AX26" s="540"/>
    </row>
    <row r="27" spans="1:55" ht="84.9" customHeight="1">
      <c r="A27" s="541" t="s">
        <v>115</v>
      </c>
      <c r="B27" s="542"/>
      <c r="C27" s="542"/>
      <c r="D27" s="542"/>
      <c r="E27" s="542"/>
      <c r="F27" s="543"/>
      <c r="G27" s="544" t="s">
        <v>312</v>
      </c>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c r="AU27" s="545"/>
      <c r="AV27" s="545"/>
      <c r="AW27" s="545"/>
      <c r="AX27" s="546"/>
    </row>
    <row r="28" spans="1:55" ht="84.9" customHeight="1" thickBot="1">
      <c r="A28" s="405" t="s">
        <v>116</v>
      </c>
      <c r="B28" s="406"/>
      <c r="C28" s="406"/>
      <c r="D28" s="406"/>
      <c r="E28" s="406"/>
      <c r="F28" s="407"/>
      <c r="G28" s="535" t="s">
        <v>302</v>
      </c>
      <c r="H28" s="536"/>
      <c r="I28" s="536"/>
      <c r="J28" s="536"/>
      <c r="K28" s="536"/>
      <c r="L28" s="536"/>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6"/>
      <c r="AL28" s="536"/>
      <c r="AM28" s="536"/>
      <c r="AN28" s="536"/>
      <c r="AO28" s="536"/>
      <c r="AP28" s="536"/>
      <c r="AQ28" s="536"/>
      <c r="AR28" s="536"/>
      <c r="AS28" s="536"/>
      <c r="AT28" s="536"/>
      <c r="AU28" s="536"/>
      <c r="AV28" s="536"/>
      <c r="AW28" s="536"/>
      <c r="AX28" s="537"/>
    </row>
    <row r="29" spans="1:55" ht="6" customHeight="1" thickBo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row>
    <row r="30" spans="1:55" s="65" customFormat="1" ht="26.25" customHeight="1">
      <c r="A30" s="411" t="s">
        <v>157</v>
      </c>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2"/>
      <c r="AX30" s="413"/>
    </row>
    <row r="31" spans="1:55" s="4" customFormat="1" ht="24.6" customHeight="1">
      <c r="A31" s="387" t="s">
        <v>154</v>
      </c>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8"/>
      <c r="AP31" s="388"/>
      <c r="AQ31" s="388"/>
      <c r="AR31" s="388"/>
      <c r="AS31" s="388"/>
      <c r="AT31" s="388"/>
      <c r="AU31" s="388"/>
      <c r="AV31" s="388"/>
      <c r="AW31" s="388"/>
      <c r="AX31" s="389"/>
    </row>
    <row r="32" spans="1:55" s="4" customFormat="1" ht="24.6" customHeight="1">
      <c r="A32" s="390" t="s">
        <v>161</v>
      </c>
      <c r="B32" s="391"/>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c r="AX32" s="392"/>
    </row>
    <row r="33" spans="1:50" s="15" customFormat="1" ht="15.75" customHeight="1">
      <c r="A33" s="32"/>
      <c r="B33" s="393"/>
      <c r="C33" s="393"/>
      <c r="D33" s="393"/>
      <c r="E33" s="393"/>
      <c r="F33" s="393"/>
      <c r="G33" s="393"/>
      <c r="H33" s="393"/>
      <c r="I33" s="393"/>
      <c r="J33" s="393"/>
      <c r="K33" s="393"/>
      <c r="L33" s="393"/>
      <c r="M33" s="393"/>
      <c r="N33" s="33"/>
      <c r="O33" s="33"/>
      <c r="P33" s="33"/>
      <c r="Q33" s="33"/>
      <c r="R33" s="33"/>
      <c r="S33" s="393"/>
      <c r="T33" s="393"/>
      <c r="U33" s="393"/>
      <c r="V33" s="393"/>
      <c r="W33" s="393"/>
      <c r="X33" s="393"/>
      <c r="Y33" s="393"/>
      <c r="Z33" s="393"/>
      <c r="AA33" s="393"/>
      <c r="AB33" s="393"/>
      <c r="AC33" s="393"/>
      <c r="AD33" s="393"/>
      <c r="AE33" s="393"/>
      <c r="AF33" s="33"/>
      <c r="AG33" s="33"/>
      <c r="AH33" s="33"/>
      <c r="AI33" s="33"/>
      <c r="AJ33" s="33"/>
      <c r="AK33" s="33"/>
      <c r="AL33" s="393"/>
      <c r="AM33" s="393"/>
      <c r="AN33" s="393"/>
      <c r="AO33" s="393"/>
      <c r="AP33" s="393"/>
      <c r="AQ33" s="393"/>
      <c r="AR33" s="393"/>
      <c r="AS33" s="393"/>
      <c r="AT33" s="393"/>
      <c r="AU33" s="393"/>
      <c r="AV33" s="393"/>
      <c r="AW33" s="393"/>
      <c r="AX33" s="34"/>
    </row>
    <row r="34" spans="1:50" ht="27" customHeight="1">
      <c r="A34" s="35"/>
      <c r="B34" s="394" t="s">
        <v>60</v>
      </c>
      <c r="C34" s="395"/>
      <c r="D34" s="395"/>
      <c r="E34" s="395"/>
      <c r="F34" s="395"/>
      <c r="G34" s="395"/>
      <c r="H34" s="395"/>
      <c r="I34" s="395"/>
      <c r="J34" s="395"/>
      <c r="K34" s="395"/>
      <c r="L34" s="395"/>
      <c r="M34" s="395"/>
      <c r="N34" s="33"/>
      <c r="O34" s="33"/>
      <c r="P34" s="33"/>
      <c r="Q34" s="33"/>
      <c r="R34" s="33"/>
      <c r="S34" s="396" t="s">
        <v>61</v>
      </c>
      <c r="T34" s="396"/>
      <c r="U34" s="396"/>
      <c r="V34" s="396"/>
      <c r="W34" s="396"/>
      <c r="X34" s="396"/>
      <c r="Y34" s="396"/>
      <c r="Z34" s="396"/>
      <c r="AA34" s="396"/>
      <c r="AB34" s="396"/>
      <c r="AC34" s="396"/>
      <c r="AD34" s="396"/>
      <c r="AE34" s="396"/>
      <c r="AF34" s="33"/>
      <c r="AG34" s="33"/>
      <c r="AH34" s="33"/>
      <c r="AI34" s="33"/>
      <c r="AJ34" s="33"/>
      <c r="AK34" s="33"/>
      <c r="AL34" s="397" t="s">
        <v>80</v>
      </c>
      <c r="AM34" s="397"/>
      <c r="AN34" s="397"/>
      <c r="AO34" s="397"/>
      <c r="AP34" s="397"/>
      <c r="AQ34" s="397"/>
      <c r="AR34" s="397"/>
      <c r="AS34" s="397"/>
      <c r="AT34" s="397"/>
      <c r="AU34" s="397"/>
      <c r="AV34" s="397"/>
      <c r="AW34" s="397"/>
      <c r="AX34" s="36"/>
    </row>
    <row r="35" spans="1:50" ht="9" customHeight="1">
      <c r="A35" s="35"/>
      <c r="B35" s="37"/>
      <c r="C35" s="37"/>
      <c r="D35" s="37"/>
      <c r="E35" s="37"/>
      <c r="F35" s="37"/>
      <c r="G35" s="37"/>
      <c r="H35" s="37"/>
      <c r="I35" s="37"/>
      <c r="J35" s="37"/>
      <c r="K35" s="37"/>
      <c r="L35" s="37"/>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9"/>
    </row>
    <row r="36" spans="1:50" ht="9" customHeight="1">
      <c r="A36" s="35"/>
      <c r="B36" s="37"/>
      <c r="C36" s="37"/>
      <c r="D36" s="37"/>
      <c r="E36" s="37"/>
      <c r="F36" s="37"/>
      <c r="G36" s="37"/>
      <c r="H36" s="37"/>
      <c r="I36" s="37"/>
      <c r="J36" s="37"/>
      <c r="K36" s="37"/>
      <c r="L36" s="37"/>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9"/>
    </row>
    <row r="37" spans="1:50" ht="30" customHeight="1">
      <c r="A37" s="35"/>
      <c r="B37" s="418"/>
      <c r="C37" s="418"/>
      <c r="D37" s="414" t="s">
        <v>15</v>
      </c>
      <c r="E37" s="414"/>
      <c r="F37" s="414"/>
      <c r="G37" s="90"/>
      <c r="H37" s="90"/>
      <c r="I37" s="417" t="s">
        <v>268</v>
      </c>
      <c r="J37" s="417"/>
      <c r="K37" s="414" t="s">
        <v>16</v>
      </c>
      <c r="L37" s="414"/>
      <c r="M37" s="414"/>
      <c r="N37" s="91"/>
      <c r="O37" s="91"/>
      <c r="P37" s="91"/>
      <c r="Q37" s="91"/>
      <c r="R37" s="91"/>
      <c r="S37" s="418"/>
      <c r="T37" s="418"/>
      <c r="U37" s="419" t="s">
        <v>15</v>
      </c>
      <c r="V37" s="420"/>
      <c r="W37" s="421"/>
      <c r="X37" s="83"/>
      <c r="Y37" s="90"/>
      <c r="Z37" s="90"/>
      <c r="AA37" s="417" t="s">
        <v>268</v>
      </c>
      <c r="AB37" s="417"/>
      <c r="AC37" s="414" t="s">
        <v>16</v>
      </c>
      <c r="AD37" s="414"/>
      <c r="AE37" s="414"/>
      <c r="AF37" s="91"/>
      <c r="AG37" s="91"/>
      <c r="AH37" s="91"/>
      <c r="AI37" s="91"/>
      <c r="AJ37" s="91"/>
      <c r="AK37" s="91"/>
      <c r="AL37" s="417" t="s">
        <v>268</v>
      </c>
      <c r="AM37" s="417"/>
      <c r="AN37" s="414" t="s">
        <v>15</v>
      </c>
      <c r="AO37" s="414"/>
      <c r="AP37" s="414"/>
      <c r="AQ37" s="90"/>
      <c r="AR37" s="90"/>
      <c r="AS37" s="418"/>
      <c r="AT37" s="418"/>
      <c r="AU37" s="414" t="s">
        <v>16</v>
      </c>
      <c r="AV37" s="414"/>
      <c r="AW37" s="414"/>
      <c r="AX37" s="39"/>
    </row>
    <row r="38" spans="1:50" ht="17.25" customHeight="1">
      <c r="A38" s="35"/>
      <c r="B38" s="90"/>
      <c r="C38" s="90"/>
      <c r="D38" s="90"/>
      <c r="E38" s="90"/>
      <c r="F38" s="90"/>
      <c r="G38" s="90"/>
      <c r="H38" s="90"/>
      <c r="I38" s="90"/>
      <c r="J38" s="90"/>
      <c r="K38" s="83"/>
      <c r="L38" s="83"/>
      <c r="M38" s="83"/>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39"/>
    </row>
    <row r="39" spans="1:50" ht="30" customHeight="1">
      <c r="A39" s="35"/>
      <c r="B39" s="414" t="s">
        <v>155</v>
      </c>
      <c r="C39" s="414"/>
      <c r="D39" s="414"/>
      <c r="E39" s="414"/>
      <c r="F39" s="414"/>
      <c r="G39" s="414"/>
      <c r="H39" s="414"/>
      <c r="I39" s="414"/>
      <c r="J39" s="414"/>
      <c r="K39" s="415" t="s">
        <v>298</v>
      </c>
      <c r="L39" s="415"/>
      <c r="M39" s="415"/>
      <c r="N39" s="91"/>
      <c r="O39" s="91"/>
      <c r="P39" s="91"/>
      <c r="Q39" s="91"/>
      <c r="R39" s="91"/>
      <c r="S39" s="414" t="s">
        <v>155</v>
      </c>
      <c r="T39" s="414"/>
      <c r="U39" s="414"/>
      <c r="V39" s="414"/>
      <c r="W39" s="414"/>
      <c r="X39" s="414"/>
      <c r="Y39" s="414"/>
      <c r="Z39" s="414"/>
      <c r="AA39" s="414"/>
      <c r="AB39" s="414"/>
      <c r="AC39" s="415" t="s">
        <v>298</v>
      </c>
      <c r="AD39" s="415"/>
      <c r="AE39" s="415"/>
      <c r="AF39" s="91"/>
      <c r="AG39" s="91"/>
      <c r="AH39" s="91"/>
      <c r="AI39" s="91"/>
      <c r="AJ39" s="91"/>
      <c r="AK39" s="91"/>
      <c r="AL39" s="414" t="s">
        <v>155</v>
      </c>
      <c r="AM39" s="414"/>
      <c r="AN39" s="414"/>
      <c r="AO39" s="414"/>
      <c r="AP39" s="414"/>
      <c r="AQ39" s="414"/>
      <c r="AR39" s="414"/>
      <c r="AS39" s="414"/>
      <c r="AT39" s="414"/>
      <c r="AU39" s="416"/>
      <c r="AV39" s="416"/>
      <c r="AW39" s="416"/>
      <c r="AX39" s="39"/>
    </row>
    <row r="40" spans="1:50" ht="4.5" customHeight="1">
      <c r="A40" s="35"/>
      <c r="B40" s="40"/>
      <c r="C40" s="40"/>
      <c r="D40" s="40"/>
      <c r="E40" s="40"/>
      <c r="F40" s="40"/>
      <c r="G40" s="40"/>
      <c r="H40" s="40"/>
      <c r="I40" s="40"/>
      <c r="J40" s="40"/>
      <c r="K40" s="40"/>
      <c r="L40" s="40"/>
      <c r="M40" s="40"/>
      <c r="N40" s="38"/>
      <c r="O40" s="38"/>
      <c r="P40" s="38"/>
      <c r="Q40" s="38"/>
      <c r="R40" s="38"/>
      <c r="S40" s="38"/>
      <c r="T40" s="38"/>
      <c r="U40" s="38"/>
      <c r="V40" s="38"/>
      <c r="W40" s="38"/>
      <c r="X40" s="38"/>
      <c r="Y40" s="38"/>
      <c r="Z40" s="38"/>
      <c r="AA40" s="38"/>
      <c r="AB40" s="38"/>
      <c r="AC40" s="37"/>
      <c r="AD40" s="37"/>
      <c r="AE40" s="37"/>
      <c r="AF40" s="38"/>
      <c r="AG40" s="38"/>
      <c r="AH40" s="38"/>
      <c r="AI40" s="38"/>
      <c r="AJ40" s="38"/>
      <c r="AK40" s="38"/>
      <c r="AL40" s="38"/>
      <c r="AM40" s="38"/>
      <c r="AN40" s="38"/>
      <c r="AO40" s="38"/>
      <c r="AP40" s="38"/>
      <c r="AQ40" s="38"/>
      <c r="AR40" s="38"/>
      <c r="AS40" s="38"/>
      <c r="AT40" s="38"/>
      <c r="AU40" s="38"/>
      <c r="AV40" s="38"/>
      <c r="AW40" s="38"/>
      <c r="AX40" s="39"/>
    </row>
    <row r="41" spans="1:50" ht="25.5" customHeight="1">
      <c r="A41" s="35"/>
      <c r="B41" s="40"/>
      <c r="C41" s="40"/>
      <c r="D41" s="40"/>
      <c r="E41" s="40"/>
      <c r="F41" s="422"/>
      <c r="G41" s="422"/>
      <c r="H41" s="40"/>
      <c r="I41" s="40"/>
      <c r="J41" s="40"/>
      <c r="K41" s="40"/>
      <c r="L41" s="40"/>
      <c r="M41" s="40"/>
      <c r="N41" s="38"/>
      <c r="O41" s="38"/>
      <c r="P41" s="38"/>
      <c r="Q41" s="38"/>
      <c r="R41" s="38"/>
      <c r="S41" s="38"/>
      <c r="T41" s="38"/>
      <c r="U41" s="38"/>
      <c r="V41" s="38"/>
      <c r="W41" s="38"/>
      <c r="X41" s="423"/>
      <c r="Y41" s="423"/>
      <c r="Z41" s="38"/>
      <c r="AA41" s="38"/>
      <c r="AB41" s="38"/>
      <c r="AC41" s="37"/>
      <c r="AD41" s="37"/>
      <c r="AE41" s="37"/>
      <c r="AF41" s="38"/>
      <c r="AG41" s="38"/>
      <c r="AH41" s="38"/>
      <c r="AI41" s="38"/>
      <c r="AJ41" s="38"/>
      <c r="AK41" s="38"/>
      <c r="AL41" s="38"/>
      <c r="AM41" s="38"/>
      <c r="AN41" s="38"/>
      <c r="AO41" s="38"/>
      <c r="AP41" s="38"/>
      <c r="AQ41" s="423"/>
      <c r="AR41" s="423"/>
      <c r="AS41" s="38"/>
      <c r="AT41" s="38"/>
      <c r="AU41" s="38"/>
      <c r="AV41" s="38"/>
      <c r="AW41" s="38"/>
      <c r="AX41" s="39"/>
    </row>
    <row r="42" spans="1:50" s="15" customFormat="1" ht="29.25" customHeight="1">
      <c r="A42" s="41"/>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3"/>
    </row>
    <row r="43" spans="1:50" s="15" customFormat="1" ht="29.25" customHeight="1">
      <c r="A43" s="41"/>
      <c r="B43" s="424" t="s">
        <v>62</v>
      </c>
      <c r="C43" s="424"/>
      <c r="D43" s="424"/>
      <c r="E43" s="425" t="s">
        <v>282</v>
      </c>
      <c r="F43" s="425"/>
      <c r="G43" s="425"/>
      <c r="H43" s="425"/>
      <c r="I43" s="425"/>
      <c r="J43" s="425"/>
      <c r="K43" s="425"/>
      <c r="L43" s="425"/>
      <c r="M43" s="425"/>
      <c r="N43" s="425"/>
      <c r="O43" s="425"/>
      <c r="P43" s="92"/>
      <c r="Q43" s="92"/>
      <c r="R43" s="426" t="s">
        <v>63</v>
      </c>
      <c r="S43" s="426"/>
      <c r="T43" s="426"/>
      <c r="U43" s="427" t="s">
        <v>303</v>
      </c>
      <c r="V43" s="427"/>
      <c r="W43" s="427"/>
      <c r="X43" s="427"/>
      <c r="Y43" s="427"/>
      <c r="Z43" s="427"/>
      <c r="AA43" s="427"/>
      <c r="AB43" s="427"/>
      <c r="AC43" s="427"/>
      <c r="AD43" s="427"/>
      <c r="AE43" s="427"/>
      <c r="AF43" s="427"/>
      <c r="AG43" s="427"/>
      <c r="AH43" s="92"/>
      <c r="AI43" s="92"/>
      <c r="AJ43" s="414" t="s">
        <v>62</v>
      </c>
      <c r="AK43" s="414"/>
      <c r="AL43" s="414"/>
      <c r="AM43" s="415" t="s">
        <v>305</v>
      </c>
      <c r="AN43" s="415"/>
      <c r="AO43" s="415"/>
      <c r="AP43" s="415"/>
      <c r="AQ43" s="415"/>
      <c r="AR43" s="415"/>
      <c r="AS43" s="415"/>
      <c r="AT43" s="415"/>
      <c r="AU43" s="415"/>
      <c r="AV43" s="415"/>
      <c r="AW43" s="415"/>
      <c r="AX43" s="43"/>
    </row>
    <row r="44" spans="1:50" s="15" customFormat="1" ht="31.5" customHeight="1">
      <c r="A44" s="41"/>
      <c r="B44" s="424"/>
      <c r="C44" s="424"/>
      <c r="D44" s="424"/>
      <c r="E44" s="425"/>
      <c r="F44" s="425"/>
      <c r="G44" s="425"/>
      <c r="H44" s="425"/>
      <c r="I44" s="425"/>
      <c r="J44" s="425"/>
      <c r="K44" s="425"/>
      <c r="L44" s="425"/>
      <c r="M44" s="425"/>
      <c r="N44" s="425"/>
      <c r="O44" s="425"/>
      <c r="P44" s="92"/>
      <c r="Q44" s="92"/>
      <c r="R44" s="414" t="s">
        <v>62</v>
      </c>
      <c r="S44" s="414"/>
      <c r="T44" s="414"/>
      <c r="U44" s="425" t="s">
        <v>304</v>
      </c>
      <c r="V44" s="425"/>
      <c r="W44" s="425"/>
      <c r="X44" s="425"/>
      <c r="Y44" s="425"/>
      <c r="Z44" s="425"/>
      <c r="AA44" s="425"/>
      <c r="AB44" s="425"/>
      <c r="AC44" s="425"/>
      <c r="AD44" s="425"/>
      <c r="AE44" s="425"/>
      <c r="AF44" s="425"/>
      <c r="AG44" s="425"/>
      <c r="AH44" s="92"/>
      <c r="AI44" s="92"/>
      <c r="AJ44" s="414"/>
      <c r="AK44" s="414"/>
      <c r="AL44" s="414"/>
      <c r="AM44" s="415"/>
      <c r="AN44" s="415"/>
      <c r="AO44" s="415"/>
      <c r="AP44" s="415"/>
      <c r="AQ44" s="415"/>
      <c r="AR44" s="415"/>
      <c r="AS44" s="415"/>
      <c r="AT44" s="415"/>
      <c r="AU44" s="415"/>
      <c r="AV44" s="415"/>
      <c r="AW44" s="415"/>
      <c r="AX44" s="43"/>
    </row>
    <row r="45" spans="1:50" s="15" customFormat="1" ht="22.5" customHeight="1">
      <c r="A45" s="41"/>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3"/>
    </row>
    <row r="46" spans="1:50" s="16" customFormat="1" ht="18.75" customHeight="1" thickBot="1">
      <c r="A46" s="428"/>
      <c r="B46" s="429"/>
      <c r="C46" s="429"/>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429"/>
      <c r="AW46" s="429"/>
      <c r="AX46" s="430"/>
    </row>
    <row r="47" spans="1:50" ht="55.5" customHeight="1">
      <c r="A47" s="431" t="s">
        <v>156</v>
      </c>
      <c r="B47" s="432"/>
      <c r="C47" s="437" t="s">
        <v>117</v>
      </c>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8"/>
      <c r="AJ47" s="438"/>
      <c r="AK47" s="438"/>
      <c r="AL47" s="439" t="s">
        <v>118</v>
      </c>
      <c r="AM47" s="440"/>
      <c r="AN47" s="440"/>
      <c r="AO47" s="440"/>
      <c r="AP47" s="440"/>
      <c r="AQ47" s="440"/>
      <c r="AR47" s="441"/>
      <c r="AS47" s="442" t="s">
        <v>268</v>
      </c>
      <c r="AT47" s="442"/>
      <c r="AU47" s="442"/>
      <c r="AV47" s="442"/>
      <c r="AW47" s="442"/>
      <c r="AX47" s="443"/>
    </row>
    <row r="48" spans="1:50" s="72" customFormat="1" ht="24.9" customHeight="1">
      <c r="A48" s="433"/>
      <c r="B48" s="434"/>
      <c r="C48" s="444" t="s">
        <v>17</v>
      </c>
      <c r="D48" s="445"/>
      <c r="E48" s="445"/>
      <c r="F48" s="445"/>
      <c r="G48" s="445"/>
      <c r="H48" s="445"/>
      <c r="I48" s="445"/>
      <c r="J48" s="445"/>
      <c r="K48" s="445"/>
      <c r="L48" s="445"/>
      <c r="M48" s="445"/>
      <c r="N48" s="446"/>
      <c r="O48" s="456" t="s">
        <v>97</v>
      </c>
      <c r="P48" s="456"/>
      <c r="Q48" s="456"/>
      <c r="R48" s="457" t="s">
        <v>98</v>
      </c>
      <c r="S48" s="458"/>
      <c r="T48" s="458"/>
      <c r="U48" s="463">
        <v>80</v>
      </c>
      <c r="V48" s="463"/>
      <c r="W48" s="460" t="s">
        <v>212</v>
      </c>
      <c r="X48" s="460"/>
      <c r="Y48" s="460"/>
      <c r="Z48" s="460"/>
      <c r="AA48" s="460"/>
      <c r="AB48" s="460"/>
      <c r="AC48" s="460"/>
      <c r="AD48" s="460"/>
      <c r="AE48" s="460"/>
      <c r="AF48" s="460"/>
      <c r="AG48" s="461">
        <v>27</v>
      </c>
      <c r="AH48" s="461"/>
      <c r="AI48" s="458" t="s">
        <v>100</v>
      </c>
      <c r="AJ48" s="458"/>
      <c r="AK48" s="458"/>
      <c r="AL48" s="458"/>
      <c r="AM48" s="458"/>
      <c r="AN48" s="458"/>
      <c r="AO48" s="458"/>
      <c r="AP48" s="458"/>
      <c r="AQ48" s="458"/>
      <c r="AR48" s="458"/>
      <c r="AS48" s="458"/>
      <c r="AT48" s="458"/>
      <c r="AU48" s="458"/>
      <c r="AV48" s="458"/>
      <c r="AW48" s="458"/>
      <c r="AX48" s="462"/>
    </row>
    <row r="49" spans="1:50" s="72" customFormat="1" ht="24.9" customHeight="1">
      <c r="A49" s="433"/>
      <c r="B49" s="434"/>
      <c r="C49" s="447"/>
      <c r="D49" s="448"/>
      <c r="E49" s="448"/>
      <c r="F49" s="448"/>
      <c r="G49" s="448"/>
      <c r="H49" s="448"/>
      <c r="I49" s="448"/>
      <c r="J49" s="448"/>
      <c r="K49" s="448"/>
      <c r="L49" s="448"/>
      <c r="M49" s="448"/>
      <c r="N49" s="449"/>
      <c r="O49" s="456" t="s">
        <v>99</v>
      </c>
      <c r="P49" s="456"/>
      <c r="Q49" s="456"/>
      <c r="R49" s="457" t="s">
        <v>98</v>
      </c>
      <c r="S49" s="458"/>
      <c r="T49" s="458"/>
      <c r="U49" s="459">
        <f>IF(U48="","",U48)</f>
        <v>80</v>
      </c>
      <c r="V49" s="459"/>
      <c r="W49" s="460" t="s">
        <v>212</v>
      </c>
      <c r="X49" s="460"/>
      <c r="Y49" s="460"/>
      <c r="Z49" s="460"/>
      <c r="AA49" s="460"/>
      <c r="AB49" s="460"/>
      <c r="AC49" s="460"/>
      <c r="AD49" s="460"/>
      <c r="AE49" s="460"/>
      <c r="AF49" s="460"/>
      <c r="AG49" s="461">
        <v>7</v>
      </c>
      <c r="AH49" s="461"/>
      <c r="AI49" s="458" t="s">
        <v>100</v>
      </c>
      <c r="AJ49" s="458"/>
      <c r="AK49" s="458"/>
      <c r="AL49" s="458"/>
      <c r="AM49" s="458"/>
      <c r="AN49" s="458"/>
      <c r="AO49" s="458"/>
      <c r="AP49" s="458"/>
      <c r="AQ49" s="458"/>
      <c r="AR49" s="458"/>
      <c r="AS49" s="458"/>
      <c r="AT49" s="458"/>
      <c r="AU49" s="458"/>
      <c r="AV49" s="458"/>
      <c r="AW49" s="458"/>
      <c r="AX49" s="462"/>
    </row>
    <row r="50" spans="1:50" s="72" customFormat="1" ht="24.9" customHeight="1">
      <c r="A50" s="433"/>
      <c r="B50" s="434"/>
      <c r="C50" s="450" t="s">
        <v>134</v>
      </c>
      <c r="D50" s="451"/>
      <c r="E50" s="451"/>
      <c r="F50" s="451"/>
      <c r="G50" s="451"/>
      <c r="H50" s="451"/>
      <c r="I50" s="451"/>
      <c r="J50" s="451"/>
      <c r="K50" s="451"/>
      <c r="L50" s="451"/>
      <c r="M50" s="451"/>
      <c r="N50" s="452"/>
      <c r="O50" s="456" t="s">
        <v>97</v>
      </c>
      <c r="P50" s="456"/>
      <c r="Q50" s="456"/>
      <c r="R50" s="457" t="s">
        <v>98</v>
      </c>
      <c r="S50" s="458"/>
      <c r="T50" s="458"/>
      <c r="U50" s="459">
        <f>IF(U48="","",U48)</f>
        <v>80</v>
      </c>
      <c r="V50" s="459"/>
      <c r="W50" s="460" t="s">
        <v>212</v>
      </c>
      <c r="X50" s="460"/>
      <c r="Y50" s="460"/>
      <c r="Z50" s="460"/>
      <c r="AA50" s="460"/>
      <c r="AB50" s="460"/>
      <c r="AC50" s="460"/>
      <c r="AD50" s="460"/>
      <c r="AE50" s="460"/>
      <c r="AF50" s="460"/>
      <c r="AG50" s="461">
        <v>24</v>
      </c>
      <c r="AH50" s="461"/>
      <c r="AI50" s="458" t="s">
        <v>100</v>
      </c>
      <c r="AJ50" s="458"/>
      <c r="AK50" s="458"/>
      <c r="AL50" s="458"/>
      <c r="AM50" s="458"/>
      <c r="AN50" s="458"/>
      <c r="AO50" s="458"/>
      <c r="AP50" s="458"/>
      <c r="AQ50" s="458"/>
      <c r="AR50" s="458"/>
      <c r="AS50" s="458"/>
      <c r="AT50" s="458"/>
      <c r="AU50" s="458"/>
      <c r="AV50" s="458"/>
      <c r="AW50" s="458"/>
      <c r="AX50" s="462"/>
    </row>
    <row r="51" spans="1:50" s="72" customFormat="1" ht="24.9" customHeight="1">
      <c r="A51" s="433"/>
      <c r="B51" s="434"/>
      <c r="C51" s="453"/>
      <c r="D51" s="454"/>
      <c r="E51" s="454"/>
      <c r="F51" s="454"/>
      <c r="G51" s="454"/>
      <c r="H51" s="454"/>
      <c r="I51" s="454"/>
      <c r="J51" s="454"/>
      <c r="K51" s="454"/>
      <c r="L51" s="454"/>
      <c r="M51" s="454"/>
      <c r="N51" s="455"/>
      <c r="O51" s="456" t="s">
        <v>99</v>
      </c>
      <c r="P51" s="456"/>
      <c r="Q51" s="456"/>
      <c r="R51" s="457" t="s">
        <v>98</v>
      </c>
      <c r="S51" s="458"/>
      <c r="T51" s="458"/>
      <c r="U51" s="459">
        <f>IF(U48="","",U48)</f>
        <v>80</v>
      </c>
      <c r="V51" s="459"/>
      <c r="W51" s="460" t="s">
        <v>212</v>
      </c>
      <c r="X51" s="460"/>
      <c r="Y51" s="460"/>
      <c r="Z51" s="460"/>
      <c r="AA51" s="460"/>
      <c r="AB51" s="460"/>
      <c r="AC51" s="460"/>
      <c r="AD51" s="460"/>
      <c r="AE51" s="460"/>
      <c r="AF51" s="460"/>
      <c r="AG51" s="461">
        <v>5</v>
      </c>
      <c r="AH51" s="461"/>
      <c r="AI51" s="458" t="s">
        <v>100</v>
      </c>
      <c r="AJ51" s="458"/>
      <c r="AK51" s="458"/>
      <c r="AL51" s="458"/>
      <c r="AM51" s="458"/>
      <c r="AN51" s="458"/>
      <c r="AO51" s="458"/>
      <c r="AP51" s="458"/>
      <c r="AQ51" s="458"/>
      <c r="AR51" s="458"/>
      <c r="AS51" s="458"/>
      <c r="AT51" s="458"/>
      <c r="AU51" s="458"/>
      <c r="AV51" s="458"/>
      <c r="AW51" s="458"/>
      <c r="AX51" s="462"/>
    </row>
    <row r="52" spans="1:50" s="72" customFormat="1" ht="50.25" customHeight="1">
      <c r="A52" s="433"/>
      <c r="B52" s="434"/>
      <c r="C52" s="451" t="s">
        <v>119</v>
      </c>
      <c r="D52" s="451"/>
      <c r="E52" s="451"/>
      <c r="F52" s="451"/>
      <c r="G52" s="451"/>
      <c r="H52" s="451"/>
      <c r="I52" s="451"/>
      <c r="J52" s="451"/>
      <c r="K52" s="451"/>
      <c r="L52" s="451"/>
      <c r="M52" s="451"/>
      <c r="N52" s="452"/>
      <c r="O52" s="549" t="s">
        <v>307</v>
      </c>
      <c r="P52" s="549"/>
      <c r="Q52" s="549"/>
      <c r="R52" s="549"/>
      <c r="S52" s="549"/>
      <c r="T52" s="549"/>
      <c r="U52" s="549"/>
      <c r="V52" s="549"/>
      <c r="W52" s="549"/>
      <c r="X52" s="549"/>
      <c r="Y52" s="549"/>
      <c r="Z52" s="549"/>
      <c r="AA52" s="549"/>
      <c r="AB52" s="549"/>
      <c r="AC52" s="549"/>
      <c r="AD52" s="549"/>
      <c r="AE52" s="549"/>
      <c r="AF52" s="549"/>
      <c r="AG52" s="549"/>
      <c r="AH52" s="549"/>
      <c r="AI52" s="549"/>
      <c r="AJ52" s="549"/>
      <c r="AK52" s="549"/>
      <c r="AL52" s="549"/>
      <c r="AM52" s="549"/>
      <c r="AN52" s="549"/>
      <c r="AO52" s="549"/>
      <c r="AP52" s="549"/>
      <c r="AQ52" s="549"/>
      <c r="AR52" s="549"/>
      <c r="AS52" s="549"/>
      <c r="AT52" s="549"/>
      <c r="AU52" s="549"/>
      <c r="AV52" s="549"/>
      <c r="AW52" s="549"/>
      <c r="AX52" s="550"/>
    </row>
    <row r="53" spans="1:50" ht="51.75" customHeight="1" thickBot="1">
      <c r="A53" s="435"/>
      <c r="B53" s="436"/>
      <c r="C53" s="471" t="s">
        <v>135</v>
      </c>
      <c r="D53" s="471"/>
      <c r="E53" s="471"/>
      <c r="F53" s="471"/>
      <c r="G53" s="471"/>
      <c r="H53" s="471"/>
      <c r="I53" s="471"/>
      <c r="J53" s="471"/>
      <c r="K53" s="471"/>
      <c r="L53" s="471"/>
      <c r="M53" s="471"/>
      <c r="N53" s="472"/>
      <c r="O53" s="547" t="s">
        <v>308</v>
      </c>
      <c r="P53" s="547"/>
      <c r="Q53" s="547"/>
      <c r="R53" s="547"/>
      <c r="S53" s="547"/>
      <c r="T53" s="547"/>
      <c r="U53" s="547"/>
      <c r="V53" s="547"/>
      <c r="W53" s="547"/>
      <c r="X53" s="547"/>
      <c r="Y53" s="547"/>
      <c r="Z53" s="547"/>
      <c r="AA53" s="547"/>
      <c r="AB53" s="547"/>
      <c r="AC53" s="547"/>
      <c r="AD53" s="547"/>
      <c r="AE53" s="547"/>
      <c r="AF53" s="547"/>
      <c r="AG53" s="547"/>
      <c r="AH53" s="547"/>
      <c r="AI53" s="547"/>
      <c r="AJ53" s="547"/>
      <c r="AK53" s="547"/>
      <c r="AL53" s="547"/>
      <c r="AM53" s="547"/>
      <c r="AN53" s="547"/>
      <c r="AO53" s="547"/>
      <c r="AP53" s="547"/>
      <c r="AQ53" s="547"/>
      <c r="AR53" s="547"/>
      <c r="AS53" s="547"/>
      <c r="AT53" s="547"/>
      <c r="AU53" s="547"/>
      <c r="AV53" s="547"/>
      <c r="AW53" s="547"/>
      <c r="AX53" s="548"/>
    </row>
    <row r="54" spans="1:50" ht="24.75" customHeight="1"/>
    <row r="56" spans="1:50" ht="62.4" customHeight="1">
      <c r="E56" s="476" t="str">
        <f>IF(基本情報入力!AO51="確認しました。","☑","□")</f>
        <v>☑</v>
      </c>
      <c r="F56" s="476"/>
      <c r="G56" s="465" t="str">
        <f>基本情報入力!C51</f>
        <v>介護ロボットの導入・活用、見守り機器の導入に伴う通信環境整備又はその他機器等の導入により、業務の改善・効率化等が進められ、介護職員の業務負担軽減や、サービスの質の向上など生産性向上が図られるとともに、収支の改善が図られた場合には、介護職員の賃金へも適切に還元することとし、その旨を介護職員等に周知すること。</v>
      </c>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6"/>
      <c r="AL56" s="466"/>
      <c r="AM56" s="466"/>
      <c r="AN56" s="466"/>
      <c r="AO56" s="466"/>
      <c r="AP56" s="466"/>
      <c r="AQ56" s="466"/>
      <c r="AR56" s="466"/>
      <c r="AS56" s="466"/>
      <c r="AT56" s="466"/>
      <c r="AU56" s="466"/>
      <c r="AV56" s="467"/>
    </row>
    <row r="58" spans="1:50" ht="62.4" customHeight="1">
      <c r="E58" s="464" t="str">
        <f>IF(基本情報入力!AO52="確認しました。","☑","□")</f>
        <v>☑</v>
      </c>
      <c r="F58" s="464"/>
      <c r="G58" s="465" t="str">
        <f>基本情報入力!C52</f>
        <v>導入した年度を含む３年間（３回）は使用状況報告書を大阪府に提出すること。（報告書の様式は、事業実施後に対象施設あてメールで送付予定）</v>
      </c>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c r="AL58" s="466"/>
      <c r="AM58" s="466"/>
      <c r="AN58" s="466"/>
      <c r="AO58" s="466"/>
      <c r="AP58" s="466"/>
      <c r="AQ58" s="466"/>
      <c r="AR58" s="466"/>
      <c r="AS58" s="466"/>
      <c r="AT58" s="466"/>
      <c r="AU58" s="466"/>
      <c r="AV58" s="467"/>
    </row>
    <row r="59" spans="1:50" ht="13.5" customHeight="1">
      <c r="E59" s="73"/>
      <c r="F59" s="73"/>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row>
    <row r="60" spans="1:50" ht="62.4" customHeight="1">
      <c r="E60" s="464" t="str">
        <f>IF(基本情報入力!AO53="確認しました。","☑","□")</f>
        <v>☑</v>
      </c>
      <c r="F60" s="464"/>
      <c r="G60" s="465" t="str">
        <f>基本情報入力!C53</f>
        <v>本事業において、介護ロボットの導入、見守り機器の導入に伴う通信環境整備又はその他機器等の導入を行った事業者については、導入年度に、大阪府及び厚生労働省老健局高齢者支援課介護業務効率化・生産性向上推進室に導入計画、導入効果等を報告すること。（報告様式等その他詳細については、厚労省から通知があり次第、大阪府から別途通知する。）</v>
      </c>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c r="AI60" s="466"/>
      <c r="AJ60" s="466"/>
      <c r="AK60" s="466"/>
      <c r="AL60" s="466"/>
      <c r="AM60" s="466"/>
      <c r="AN60" s="466"/>
      <c r="AO60" s="466"/>
      <c r="AP60" s="466"/>
      <c r="AQ60" s="466"/>
      <c r="AR60" s="466"/>
      <c r="AS60" s="466"/>
      <c r="AT60" s="466"/>
      <c r="AU60" s="466"/>
      <c r="AV60" s="467"/>
    </row>
    <row r="62" spans="1:50" ht="62.4" customHeight="1">
      <c r="E62" s="464" t="str">
        <f>IF(基本情報入力!AO54="他の補助金等を受けていません。","☑","□")</f>
        <v>☑</v>
      </c>
      <c r="F62" s="464"/>
      <c r="G62" s="465" t="str">
        <f>基本情報入力!C54</f>
        <v>介護ロボットの導入、見守り機器の導入に伴う通信環境整備又はその他機器等の整備について、大阪労働局が実施する「人材確保等支援助成金（介護福祉機器助成コース）」等、他の補助金・助成金・交付金等を重複して受けていない。</v>
      </c>
      <c r="H62" s="466"/>
      <c r="I62" s="466"/>
      <c r="J62" s="466"/>
      <c r="K62" s="466"/>
      <c r="L62" s="466"/>
      <c r="M62" s="466"/>
      <c r="N62" s="466"/>
      <c r="O62" s="466"/>
      <c r="P62" s="466"/>
      <c r="Q62" s="466"/>
      <c r="R62" s="466"/>
      <c r="S62" s="466"/>
      <c r="T62" s="466"/>
      <c r="U62" s="466"/>
      <c r="V62" s="466"/>
      <c r="W62" s="466"/>
      <c r="X62" s="466"/>
      <c r="Y62" s="466"/>
      <c r="Z62" s="466"/>
      <c r="AA62" s="466"/>
      <c r="AB62" s="466"/>
      <c r="AC62" s="466"/>
      <c r="AD62" s="466"/>
      <c r="AE62" s="466"/>
      <c r="AF62" s="466"/>
      <c r="AG62" s="466"/>
      <c r="AH62" s="466"/>
      <c r="AI62" s="466"/>
      <c r="AJ62" s="466"/>
      <c r="AK62" s="466"/>
      <c r="AL62" s="466"/>
      <c r="AM62" s="466"/>
      <c r="AN62" s="466"/>
      <c r="AO62" s="466"/>
      <c r="AP62" s="466"/>
      <c r="AQ62" s="466"/>
      <c r="AR62" s="466"/>
      <c r="AS62" s="466"/>
      <c r="AT62" s="466"/>
      <c r="AU62" s="466"/>
      <c r="AV62" s="467"/>
    </row>
  </sheetData>
  <sheetProtection formatCells="0" formatColumns="0" formatRows="0"/>
  <mergeCells count="144">
    <mergeCell ref="E58:F58"/>
    <mergeCell ref="G58:AV58"/>
    <mergeCell ref="E60:F60"/>
    <mergeCell ref="G60:AV60"/>
    <mergeCell ref="B33:M33"/>
    <mergeCell ref="S33:AE33"/>
    <mergeCell ref="AL33:AW33"/>
    <mergeCell ref="A47:B53"/>
    <mergeCell ref="C47:AK47"/>
    <mergeCell ref="AL47:AR47"/>
    <mergeCell ref="AS47:AX47"/>
    <mergeCell ref="C48:N49"/>
    <mergeCell ref="O48:Q48"/>
    <mergeCell ref="R48:T48"/>
    <mergeCell ref="U48:V48"/>
    <mergeCell ref="W48:AF48"/>
    <mergeCell ref="AG48:AH48"/>
    <mergeCell ref="AI48:AJ48"/>
    <mergeCell ref="AK48:AX48"/>
    <mergeCell ref="C50:N51"/>
    <mergeCell ref="C52:N52"/>
    <mergeCell ref="O52:AX52"/>
    <mergeCell ref="AG50:AH50"/>
    <mergeCell ref="AI50:AJ50"/>
    <mergeCell ref="E62:F62"/>
    <mergeCell ref="G62:AV62"/>
    <mergeCell ref="C53:N53"/>
    <mergeCell ref="O53:AX53"/>
    <mergeCell ref="O51:Q51"/>
    <mergeCell ref="R51:T51"/>
    <mergeCell ref="O49:Q49"/>
    <mergeCell ref="R49:T49"/>
    <mergeCell ref="E56:F56"/>
    <mergeCell ref="G56:AV56"/>
    <mergeCell ref="U49:V49"/>
    <mergeCell ref="W49:AF49"/>
    <mergeCell ref="AG49:AH49"/>
    <mergeCell ref="AI51:AJ51"/>
    <mergeCell ref="AK51:AX51"/>
    <mergeCell ref="U51:V51"/>
    <mergeCell ref="W51:AF51"/>
    <mergeCell ref="AG51:AH51"/>
    <mergeCell ref="AI49:AJ49"/>
    <mergeCell ref="AK49:AX49"/>
    <mergeCell ref="O50:Q50"/>
    <mergeCell ref="R50:T50"/>
    <mergeCell ref="U50:V50"/>
    <mergeCell ref="W50:AF50"/>
    <mergeCell ref="AK50:AX50"/>
    <mergeCell ref="A46:AX46"/>
    <mergeCell ref="AU39:AW39"/>
    <mergeCell ref="F41:G41"/>
    <mergeCell ref="X41:Y41"/>
    <mergeCell ref="AQ41:AR41"/>
    <mergeCell ref="B43:D44"/>
    <mergeCell ref="E43:O44"/>
    <mergeCell ref="R43:T43"/>
    <mergeCell ref="U43:AG43"/>
    <mergeCell ref="AJ43:AL44"/>
    <mergeCell ref="B39:J39"/>
    <mergeCell ref="K39:M39"/>
    <mergeCell ref="S39:AB39"/>
    <mergeCell ref="AC39:AE39"/>
    <mergeCell ref="AL39:AT39"/>
    <mergeCell ref="AM43:AW44"/>
    <mergeCell ref="R44:T44"/>
    <mergeCell ref="U44:AG44"/>
    <mergeCell ref="B34:M34"/>
    <mergeCell ref="S34:AE34"/>
    <mergeCell ref="AL34:AW34"/>
    <mergeCell ref="B37:C37"/>
    <mergeCell ref="D37:F37"/>
    <mergeCell ref="I37:J37"/>
    <mergeCell ref="K37:M37"/>
    <mergeCell ref="S37:T37"/>
    <mergeCell ref="U37:W37"/>
    <mergeCell ref="AA37:AB37"/>
    <mergeCell ref="AC37:AE37"/>
    <mergeCell ref="AL37:AM37"/>
    <mergeCell ref="AN37:AP37"/>
    <mergeCell ref="AS37:AT37"/>
    <mergeCell ref="AU37:AW37"/>
    <mergeCell ref="A28:F28"/>
    <mergeCell ref="G28:AX28"/>
    <mergeCell ref="A30:AX30"/>
    <mergeCell ref="A31:AX31"/>
    <mergeCell ref="A32:AX32"/>
    <mergeCell ref="A24:AX24"/>
    <mergeCell ref="A25:AX25"/>
    <mergeCell ref="A26:AX26"/>
    <mergeCell ref="A27:F27"/>
    <mergeCell ref="G27:AX27"/>
    <mergeCell ref="A19:AX19"/>
    <mergeCell ref="A20:AX20"/>
    <mergeCell ref="A21:AX21"/>
    <mergeCell ref="A22:F22"/>
    <mergeCell ref="G22:AX22"/>
    <mergeCell ref="A23:F23"/>
    <mergeCell ref="G23:AX23"/>
    <mergeCell ref="AG16:AX16"/>
    <mergeCell ref="O17:P18"/>
    <mergeCell ref="Q17:AA18"/>
    <mergeCell ref="AB17:AF17"/>
    <mergeCell ref="AG17:AX17"/>
    <mergeCell ref="AB18:AF18"/>
    <mergeCell ref="AG18:AX18"/>
    <mergeCell ref="A11:I11"/>
    <mergeCell ref="J11:R11"/>
    <mergeCell ref="S11:Z11"/>
    <mergeCell ref="AA11:AI11"/>
    <mergeCell ref="AJ11:AX11"/>
    <mergeCell ref="A13:AX13"/>
    <mergeCell ref="A14:N18"/>
    <mergeCell ref="O14:P14"/>
    <mergeCell ref="Q14:AA14"/>
    <mergeCell ref="AB14:AX14"/>
    <mergeCell ref="O15:P16"/>
    <mergeCell ref="Q15:AA16"/>
    <mergeCell ref="AB15:AF15"/>
    <mergeCell ref="AG15:AX15"/>
    <mergeCell ref="AB16:AF16"/>
    <mergeCell ref="A9:I9"/>
    <mergeCell ref="J9:R9"/>
    <mergeCell ref="S9:Z9"/>
    <mergeCell ref="AA9:AI9"/>
    <mergeCell ref="AJ9:AX9"/>
    <mergeCell ref="A10:I10"/>
    <mergeCell ref="J10:R10"/>
    <mergeCell ref="S10:Z10"/>
    <mergeCell ref="AA10:AI10"/>
    <mergeCell ref="AJ10:AX10"/>
    <mergeCell ref="A2:AX2"/>
    <mergeCell ref="AP3:AX3"/>
    <mergeCell ref="A5:Q5"/>
    <mergeCell ref="R5:W5"/>
    <mergeCell ref="X5:AN5"/>
    <mergeCell ref="AO5:AT5"/>
    <mergeCell ref="AU5:AX5"/>
    <mergeCell ref="A6:Q6"/>
    <mergeCell ref="R6:W6"/>
    <mergeCell ref="X6:AN6"/>
    <mergeCell ref="AO6:AT6"/>
    <mergeCell ref="AU6:AX6"/>
    <mergeCell ref="AO4:AX4"/>
  </mergeCells>
  <phoneticPr fontId="1"/>
  <dataValidations count="3">
    <dataValidation type="list" allowBlank="1" showInputMessage="1" showErrorMessage="1" sqref="O17 P14 O14:O15 AS37:AT37 B37:C37 I37:J37 S37:T37 AA37:AB37 AL37:AM37 AS47:AX47" xr:uid="{00000000-0002-0000-0300-000000000000}">
      <formula1>"〇"</formula1>
    </dataValidation>
    <dataValidation type="list" allowBlank="1" showInputMessage="1" showErrorMessage="1" sqref="AU39:AW39 K39:M39 AC39:AE39" xr:uid="{317D4FF8-4F53-4B1F-8D64-91C0D4DBD115}">
      <formula1>"あり,なし"</formula1>
    </dataValidation>
    <dataValidation type="list" allowBlank="1" showInputMessage="1" showErrorMessage="1" sqref="U43:AG43" xr:uid="{8C15D723-AE9C-4C4B-BA64-5E224569E524}">
      <formula1>"タブレット,スマートフォン,インカム,その他"</formula1>
    </dataValidation>
  </dataValidations>
  <pageMargins left="1.0236220472440944" right="1.0236220472440944" top="0.94488188976377963" bottom="0.55118110236220474" header="0.31496062992125984" footer="0.31496062992125984"/>
  <pageSetup paperSize="9" scale="74" fitToHeight="0" orientation="portrait" r:id="rId1"/>
  <rowBreaks count="1" manualBreakCount="1">
    <brk id="29"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BD73"/>
  <sheetViews>
    <sheetView showGridLines="0" view="pageBreakPreview" zoomScale="85" zoomScaleNormal="148" zoomScaleSheetLayoutView="85" workbookViewId="0">
      <selection activeCell="B1" sqref="B1"/>
    </sheetView>
  </sheetViews>
  <sheetFormatPr defaultRowHeight="13.2"/>
  <cols>
    <col min="1" max="13" width="2.109375" style="21" customWidth="1"/>
    <col min="14" max="14" width="3.109375" style="21" customWidth="1"/>
    <col min="15" max="15" width="2.88671875" style="21" customWidth="1"/>
    <col min="16" max="18" width="2.109375" style="21" customWidth="1"/>
    <col min="19" max="19" width="2.88671875" style="21" customWidth="1"/>
    <col min="20" max="49" width="2.109375" style="21" customWidth="1"/>
    <col min="50" max="50" width="3.21875" style="21" customWidth="1"/>
    <col min="61" max="61" width="9" customWidth="1"/>
  </cols>
  <sheetData>
    <row r="1" spans="1:56" ht="15" customHeight="1">
      <c r="A1" s="31" t="s">
        <v>33</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row>
    <row r="2" spans="1:56" ht="18.75" customHeight="1">
      <c r="A2" s="300" t="s">
        <v>159</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row>
    <row r="3" spans="1:56">
      <c r="AP3" s="318"/>
      <c r="AQ3" s="318"/>
      <c r="AR3" s="318"/>
      <c r="AS3" s="318"/>
      <c r="AT3" s="318"/>
      <c r="AU3" s="318"/>
      <c r="AV3" s="318"/>
      <c r="AW3" s="318"/>
      <c r="AX3" s="318"/>
    </row>
    <row r="4" spans="1:56" ht="18" customHeight="1" thickBot="1">
      <c r="A4" s="59" t="s">
        <v>89</v>
      </c>
      <c r="AO4" s="332"/>
      <c r="AP4" s="332"/>
      <c r="AQ4" s="332"/>
      <c r="AR4" s="332"/>
      <c r="AS4" s="332"/>
      <c r="AT4" s="332"/>
      <c r="AU4" s="332"/>
      <c r="AV4" s="332"/>
      <c r="AW4" s="332"/>
      <c r="AX4" s="332"/>
    </row>
    <row r="5" spans="1:56" ht="27" customHeight="1" thickBot="1">
      <c r="A5" s="319" t="s">
        <v>10</v>
      </c>
      <c r="B5" s="320"/>
      <c r="C5" s="320"/>
      <c r="D5" s="320"/>
      <c r="E5" s="320"/>
      <c r="F5" s="320"/>
      <c r="G5" s="320"/>
      <c r="H5" s="320"/>
      <c r="I5" s="320"/>
      <c r="J5" s="320"/>
      <c r="K5" s="320"/>
      <c r="L5" s="320"/>
      <c r="M5" s="320"/>
      <c r="N5" s="320"/>
      <c r="O5" s="320"/>
      <c r="P5" s="320"/>
      <c r="Q5" s="320"/>
      <c r="R5" s="321" t="s">
        <v>86</v>
      </c>
      <c r="S5" s="322"/>
      <c r="T5" s="322"/>
      <c r="U5" s="322"/>
      <c r="V5" s="322"/>
      <c r="W5" s="322"/>
      <c r="X5" s="323" t="s">
        <v>208</v>
      </c>
      <c r="Y5" s="323"/>
      <c r="Z5" s="323"/>
      <c r="AA5" s="323"/>
      <c r="AB5" s="323"/>
      <c r="AC5" s="323"/>
      <c r="AD5" s="323"/>
      <c r="AE5" s="323"/>
      <c r="AF5" s="323"/>
      <c r="AG5" s="323"/>
      <c r="AH5" s="323"/>
      <c r="AI5" s="323"/>
      <c r="AJ5" s="323"/>
      <c r="AK5" s="323"/>
      <c r="AL5" s="323"/>
      <c r="AM5" s="323"/>
      <c r="AN5" s="323"/>
      <c r="AO5" s="321" t="s">
        <v>85</v>
      </c>
      <c r="AP5" s="321"/>
      <c r="AQ5" s="321"/>
      <c r="AR5" s="321"/>
      <c r="AS5" s="321"/>
      <c r="AT5" s="321"/>
      <c r="AU5" s="322" t="s">
        <v>84</v>
      </c>
      <c r="AV5" s="322"/>
      <c r="AW5" s="322"/>
      <c r="AX5" s="324"/>
    </row>
    <row r="6" spans="1:56" ht="53.25" customHeight="1" thickTop="1" thickBot="1">
      <c r="A6" s="325" t="str">
        <f>IF(基本情報入力!C15="","",基本情報入力!C15)</f>
        <v>社会福祉法人　○○会</v>
      </c>
      <c r="B6" s="326"/>
      <c r="C6" s="326"/>
      <c r="D6" s="326"/>
      <c r="E6" s="326"/>
      <c r="F6" s="326"/>
      <c r="G6" s="326"/>
      <c r="H6" s="326"/>
      <c r="I6" s="326"/>
      <c r="J6" s="326"/>
      <c r="K6" s="326"/>
      <c r="L6" s="326"/>
      <c r="M6" s="326"/>
      <c r="N6" s="326"/>
      <c r="O6" s="326"/>
      <c r="P6" s="326"/>
      <c r="Q6" s="326"/>
      <c r="R6" s="327" t="str">
        <f>IF(基本情報入力!O15="","",基本情報入力!O15)</f>
        <v>1.介護老人福祉施設　</v>
      </c>
      <c r="S6" s="327"/>
      <c r="T6" s="327"/>
      <c r="U6" s="327"/>
      <c r="V6" s="327"/>
      <c r="W6" s="327"/>
      <c r="X6" s="328" t="str">
        <f>IF(基本情報入力!V15="","",基本情報入力!V15)</f>
        <v>特別養護老人ホーム　○○</v>
      </c>
      <c r="Y6" s="328"/>
      <c r="Z6" s="328"/>
      <c r="AA6" s="328"/>
      <c r="AB6" s="328"/>
      <c r="AC6" s="328"/>
      <c r="AD6" s="328"/>
      <c r="AE6" s="328"/>
      <c r="AF6" s="328"/>
      <c r="AG6" s="328"/>
      <c r="AH6" s="328"/>
      <c r="AI6" s="328"/>
      <c r="AJ6" s="328"/>
      <c r="AK6" s="328"/>
      <c r="AL6" s="328"/>
      <c r="AM6" s="328"/>
      <c r="AN6" s="328"/>
      <c r="AO6" s="329" t="str">
        <f>IF(基本情報入力!AH15="","",基本情報入力!AH15)</f>
        <v>大阪市</v>
      </c>
      <c r="AP6" s="329"/>
      <c r="AQ6" s="329"/>
      <c r="AR6" s="329"/>
      <c r="AS6" s="329"/>
      <c r="AT6" s="329"/>
      <c r="AU6" s="330">
        <f>IF(基本情報入力!AL15="","",基本情報入力!AL15)</f>
        <v>80</v>
      </c>
      <c r="AV6" s="330"/>
      <c r="AW6" s="330"/>
      <c r="AX6" s="331"/>
    </row>
    <row r="7" spans="1:56" ht="10.5" customHeight="1">
      <c r="A7" s="37"/>
    </row>
    <row r="8" spans="1:56" s="62" customFormat="1" ht="18.75" customHeight="1" thickBot="1">
      <c r="A8" s="60" t="s">
        <v>95</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row>
    <row r="9" spans="1:56" ht="20.25" customHeight="1" thickBot="1">
      <c r="A9" s="639"/>
      <c r="B9" s="640"/>
      <c r="C9" s="640"/>
      <c r="D9" s="640"/>
      <c r="E9" s="640"/>
      <c r="F9" s="640"/>
      <c r="G9" s="640"/>
      <c r="H9" s="640"/>
      <c r="I9" s="641"/>
      <c r="J9" s="642" t="s">
        <v>12</v>
      </c>
      <c r="K9" s="643"/>
      <c r="L9" s="643"/>
      <c r="M9" s="643"/>
      <c r="N9" s="643"/>
      <c r="O9" s="643"/>
      <c r="P9" s="643"/>
      <c r="Q9" s="643"/>
      <c r="R9" s="643"/>
      <c r="S9" s="644" t="s">
        <v>13</v>
      </c>
      <c r="T9" s="645"/>
      <c r="U9" s="645"/>
      <c r="V9" s="645"/>
      <c r="W9" s="645"/>
      <c r="X9" s="645"/>
      <c r="Y9" s="645"/>
      <c r="Z9" s="646"/>
      <c r="AA9" s="320" t="s">
        <v>83</v>
      </c>
      <c r="AB9" s="320"/>
      <c r="AC9" s="320"/>
      <c r="AD9" s="320"/>
      <c r="AE9" s="320"/>
      <c r="AF9" s="320"/>
      <c r="AG9" s="320"/>
      <c r="AH9" s="320"/>
      <c r="AI9" s="320"/>
      <c r="AJ9" s="320" t="s">
        <v>14</v>
      </c>
      <c r="AK9" s="320"/>
      <c r="AL9" s="320"/>
      <c r="AM9" s="320"/>
      <c r="AN9" s="320"/>
      <c r="AO9" s="320"/>
      <c r="AP9" s="320"/>
      <c r="AQ9" s="320"/>
      <c r="AR9" s="320"/>
      <c r="AS9" s="320"/>
      <c r="AT9" s="320"/>
      <c r="AU9" s="320"/>
      <c r="AV9" s="320"/>
      <c r="AW9" s="320"/>
      <c r="AX9" s="647"/>
    </row>
    <row r="10" spans="1:56" ht="30" customHeight="1" thickTop="1">
      <c r="A10" s="648" t="s">
        <v>94</v>
      </c>
      <c r="B10" s="649"/>
      <c r="C10" s="649"/>
      <c r="D10" s="649"/>
      <c r="E10" s="649"/>
      <c r="F10" s="649"/>
      <c r="G10" s="649"/>
      <c r="H10" s="649"/>
      <c r="I10" s="649"/>
      <c r="J10" s="343" t="str">
        <f>IF(基本情報入力!O27="","",基本情報入力!O27)</f>
        <v>事務長</v>
      </c>
      <c r="K10" s="344"/>
      <c r="L10" s="344"/>
      <c r="M10" s="344"/>
      <c r="N10" s="344"/>
      <c r="O10" s="344"/>
      <c r="P10" s="344"/>
      <c r="Q10" s="344"/>
      <c r="R10" s="344"/>
      <c r="S10" s="345" t="str">
        <f>IF(基本情報入力!V27="","",基本情報入力!V27)</f>
        <v>大阪　花子</v>
      </c>
      <c r="T10" s="346"/>
      <c r="U10" s="346"/>
      <c r="V10" s="346"/>
      <c r="W10" s="346"/>
      <c r="X10" s="346"/>
      <c r="Y10" s="346"/>
      <c r="Z10" s="347"/>
      <c r="AA10" s="348" t="str">
        <f>IF(基本情報入力!AC27="","",基本情報入力!AC27)</f>
        <v>000-0000-0000</v>
      </c>
      <c r="AB10" s="348"/>
      <c r="AC10" s="348"/>
      <c r="AD10" s="348"/>
      <c r="AE10" s="348"/>
      <c r="AF10" s="348"/>
      <c r="AG10" s="348"/>
      <c r="AH10" s="348"/>
      <c r="AI10" s="348"/>
      <c r="AJ10" s="348" t="str">
        <f>IF(基本情報入力!AJ27="","",基本情報入力!AJ27)</f>
        <v>osaka@mail</v>
      </c>
      <c r="AK10" s="348"/>
      <c r="AL10" s="348"/>
      <c r="AM10" s="348"/>
      <c r="AN10" s="348"/>
      <c r="AO10" s="348"/>
      <c r="AP10" s="348"/>
      <c r="AQ10" s="348"/>
      <c r="AR10" s="348"/>
      <c r="AS10" s="348"/>
      <c r="AT10" s="348"/>
      <c r="AU10" s="348"/>
      <c r="AV10" s="348"/>
      <c r="AW10" s="348"/>
      <c r="AX10" s="349"/>
    </row>
    <row r="11" spans="1:56" ht="30" customHeight="1" thickBot="1">
      <c r="A11" s="629" t="s">
        <v>93</v>
      </c>
      <c r="B11" s="630"/>
      <c r="C11" s="630"/>
      <c r="D11" s="630"/>
      <c r="E11" s="630"/>
      <c r="F11" s="630"/>
      <c r="G11" s="630"/>
      <c r="H11" s="630"/>
      <c r="I11" s="630"/>
      <c r="J11" s="352" t="str">
        <f>IF(基本情報入力!O29="","",基本情報入力!O29)</f>
        <v>施設長</v>
      </c>
      <c r="K11" s="353"/>
      <c r="L11" s="353"/>
      <c r="M11" s="353"/>
      <c r="N11" s="353"/>
      <c r="O11" s="353"/>
      <c r="P11" s="353"/>
      <c r="Q11" s="353"/>
      <c r="R11" s="353"/>
      <c r="S11" s="354" t="str">
        <f>IF(基本情報入力!V29="","",基本情報入力!V29)</f>
        <v>浪速　太郎</v>
      </c>
      <c r="T11" s="355"/>
      <c r="U11" s="355"/>
      <c r="V11" s="355"/>
      <c r="W11" s="355"/>
      <c r="X11" s="355"/>
      <c r="Y11" s="355"/>
      <c r="Z11" s="356"/>
      <c r="AA11" s="357" t="str">
        <f>IF(基本情報入力!AC29="","",基本情報入力!AC29)</f>
        <v>000-0000-0000</v>
      </c>
      <c r="AB11" s="357"/>
      <c r="AC11" s="357"/>
      <c r="AD11" s="357"/>
      <c r="AE11" s="357"/>
      <c r="AF11" s="357"/>
      <c r="AG11" s="357"/>
      <c r="AH11" s="357"/>
      <c r="AI11" s="357"/>
      <c r="AJ11" s="357" t="str">
        <f>IF(基本情報入力!AJ29="","",基本情報入力!AJ29)</f>
        <v>naniwa@mail</v>
      </c>
      <c r="AK11" s="357"/>
      <c r="AL11" s="357"/>
      <c r="AM11" s="357"/>
      <c r="AN11" s="357"/>
      <c r="AO11" s="357"/>
      <c r="AP11" s="357"/>
      <c r="AQ11" s="357"/>
      <c r="AR11" s="357"/>
      <c r="AS11" s="357"/>
      <c r="AT11" s="357"/>
      <c r="AU11" s="357"/>
      <c r="AV11" s="357"/>
      <c r="AW11" s="357"/>
      <c r="AX11" s="358"/>
    </row>
    <row r="12" spans="1:56" ht="18.75" customHeight="1"/>
    <row r="13" spans="1:56" ht="18.75" customHeight="1" thickBot="1">
      <c r="A13" s="69" t="s">
        <v>87</v>
      </c>
    </row>
    <row r="14" spans="1:56" ht="33" customHeight="1" thickBot="1">
      <c r="A14" s="619" t="s">
        <v>111</v>
      </c>
      <c r="B14" s="620"/>
      <c r="C14" s="620"/>
      <c r="D14" s="620"/>
      <c r="E14" s="620"/>
      <c r="F14" s="620"/>
      <c r="G14" s="620"/>
      <c r="H14" s="620"/>
      <c r="I14" s="620"/>
      <c r="J14" s="620"/>
      <c r="K14" s="620"/>
      <c r="L14" s="620"/>
      <c r="M14" s="620"/>
      <c r="N14" s="621"/>
      <c r="O14" s="622" t="s">
        <v>150</v>
      </c>
      <c r="P14" s="623"/>
      <c r="Q14" s="623"/>
      <c r="R14" s="623"/>
      <c r="S14" s="623"/>
      <c r="T14" s="623"/>
      <c r="U14" s="623"/>
      <c r="V14" s="623"/>
      <c r="W14" s="623"/>
      <c r="X14" s="619" t="s">
        <v>148</v>
      </c>
      <c r="Y14" s="620"/>
      <c r="Z14" s="620"/>
      <c r="AA14" s="620"/>
      <c r="AB14" s="620"/>
      <c r="AC14" s="620"/>
      <c r="AD14" s="621"/>
      <c r="AE14" s="314" t="s">
        <v>112</v>
      </c>
      <c r="AF14" s="315"/>
      <c r="AG14" s="315"/>
      <c r="AH14" s="316"/>
      <c r="AI14" s="316"/>
      <c r="AJ14" s="316"/>
      <c r="AK14" s="316"/>
      <c r="AL14" s="316"/>
      <c r="AM14" s="316"/>
      <c r="AN14" s="316"/>
      <c r="AO14" s="316"/>
      <c r="AP14" s="316"/>
      <c r="AQ14" s="316"/>
      <c r="AR14" s="316"/>
      <c r="AS14" s="316"/>
      <c r="AT14" s="316"/>
      <c r="AU14" s="316"/>
      <c r="AV14" s="316"/>
      <c r="AW14" s="316"/>
      <c r="AX14" s="317"/>
    </row>
    <row r="15" spans="1:56" ht="33" customHeight="1" thickTop="1" thickBot="1">
      <c r="A15" s="333"/>
      <c r="B15" s="334"/>
      <c r="C15" s="334"/>
      <c r="D15" s="334"/>
      <c r="E15" s="334"/>
      <c r="F15" s="334"/>
      <c r="G15" s="334"/>
      <c r="H15" s="334"/>
      <c r="I15" s="334"/>
      <c r="J15" s="334"/>
      <c r="K15" s="334"/>
      <c r="L15" s="334"/>
      <c r="M15" s="334"/>
      <c r="N15" s="335"/>
      <c r="O15" s="333"/>
      <c r="P15" s="334"/>
      <c r="Q15" s="334"/>
      <c r="R15" s="334"/>
      <c r="S15" s="334"/>
      <c r="T15" s="334"/>
      <c r="U15" s="334"/>
      <c r="V15" s="334"/>
      <c r="W15" s="334"/>
      <c r="X15" s="333"/>
      <c r="Y15" s="334"/>
      <c r="Z15" s="334"/>
      <c r="AA15" s="334"/>
      <c r="AB15" s="334"/>
      <c r="AC15" s="334"/>
      <c r="AD15" s="335"/>
      <c r="AE15" s="624"/>
      <c r="AF15" s="625"/>
      <c r="AG15" s="626"/>
      <c r="AH15" s="627" t="s">
        <v>136</v>
      </c>
      <c r="AI15" s="627"/>
      <c r="AJ15" s="627"/>
      <c r="AK15" s="627"/>
      <c r="AL15" s="627"/>
      <c r="AM15" s="627"/>
      <c r="AN15" s="627"/>
      <c r="AO15" s="627"/>
      <c r="AP15" s="627"/>
      <c r="AQ15" s="627"/>
      <c r="AR15" s="627"/>
      <c r="AS15" s="627"/>
      <c r="AT15" s="627"/>
      <c r="AU15" s="627"/>
      <c r="AV15" s="627"/>
      <c r="AW15" s="627"/>
      <c r="AX15" s="628"/>
    </row>
    <row r="16" spans="1:56" s="17" customFormat="1" ht="18" customHeight="1">
      <c r="A16" s="631" t="s">
        <v>88</v>
      </c>
      <c r="B16" s="632"/>
      <c r="C16" s="632"/>
      <c r="D16" s="632"/>
      <c r="E16" s="632"/>
      <c r="F16" s="632"/>
      <c r="G16" s="632"/>
      <c r="H16" s="632"/>
      <c r="I16" s="632"/>
      <c r="J16" s="632"/>
      <c r="K16" s="632"/>
      <c r="L16" s="632"/>
      <c r="M16" s="632"/>
      <c r="N16" s="632"/>
      <c r="O16" s="64"/>
      <c r="P16" s="64"/>
      <c r="Q16" s="64"/>
      <c r="R16" s="57"/>
      <c r="S16" s="57"/>
      <c r="T16" s="58"/>
      <c r="U16" s="58"/>
      <c r="V16" s="58"/>
      <c r="W16" s="58"/>
      <c r="X16" s="58"/>
      <c r="Y16" s="58"/>
      <c r="Z16" s="58"/>
      <c r="AA16" s="58"/>
      <c r="AB16" s="58"/>
      <c r="AC16" s="58"/>
      <c r="AD16" s="58"/>
      <c r="AE16" s="58"/>
      <c r="AF16" s="633" t="s">
        <v>113</v>
      </c>
      <c r="AG16" s="634"/>
      <c r="AH16" s="634"/>
      <c r="AI16" s="634"/>
      <c r="AJ16" s="634"/>
      <c r="AK16" s="634"/>
      <c r="AL16" s="634"/>
      <c r="AM16" s="634"/>
      <c r="AN16" s="634"/>
      <c r="AO16" s="634"/>
      <c r="AP16" s="634"/>
      <c r="AQ16" s="634"/>
      <c r="AR16" s="634"/>
      <c r="AS16" s="634"/>
      <c r="AT16" s="634"/>
      <c r="AU16" s="634"/>
      <c r="AV16" s="634"/>
      <c r="AW16" s="634"/>
      <c r="AX16" s="634"/>
      <c r="AY16" s="70"/>
      <c r="AZ16" s="70"/>
      <c r="BA16" s="70"/>
      <c r="BB16" s="70"/>
      <c r="BC16" s="70"/>
      <c r="BD16" s="70"/>
    </row>
    <row r="17" spans="1:56" ht="15.75" customHeight="1" thickBot="1">
      <c r="A17" s="635"/>
      <c r="B17" s="635"/>
      <c r="C17" s="635"/>
      <c r="D17" s="635"/>
      <c r="E17" s="635"/>
      <c r="F17" s="635"/>
      <c r="G17" s="635"/>
      <c r="H17" s="635"/>
      <c r="I17" s="635"/>
      <c r="J17" s="635"/>
      <c r="K17" s="635"/>
      <c r="L17" s="635"/>
      <c r="M17" s="635"/>
      <c r="N17" s="635"/>
      <c r="O17" s="635"/>
      <c r="P17" s="635"/>
      <c r="Q17" s="635"/>
      <c r="R17" s="635"/>
      <c r="S17" s="635"/>
      <c r="T17" s="635"/>
      <c r="U17" s="635"/>
      <c r="V17" s="635"/>
      <c r="W17" s="635"/>
      <c r="X17" s="635"/>
      <c r="Y17" s="635"/>
      <c r="Z17" s="635"/>
      <c r="AA17" s="635"/>
      <c r="AB17" s="635"/>
      <c r="AC17" s="635"/>
      <c r="AD17" s="635"/>
      <c r="AE17" s="635"/>
      <c r="AF17" s="635"/>
      <c r="AG17" s="635"/>
      <c r="AH17" s="635"/>
      <c r="AI17" s="635"/>
      <c r="AJ17" s="635"/>
      <c r="AK17" s="635"/>
      <c r="AL17" s="635"/>
      <c r="AM17" s="635"/>
      <c r="AN17" s="635"/>
      <c r="AO17" s="635"/>
      <c r="AP17" s="635"/>
      <c r="AQ17" s="635"/>
      <c r="AR17" s="635"/>
      <c r="AS17" s="635"/>
      <c r="AT17" s="635"/>
      <c r="AU17" s="635"/>
      <c r="AV17" s="635"/>
      <c r="AW17" s="635"/>
      <c r="AX17" s="635"/>
      <c r="AY17" s="14"/>
      <c r="AZ17" s="14"/>
      <c r="BA17" s="14"/>
      <c r="BB17" s="14"/>
      <c r="BC17" s="14"/>
      <c r="BD17" s="14"/>
    </row>
    <row r="18" spans="1:56" s="72" customFormat="1" ht="27" customHeight="1">
      <c r="A18" s="636" t="s">
        <v>92</v>
      </c>
      <c r="B18" s="637"/>
      <c r="C18" s="637"/>
      <c r="D18" s="637"/>
      <c r="E18" s="637"/>
      <c r="F18" s="637"/>
      <c r="G18" s="637"/>
      <c r="H18" s="637"/>
      <c r="I18" s="637"/>
      <c r="J18" s="637"/>
      <c r="K18" s="637"/>
      <c r="L18" s="637"/>
      <c r="M18" s="637"/>
      <c r="N18" s="637"/>
      <c r="O18" s="637"/>
      <c r="P18" s="637"/>
      <c r="Q18" s="637"/>
      <c r="R18" s="637"/>
      <c r="S18" s="637"/>
      <c r="T18" s="637"/>
      <c r="U18" s="637"/>
      <c r="V18" s="637"/>
      <c r="W18" s="637"/>
      <c r="X18" s="637"/>
      <c r="Y18" s="637"/>
      <c r="Z18" s="637"/>
      <c r="AA18" s="637"/>
      <c r="AB18" s="637"/>
      <c r="AC18" s="637"/>
      <c r="AD18" s="637"/>
      <c r="AE18" s="637"/>
      <c r="AF18" s="637"/>
      <c r="AG18" s="637"/>
      <c r="AH18" s="637"/>
      <c r="AI18" s="637"/>
      <c r="AJ18" s="637"/>
      <c r="AK18" s="637"/>
      <c r="AL18" s="637"/>
      <c r="AM18" s="637"/>
      <c r="AN18" s="637"/>
      <c r="AO18" s="637"/>
      <c r="AP18" s="637"/>
      <c r="AQ18" s="637"/>
      <c r="AR18" s="637"/>
      <c r="AS18" s="637"/>
      <c r="AT18" s="637"/>
      <c r="AU18" s="637"/>
      <c r="AV18" s="637"/>
      <c r="AW18" s="637"/>
      <c r="AX18" s="638"/>
    </row>
    <row r="19" spans="1:56" s="4" customFormat="1" ht="18.75" customHeight="1" thickBot="1">
      <c r="A19" s="613" t="s">
        <v>137</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4"/>
      <c r="AM19" s="614"/>
      <c r="AN19" s="614"/>
      <c r="AO19" s="614"/>
      <c r="AP19" s="614"/>
      <c r="AQ19" s="614"/>
      <c r="AR19" s="614"/>
      <c r="AS19" s="614"/>
      <c r="AT19" s="614"/>
      <c r="AU19" s="614"/>
      <c r="AV19" s="614"/>
      <c r="AW19" s="614"/>
      <c r="AX19" s="615"/>
    </row>
    <row r="20" spans="1:56" ht="84.9" customHeight="1">
      <c r="A20" s="616" t="s">
        <v>133</v>
      </c>
      <c r="B20" s="617"/>
      <c r="C20" s="617"/>
      <c r="D20" s="617"/>
      <c r="E20" s="617"/>
      <c r="F20" s="618"/>
      <c r="G20" s="612"/>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6"/>
    </row>
    <row r="21" spans="1:56" ht="84.9" customHeight="1" thickBot="1">
      <c r="A21" s="600" t="s">
        <v>132</v>
      </c>
      <c r="B21" s="332"/>
      <c r="C21" s="332"/>
      <c r="D21" s="332"/>
      <c r="E21" s="332"/>
      <c r="F21" s="601"/>
      <c r="G21" s="599"/>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c r="AV21" s="365"/>
      <c r="AW21" s="365"/>
      <c r="AX21" s="366"/>
    </row>
    <row r="22" spans="1:56" s="14" customFormat="1" ht="26.25" customHeight="1" thickBot="1">
      <c r="A22" s="602"/>
      <c r="B22" s="602"/>
      <c r="C22" s="602"/>
      <c r="D22" s="602"/>
      <c r="E22" s="602"/>
      <c r="F22" s="602"/>
      <c r="G22" s="602"/>
      <c r="H22" s="602"/>
      <c r="I22" s="602"/>
      <c r="J22" s="602"/>
      <c r="K22" s="602"/>
      <c r="L22" s="602"/>
      <c r="M22" s="602"/>
      <c r="N22" s="602"/>
      <c r="O22" s="602"/>
      <c r="P22" s="602"/>
      <c r="Q22" s="602"/>
      <c r="R22" s="602"/>
      <c r="S22" s="602"/>
      <c r="T22" s="602"/>
      <c r="U22" s="602"/>
      <c r="V22" s="602"/>
      <c r="W22" s="602"/>
      <c r="X22" s="602"/>
      <c r="Y22" s="602"/>
      <c r="Z22" s="602"/>
      <c r="AA22" s="602"/>
      <c r="AB22" s="602"/>
      <c r="AC22" s="602"/>
      <c r="AD22" s="602"/>
      <c r="AE22" s="602"/>
      <c r="AF22" s="602"/>
      <c r="AG22" s="602"/>
      <c r="AH22" s="602"/>
      <c r="AI22" s="602"/>
      <c r="AJ22" s="602"/>
      <c r="AK22" s="602"/>
      <c r="AL22" s="602"/>
      <c r="AM22" s="602"/>
      <c r="AN22" s="602"/>
      <c r="AO22" s="602"/>
      <c r="AP22" s="602"/>
      <c r="AQ22" s="602"/>
      <c r="AR22" s="602"/>
      <c r="AS22" s="602"/>
      <c r="AT22" s="602"/>
      <c r="AU22" s="602"/>
      <c r="AV22" s="602"/>
      <c r="AW22" s="602"/>
      <c r="AX22" s="602"/>
    </row>
    <row r="23" spans="1:56" s="72" customFormat="1" ht="26.25" customHeight="1">
      <c r="A23" s="603" t="s">
        <v>114</v>
      </c>
      <c r="B23" s="604"/>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4"/>
      <c r="AO23" s="604"/>
      <c r="AP23" s="604"/>
      <c r="AQ23" s="604"/>
      <c r="AR23" s="604"/>
      <c r="AS23" s="604"/>
      <c r="AT23" s="604"/>
      <c r="AU23" s="604"/>
      <c r="AV23" s="604"/>
      <c r="AW23" s="604"/>
      <c r="AX23" s="605"/>
    </row>
    <row r="24" spans="1:56" s="4" customFormat="1" ht="24.9" customHeight="1" thickBot="1">
      <c r="A24" s="606" t="s">
        <v>211</v>
      </c>
      <c r="B24" s="607"/>
      <c r="C24" s="607"/>
      <c r="D24" s="607"/>
      <c r="E24" s="607"/>
      <c r="F24" s="607"/>
      <c r="G24" s="607"/>
      <c r="H24" s="607"/>
      <c r="I24" s="607"/>
      <c r="J24" s="607"/>
      <c r="K24" s="607"/>
      <c r="L24" s="607"/>
      <c r="M24" s="607"/>
      <c r="N24" s="607"/>
      <c r="O24" s="607"/>
      <c r="P24" s="607"/>
      <c r="Q24" s="607"/>
      <c r="R24" s="607"/>
      <c r="S24" s="607"/>
      <c r="T24" s="607"/>
      <c r="U24" s="607"/>
      <c r="V24" s="607"/>
      <c r="W24" s="607"/>
      <c r="X24" s="607"/>
      <c r="Y24" s="607"/>
      <c r="Z24" s="607"/>
      <c r="AA24" s="607"/>
      <c r="AB24" s="607"/>
      <c r="AC24" s="607"/>
      <c r="AD24" s="607"/>
      <c r="AE24" s="607"/>
      <c r="AF24" s="607"/>
      <c r="AG24" s="607"/>
      <c r="AH24" s="607"/>
      <c r="AI24" s="607"/>
      <c r="AJ24" s="607"/>
      <c r="AK24" s="607"/>
      <c r="AL24" s="607"/>
      <c r="AM24" s="607"/>
      <c r="AN24" s="607"/>
      <c r="AO24" s="607"/>
      <c r="AP24" s="607"/>
      <c r="AQ24" s="607"/>
      <c r="AR24" s="607"/>
      <c r="AS24" s="607"/>
      <c r="AT24" s="607"/>
      <c r="AU24" s="607"/>
      <c r="AV24" s="607"/>
      <c r="AW24" s="607"/>
      <c r="AX24" s="608"/>
    </row>
    <row r="25" spans="1:56" ht="84.9" customHeight="1">
      <c r="A25" s="609" t="s">
        <v>115</v>
      </c>
      <c r="B25" s="610"/>
      <c r="C25" s="610"/>
      <c r="D25" s="610"/>
      <c r="E25" s="610"/>
      <c r="F25" s="611"/>
      <c r="G25" s="612"/>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6"/>
    </row>
    <row r="26" spans="1:56" ht="84.9" customHeight="1" thickBot="1">
      <c r="A26" s="596" t="s">
        <v>116</v>
      </c>
      <c r="B26" s="597"/>
      <c r="C26" s="597"/>
      <c r="D26" s="597"/>
      <c r="E26" s="597"/>
      <c r="F26" s="598"/>
      <c r="G26" s="599"/>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6"/>
    </row>
    <row r="27" spans="1:56" s="72" customFormat="1" ht="26.25" customHeight="1">
      <c r="A27" s="411" t="s">
        <v>157</v>
      </c>
      <c r="B27" s="412"/>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3"/>
    </row>
    <row r="28" spans="1:56" s="4" customFormat="1" ht="24.6" customHeight="1">
      <c r="A28" s="387" t="s">
        <v>154</v>
      </c>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c r="AN28" s="388"/>
      <c r="AO28" s="388"/>
      <c r="AP28" s="388"/>
      <c r="AQ28" s="388"/>
      <c r="AR28" s="388"/>
      <c r="AS28" s="388"/>
      <c r="AT28" s="388"/>
      <c r="AU28" s="388"/>
      <c r="AV28" s="388"/>
      <c r="AW28" s="388"/>
      <c r="AX28" s="389"/>
    </row>
    <row r="29" spans="1:56" s="4" customFormat="1" ht="24.6" customHeight="1">
      <c r="A29" s="390" t="s">
        <v>161</v>
      </c>
      <c r="B29" s="391"/>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1"/>
      <c r="AP29" s="391"/>
      <c r="AQ29" s="391"/>
      <c r="AR29" s="391"/>
      <c r="AS29" s="391"/>
      <c r="AT29" s="391"/>
      <c r="AU29" s="391"/>
      <c r="AV29" s="391"/>
      <c r="AW29" s="391"/>
      <c r="AX29" s="392"/>
    </row>
    <row r="30" spans="1:56" s="15" customFormat="1" ht="15.75" customHeight="1">
      <c r="A30" s="32"/>
      <c r="B30" s="393"/>
      <c r="C30" s="393"/>
      <c r="D30" s="393"/>
      <c r="E30" s="393"/>
      <c r="F30" s="393"/>
      <c r="G30" s="393"/>
      <c r="H30" s="393"/>
      <c r="I30" s="393"/>
      <c r="J30" s="393"/>
      <c r="K30" s="393"/>
      <c r="L30" s="393"/>
      <c r="M30" s="393"/>
      <c r="N30" s="33"/>
      <c r="O30" s="33"/>
      <c r="P30" s="33"/>
      <c r="Q30" s="33"/>
      <c r="R30" s="33"/>
      <c r="S30" s="393"/>
      <c r="T30" s="393"/>
      <c r="U30" s="393"/>
      <c r="V30" s="393"/>
      <c r="W30" s="393"/>
      <c r="X30" s="393"/>
      <c r="Y30" s="393"/>
      <c r="Z30" s="393"/>
      <c r="AA30" s="393"/>
      <c r="AB30" s="393"/>
      <c r="AC30" s="393"/>
      <c r="AD30" s="393"/>
      <c r="AE30" s="393"/>
      <c r="AF30" s="33"/>
      <c r="AG30" s="33"/>
      <c r="AH30" s="33"/>
      <c r="AI30" s="33"/>
      <c r="AJ30" s="33"/>
      <c r="AK30" s="33"/>
      <c r="AL30" s="393"/>
      <c r="AM30" s="393"/>
      <c r="AN30" s="393"/>
      <c r="AO30" s="393"/>
      <c r="AP30" s="393"/>
      <c r="AQ30" s="393"/>
      <c r="AR30" s="393"/>
      <c r="AS30" s="393"/>
      <c r="AT30" s="393"/>
      <c r="AU30" s="393"/>
      <c r="AV30" s="393"/>
      <c r="AW30" s="393"/>
      <c r="AX30" s="34"/>
    </row>
    <row r="31" spans="1:56" ht="27" customHeight="1">
      <c r="A31" s="35"/>
      <c r="B31" s="394" t="s">
        <v>60</v>
      </c>
      <c r="C31" s="395"/>
      <c r="D31" s="395"/>
      <c r="E31" s="395"/>
      <c r="F31" s="395"/>
      <c r="G31" s="395"/>
      <c r="H31" s="395"/>
      <c r="I31" s="395"/>
      <c r="J31" s="395"/>
      <c r="K31" s="395"/>
      <c r="L31" s="395"/>
      <c r="M31" s="395"/>
      <c r="N31" s="33"/>
      <c r="O31" s="33"/>
      <c r="P31" s="33"/>
      <c r="Q31" s="33"/>
      <c r="R31" s="33"/>
      <c r="S31" s="396" t="s">
        <v>61</v>
      </c>
      <c r="T31" s="396"/>
      <c r="U31" s="396"/>
      <c r="V31" s="396"/>
      <c r="W31" s="396"/>
      <c r="X31" s="396"/>
      <c r="Y31" s="396"/>
      <c r="Z31" s="396"/>
      <c r="AA31" s="396"/>
      <c r="AB31" s="396"/>
      <c r="AC31" s="396"/>
      <c r="AD31" s="396"/>
      <c r="AE31" s="396"/>
      <c r="AF31" s="33"/>
      <c r="AG31" s="33"/>
      <c r="AH31" s="33"/>
      <c r="AI31" s="33"/>
      <c r="AJ31" s="33"/>
      <c r="AK31" s="33"/>
      <c r="AL31" s="397" t="s">
        <v>80</v>
      </c>
      <c r="AM31" s="397"/>
      <c r="AN31" s="397"/>
      <c r="AO31" s="397"/>
      <c r="AP31" s="397"/>
      <c r="AQ31" s="397"/>
      <c r="AR31" s="397"/>
      <c r="AS31" s="397"/>
      <c r="AT31" s="397"/>
      <c r="AU31" s="397"/>
      <c r="AV31" s="397"/>
      <c r="AW31" s="397"/>
      <c r="AX31" s="36"/>
    </row>
    <row r="32" spans="1:56" ht="9" customHeight="1">
      <c r="A32" s="35"/>
      <c r="B32" s="37"/>
      <c r="C32" s="37"/>
      <c r="D32" s="37"/>
      <c r="E32" s="37"/>
      <c r="F32" s="37"/>
      <c r="G32" s="37"/>
      <c r="H32" s="37"/>
      <c r="I32" s="37"/>
      <c r="J32" s="37"/>
      <c r="K32" s="37"/>
      <c r="L32" s="37"/>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9"/>
    </row>
    <row r="33" spans="1:50" ht="9" customHeight="1">
      <c r="A33" s="35"/>
      <c r="B33" s="37"/>
      <c r="C33" s="37"/>
      <c r="D33" s="37"/>
      <c r="E33" s="37"/>
      <c r="F33" s="37"/>
      <c r="G33" s="37"/>
      <c r="H33" s="37"/>
      <c r="I33" s="37"/>
      <c r="J33" s="37"/>
      <c r="K33" s="37"/>
      <c r="L33" s="37"/>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9"/>
    </row>
    <row r="34" spans="1:50" ht="30" customHeight="1">
      <c r="A34" s="35"/>
      <c r="B34" s="592"/>
      <c r="C34" s="592"/>
      <c r="D34" s="424" t="s">
        <v>15</v>
      </c>
      <c r="E34" s="424"/>
      <c r="F34" s="424"/>
      <c r="G34" s="40"/>
      <c r="H34" s="40"/>
      <c r="I34" s="592"/>
      <c r="J34" s="592"/>
      <c r="K34" s="424" t="s">
        <v>16</v>
      </c>
      <c r="L34" s="424"/>
      <c r="M34" s="424"/>
      <c r="N34" s="38"/>
      <c r="O34" s="38"/>
      <c r="P34" s="38"/>
      <c r="Q34" s="38"/>
      <c r="R34" s="38"/>
      <c r="S34" s="592"/>
      <c r="T34" s="592"/>
      <c r="U34" s="593" t="s">
        <v>15</v>
      </c>
      <c r="V34" s="594"/>
      <c r="W34" s="595"/>
      <c r="X34" s="37"/>
      <c r="Y34" s="40"/>
      <c r="Z34" s="40"/>
      <c r="AA34" s="592"/>
      <c r="AB34" s="592"/>
      <c r="AC34" s="424" t="s">
        <v>16</v>
      </c>
      <c r="AD34" s="424"/>
      <c r="AE34" s="424"/>
      <c r="AF34" s="38"/>
      <c r="AG34" s="38"/>
      <c r="AH34" s="38"/>
      <c r="AI34" s="38"/>
      <c r="AJ34" s="38"/>
      <c r="AK34" s="38"/>
      <c r="AL34" s="592"/>
      <c r="AM34" s="592"/>
      <c r="AN34" s="424" t="s">
        <v>15</v>
      </c>
      <c r="AO34" s="424"/>
      <c r="AP34" s="424"/>
      <c r="AQ34" s="40"/>
      <c r="AR34" s="40"/>
      <c r="AS34" s="592"/>
      <c r="AT34" s="592"/>
      <c r="AU34" s="424" t="s">
        <v>16</v>
      </c>
      <c r="AV34" s="424"/>
      <c r="AW34" s="424"/>
      <c r="AX34" s="39"/>
    </row>
    <row r="35" spans="1:50" ht="17.25" customHeight="1">
      <c r="A35" s="35"/>
      <c r="B35" s="40"/>
      <c r="C35" s="40"/>
      <c r="D35" s="40"/>
      <c r="E35" s="40"/>
      <c r="F35" s="40"/>
      <c r="G35" s="40"/>
      <c r="H35" s="40"/>
      <c r="I35" s="40"/>
      <c r="J35" s="40"/>
      <c r="K35" s="37"/>
      <c r="L35" s="37"/>
      <c r="M35" s="37"/>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9"/>
    </row>
    <row r="36" spans="1:50" ht="30" customHeight="1">
      <c r="A36" s="35"/>
      <c r="B36" s="424" t="s">
        <v>155</v>
      </c>
      <c r="C36" s="424"/>
      <c r="D36" s="424"/>
      <c r="E36" s="424"/>
      <c r="F36" s="424"/>
      <c r="G36" s="424"/>
      <c r="H36" s="424"/>
      <c r="I36" s="424"/>
      <c r="J36" s="424"/>
      <c r="K36" s="584"/>
      <c r="L36" s="588"/>
      <c r="M36" s="588"/>
      <c r="N36" s="38"/>
      <c r="O36" s="38"/>
      <c r="P36" s="38"/>
      <c r="Q36" s="38"/>
      <c r="R36" s="38"/>
      <c r="S36" s="424" t="s">
        <v>155</v>
      </c>
      <c r="T36" s="424"/>
      <c r="U36" s="424"/>
      <c r="V36" s="424"/>
      <c r="W36" s="424"/>
      <c r="X36" s="424"/>
      <c r="Y36" s="424"/>
      <c r="Z36" s="424"/>
      <c r="AA36" s="424"/>
      <c r="AB36" s="424"/>
      <c r="AC36" s="584"/>
      <c r="AD36" s="584"/>
      <c r="AE36" s="584"/>
      <c r="AF36" s="38"/>
      <c r="AG36" s="38"/>
      <c r="AH36" s="38"/>
      <c r="AI36" s="38"/>
      <c r="AJ36" s="38"/>
      <c r="AK36" s="38"/>
      <c r="AL36" s="424" t="s">
        <v>155</v>
      </c>
      <c r="AM36" s="424"/>
      <c r="AN36" s="424"/>
      <c r="AO36" s="424"/>
      <c r="AP36" s="424"/>
      <c r="AQ36" s="424"/>
      <c r="AR36" s="424"/>
      <c r="AS36" s="424"/>
      <c r="AT36" s="424"/>
      <c r="AU36" s="584"/>
      <c r="AV36" s="584"/>
      <c r="AW36" s="584"/>
      <c r="AX36" s="39"/>
    </row>
    <row r="37" spans="1:50" ht="4.5" customHeight="1">
      <c r="A37" s="35"/>
      <c r="B37" s="40"/>
      <c r="C37" s="40"/>
      <c r="D37" s="40"/>
      <c r="E37" s="40"/>
      <c r="F37" s="40"/>
      <c r="G37" s="40"/>
      <c r="H37" s="40"/>
      <c r="I37" s="40"/>
      <c r="J37" s="40"/>
      <c r="K37" s="40"/>
      <c r="L37" s="40"/>
      <c r="M37" s="40"/>
      <c r="N37" s="38"/>
      <c r="O37" s="38"/>
      <c r="P37" s="38"/>
      <c r="Q37" s="38"/>
      <c r="R37" s="38"/>
      <c r="S37" s="38"/>
      <c r="T37" s="38"/>
      <c r="U37" s="38"/>
      <c r="V37" s="38"/>
      <c r="W37" s="38"/>
      <c r="X37" s="38"/>
      <c r="Y37" s="38"/>
      <c r="Z37" s="38"/>
      <c r="AA37" s="38"/>
      <c r="AB37" s="38"/>
      <c r="AC37" s="37"/>
      <c r="AD37" s="37"/>
      <c r="AE37" s="37"/>
      <c r="AF37" s="38"/>
      <c r="AG37" s="38"/>
      <c r="AH37" s="38"/>
      <c r="AI37" s="38"/>
      <c r="AJ37" s="38"/>
      <c r="AK37" s="38"/>
      <c r="AL37" s="38"/>
      <c r="AM37" s="38"/>
      <c r="AN37" s="38"/>
      <c r="AO37" s="38"/>
      <c r="AP37" s="38"/>
      <c r="AQ37" s="38"/>
      <c r="AR37" s="38"/>
      <c r="AS37" s="38"/>
      <c r="AT37" s="38"/>
      <c r="AU37" s="38"/>
      <c r="AV37" s="38"/>
      <c r="AW37" s="38"/>
      <c r="AX37" s="39"/>
    </row>
    <row r="38" spans="1:50" ht="25.5" customHeight="1">
      <c r="A38" s="35"/>
      <c r="B38" s="40"/>
      <c r="C38" s="40"/>
      <c r="D38" s="40"/>
      <c r="E38" s="40"/>
      <c r="F38" s="422"/>
      <c r="G38" s="422"/>
      <c r="H38" s="40"/>
      <c r="I38" s="40"/>
      <c r="J38" s="40"/>
      <c r="K38" s="40"/>
      <c r="L38" s="40"/>
      <c r="M38" s="40"/>
      <c r="N38" s="38"/>
      <c r="O38" s="38"/>
      <c r="P38" s="38"/>
      <c r="Q38" s="38"/>
      <c r="R38" s="38"/>
      <c r="S38" s="38"/>
      <c r="T38" s="38"/>
      <c r="U38" s="38"/>
      <c r="V38" s="38"/>
      <c r="W38" s="38"/>
      <c r="X38" s="423"/>
      <c r="Y38" s="423"/>
      <c r="Z38" s="38"/>
      <c r="AA38" s="38"/>
      <c r="AB38" s="38"/>
      <c r="AC38" s="93"/>
      <c r="AD38" s="93"/>
      <c r="AE38" s="93"/>
      <c r="AF38" s="38"/>
      <c r="AG38" s="38"/>
      <c r="AH38" s="38"/>
      <c r="AI38" s="38"/>
      <c r="AJ38" s="38"/>
      <c r="AK38" s="38"/>
      <c r="AL38" s="38"/>
      <c r="AM38" s="38"/>
      <c r="AN38" s="38"/>
      <c r="AO38" s="38"/>
      <c r="AP38" s="38"/>
      <c r="AQ38" s="423"/>
      <c r="AR38" s="423"/>
      <c r="AS38" s="38"/>
      <c r="AT38" s="38"/>
      <c r="AU38" s="38"/>
      <c r="AV38" s="38"/>
      <c r="AW38" s="38"/>
      <c r="AX38" s="39"/>
    </row>
    <row r="39" spans="1:50" s="14" customFormat="1" ht="13.5" hidden="1" customHeight="1">
      <c r="A39" s="35"/>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8"/>
      <c r="AX39" s="39"/>
    </row>
    <row r="40" spans="1:50" s="15" customFormat="1" ht="29.25" customHeight="1">
      <c r="A40" s="41"/>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3"/>
    </row>
    <row r="41" spans="1:50" s="15" customFormat="1" ht="29.25" customHeight="1">
      <c r="A41" s="41"/>
      <c r="B41" s="585" t="s">
        <v>62</v>
      </c>
      <c r="C41" s="424"/>
      <c r="D41" s="424"/>
      <c r="E41" s="586"/>
      <c r="F41" s="586"/>
      <c r="G41" s="586"/>
      <c r="H41" s="586"/>
      <c r="I41" s="586"/>
      <c r="J41" s="586"/>
      <c r="K41" s="586"/>
      <c r="L41" s="586"/>
      <c r="M41" s="586"/>
      <c r="N41" s="586"/>
      <c r="O41" s="586"/>
      <c r="P41" s="42"/>
      <c r="Q41" s="42"/>
      <c r="R41" s="587" t="s">
        <v>63</v>
      </c>
      <c r="S41" s="587"/>
      <c r="T41" s="587"/>
      <c r="U41" s="424"/>
      <c r="V41" s="424"/>
      <c r="W41" s="424"/>
      <c r="X41" s="424"/>
      <c r="Y41" s="424"/>
      <c r="Z41" s="424"/>
      <c r="AA41" s="424"/>
      <c r="AB41" s="424"/>
      <c r="AC41" s="424"/>
      <c r="AD41" s="424"/>
      <c r="AE41" s="424"/>
      <c r="AF41" s="424"/>
      <c r="AG41" s="424"/>
      <c r="AH41" s="42"/>
      <c r="AI41" s="42"/>
      <c r="AJ41" s="424" t="s">
        <v>62</v>
      </c>
      <c r="AK41" s="424"/>
      <c r="AL41" s="424"/>
      <c r="AM41" s="589"/>
      <c r="AN41" s="589"/>
      <c r="AO41" s="589"/>
      <c r="AP41" s="589"/>
      <c r="AQ41" s="589"/>
      <c r="AR41" s="589"/>
      <c r="AS41" s="589"/>
      <c r="AT41" s="589"/>
      <c r="AU41" s="589"/>
      <c r="AV41" s="589"/>
      <c r="AW41" s="590"/>
      <c r="AX41" s="43"/>
    </row>
    <row r="42" spans="1:50" s="15" customFormat="1" ht="31.5" customHeight="1">
      <c r="A42" s="41"/>
      <c r="B42" s="585"/>
      <c r="C42" s="424"/>
      <c r="D42" s="424"/>
      <c r="E42" s="586"/>
      <c r="F42" s="586"/>
      <c r="G42" s="586"/>
      <c r="H42" s="586"/>
      <c r="I42" s="586"/>
      <c r="J42" s="586"/>
      <c r="K42" s="586"/>
      <c r="L42" s="586"/>
      <c r="M42" s="586"/>
      <c r="N42" s="586"/>
      <c r="O42" s="586"/>
      <c r="P42" s="42"/>
      <c r="Q42" s="42"/>
      <c r="R42" s="424" t="s">
        <v>62</v>
      </c>
      <c r="S42" s="424"/>
      <c r="T42" s="424"/>
      <c r="U42" s="591"/>
      <c r="V42" s="591"/>
      <c r="W42" s="591"/>
      <c r="X42" s="591"/>
      <c r="Y42" s="591"/>
      <c r="Z42" s="591"/>
      <c r="AA42" s="591"/>
      <c r="AB42" s="591"/>
      <c r="AC42" s="591"/>
      <c r="AD42" s="591"/>
      <c r="AE42" s="591"/>
      <c r="AF42" s="591"/>
      <c r="AG42" s="591"/>
      <c r="AH42" s="42"/>
      <c r="AI42" s="42"/>
      <c r="AJ42" s="424"/>
      <c r="AK42" s="424"/>
      <c r="AL42" s="424"/>
      <c r="AM42" s="589"/>
      <c r="AN42" s="589"/>
      <c r="AO42" s="589"/>
      <c r="AP42" s="589"/>
      <c r="AQ42" s="589"/>
      <c r="AR42" s="589"/>
      <c r="AS42" s="589"/>
      <c r="AT42" s="589"/>
      <c r="AU42" s="589"/>
      <c r="AV42" s="589"/>
      <c r="AW42" s="590"/>
      <c r="AX42" s="43"/>
    </row>
    <row r="43" spans="1:50" s="15" customFormat="1" ht="22.5" customHeight="1">
      <c r="A43" s="41"/>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3"/>
    </row>
    <row r="44" spans="1:50" s="16" customFormat="1" ht="18.75" customHeight="1" thickBot="1">
      <c r="A44" s="428"/>
      <c r="B44" s="429"/>
      <c r="C44" s="429"/>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429"/>
      <c r="AM44" s="429"/>
      <c r="AN44" s="429"/>
      <c r="AO44" s="429"/>
      <c r="AP44" s="429"/>
      <c r="AQ44" s="429"/>
      <c r="AR44" s="429"/>
      <c r="AS44" s="429"/>
      <c r="AT44" s="429"/>
      <c r="AU44" s="429"/>
      <c r="AV44" s="429"/>
      <c r="AW44" s="429"/>
      <c r="AX44" s="430"/>
    </row>
    <row r="45" spans="1:50" ht="55.5" customHeight="1">
      <c r="A45" s="431" t="s">
        <v>156</v>
      </c>
      <c r="B45" s="432"/>
      <c r="C45" s="559" t="s">
        <v>117</v>
      </c>
      <c r="D45" s="560"/>
      <c r="E45" s="560"/>
      <c r="F45" s="560"/>
      <c r="G45" s="560"/>
      <c r="H45" s="560"/>
      <c r="I45" s="560"/>
      <c r="J45" s="560"/>
      <c r="K45" s="560"/>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0"/>
      <c r="AK45" s="560"/>
      <c r="AL45" s="561" t="s">
        <v>118</v>
      </c>
      <c r="AM45" s="562"/>
      <c r="AN45" s="562"/>
      <c r="AO45" s="562"/>
      <c r="AP45" s="562"/>
      <c r="AQ45" s="562"/>
      <c r="AR45" s="563"/>
      <c r="AS45" s="564"/>
      <c r="AT45" s="565"/>
      <c r="AU45" s="565"/>
      <c r="AV45" s="565"/>
      <c r="AW45" s="565"/>
      <c r="AX45" s="566"/>
    </row>
    <row r="46" spans="1:50" s="72" customFormat="1" ht="24.9" customHeight="1">
      <c r="A46" s="433"/>
      <c r="B46" s="434"/>
      <c r="C46" s="577" t="s">
        <v>17</v>
      </c>
      <c r="D46" s="578"/>
      <c r="E46" s="578"/>
      <c r="F46" s="578"/>
      <c r="G46" s="578"/>
      <c r="H46" s="578"/>
      <c r="I46" s="578"/>
      <c r="J46" s="578"/>
      <c r="K46" s="578"/>
      <c r="L46" s="578"/>
      <c r="M46" s="578"/>
      <c r="N46" s="579"/>
      <c r="O46" s="583" t="s">
        <v>97</v>
      </c>
      <c r="P46" s="583"/>
      <c r="Q46" s="583"/>
      <c r="R46" s="567" t="s">
        <v>98</v>
      </c>
      <c r="S46" s="568"/>
      <c r="T46" s="568"/>
      <c r="U46" s="571"/>
      <c r="V46" s="571"/>
      <c r="W46" s="570" t="s">
        <v>212</v>
      </c>
      <c r="X46" s="570"/>
      <c r="Y46" s="570"/>
      <c r="Z46" s="570"/>
      <c r="AA46" s="570"/>
      <c r="AB46" s="570"/>
      <c r="AC46" s="570"/>
      <c r="AD46" s="570"/>
      <c r="AE46" s="570"/>
      <c r="AF46" s="570"/>
      <c r="AG46" s="571"/>
      <c r="AH46" s="571"/>
      <c r="AI46" s="568" t="s">
        <v>100</v>
      </c>
      <c r="AJ46" s="568"/>
      <c r="AK46" s="568"/>
      <c r="AL46" s="568"/>
      <c r="AM46" s="568"/>
      <c r="AN46" s="568"/>
      <c r="AO46" s="568"/>
      <c r="AP46" s="568"/>
      <c r="AQ46" s="568"/>
      <c r="AR46" s="568"/>
      <c r="AS46" s="568"/>
      <c r="AT46" s="568"/>
      <c r="AU46" s="568"/>
      <c r="AV46" s="568"/>
      <c r="AW46" s="568"/>
      <c r="AX46" s="572"/>
    </row>
    <row r="47" spans="1:50" s="72" customFormat="1" ht="24.9" customHeight="1">
      <c r="A47" s="433"/>
      <c r="B47" s="434"/>
      <c r="C47" s="580"/>
      <c r="D47" s="581"/>
      <c r="E47" s="581"/>
      <c r="F47" s="581"/>
      <c r="G47" s="581"/>
      <c r="H47" s="581"/>
      <c r="I47" s="581"/>
      <c r="J47" s="581"/>
      <c r="K47" s="581"/>
      <c r="L47" s="581"/>
      <c r="M47" s="581"/>
      <c r="N47" s="582"/>
      <c r="O47" s="583" t="s">
        <v>99</v>
      </c>
      <c r="P47" s="583"/>
      <c r="Q47" s="583"/>
      <c r="R47" s="567" t="s">
        <v>98</v>
      </c>
      <c r="S47" s="568"/>
      <c r="T47" s="568"/>
      <c r="U47" s="569" t="str">
        <f>IF(U46="","",U46)</f>
        <v/>
      </c>
      <c r="V47" s="569"/>
      <c r="W47" s="570" t="s">
        <v>212</v>
      </c>
      <c r="X47" s="570"/>
      <c r="Y47" s="570"/>
      <c r="Z47" s="570"/>
      <c r="AA47" s="570"/>
      <c r="AB47" s="570"/>
      <c r="AC47" s="570"/>
      <c r="AD47" s="570"/>
      <c r="AE47" s="570"/>
      <c r="AF47" s="570"/>
      <c r="AG47" s="571"/>
      <c r="AH47" s="571"/>
      <c r="AI47" s="568" t="s">
        <v>100</v>
      </c>
      <c r="AJ47" s="568"/>
      <c r="AK47" s="568"/>
      <c r="AL47" s="568"/>
      <c r="AM47" s="568"/>
      <c r="AN47" s="568"/>
      <c r="AO47" s="568"/>
      <c r="AP47" s="568"/>
      <c r="AQ47" s="568"/>
      <c r="AR47" s="568"/>
      <c r="AS47" s="568"/>
      <c r="AT47" s="568"/>
      <c r="AU47" s="568"/>
      <c r="AV47" s="568"/>
      <c r="AW47" s="568"/>
      <c r="AX47" s="572"/>
    </row>
    <row r="48" spans="1:50" s="72" customFormat="1" ht="24.9" customHeight="1">
      <c r="A48" s="433"/>
      <c r="B48" s="434"/>
      <c r="C48" s="573" t="s">
        <v>134</v>
      </c>
      <c r="D48" s="551"/>
      <c r="E48" s="551"/>
      <c r="F48" s="551"/>
      <c r="G48" s="551"/>
      <c r="H48" s="551"/>
      <c r="I48" s="551"/>
      <c r="J48" s="551"/>
      <c r="K48" s="551"/>
      <c r="L48" s="551"/>
      <c r="M48" s="551"/>
      <c r="N48" s="552"/>
      <c r="O48" s="583" t="s">
        <v>97</v>
      </c>
      <c r="P48" s="583"/>
      <c r="Q48" s="583"/>
      <c r="R48" s="567" t="s">
        <v>98</v>
      </c>
      <c r="S48" s="568"/>
      <c r="T48" s="568"/>
      <c r="U48" s="569" t="str">
        <f>IF(U46="","",U46)</f>
        <v/>
      </c>
      <c r="V48" s="569"/>
      <c r="W48" s="570" t="s">
        <v>212</v>
      </c>
      <c r="X48" s="570"/>
      <c r="Y48" s="570"/>
      <c r="Z48" s="570"/>
      <c r="AA48" s="570"/>
      <c r="AB48" s="570"/>
      <c r="AC48" s="570"/>
      <c r="AD48" s="570"/>
      <c r="AE48" s="570"/>
      <c r="AF48" s="570"/>
      <c r="AG48" s="571"/>
      <c r="AH48" s="571"/>
      <c r="AI48" s="568" t="s">
        <v>100</v>
      </c>
      <c r="AJ48" s="568"/>
      <c r="AK48" s="568"/>
      <c r="AL48" s="568"/>
      <c r="AM48" s="568"/>
      <c r="AN48" s="568"/>
      <c r="AO48" s="568"/>
      <c r="AP48" s="568"/>
      <c r="AQ48" s="568"/>
      <c r="AR48" s="568"/>
      <c r="AS48" s="568"/>
      <c r="AT48" s="568"/>
      <c r="AU48" s="568"/>
      <c r="AV48" s="568"/>
      <c r="AW48" s="568"/>
      <c r="AX48" s="572"/>
    </row>
    <row r="49" spans="1:50" s="72" customFormat="1" ht="24.9" customHeight="1">
      <c r="A49" s="433"/>
      <c r="B49" s="434"/>
      <c r="C49" s="574"/>
      <c r="D49" s="575"/>
      <c r="E49" s="575"/>
      <c r="F49" s="575"/>
      <c r="G49" s="575"/>
      <c r="H49" s="575"/>
      <c r="I49" s="575"/>
      <c r="J49" s="575"/>
      <c r="K49" s="575"/>
      <c r="L49" s="575"/>
      <c r="M49" s="575"/>
      <c r="N49" s="576"/>
      <c r="O49" s="583" t="s">
        <v>99</v>
      </c>
      <c r="P49" s="583"/>
      <c r="Q49" s="583"/>
      <c r="R49" s="567" t="s">
        <v>98</v>
      </c>
      <c r="S49" s="568"/>
      <c r="T49" s="568"/>
      <c r="U49" s="569" t="str">
        <f>IF(U46="","",U46)</f>
        <v/>
      </c>
      <c r="V49" s="569"/>
      <c r="W49" s="570" t="s">
        <v>212</v>
      </c>
      <c r="X49" s="570"/>
      <c r="Y49" s="570"/>
      <c r="Z49" s="570"/>
      <c r="AA49" s="570"/>
      <c r="AB49" s="570"/>
      <c r="AC49" s="570"/>
      <c r="AD49" s="570"/>
      <c r="AE49" s="570"/>
      <c r="AF49" s="570"/>
      <c r="AG49" s="571"/>
      <c r="AH49" s="571"/>
      <c r="AI49" s="568" t="s">
        <v>100</v>
      </c>
      <c r="AJ49" s="568"/>
      <c r="AK49" s="568"/>
      <c r="AL49" s="568"/>
      <c r="AM49" s="568"/>
      <c r="AN49" s="568"/>
      <c r="AO49" s="568"/>
      <c r="AP49" s="568"/>
      <c r="AQ49" s="568"/>
      <c r="AR49" s="568"/>
      <c r="AS49" s="568"/>
      <c r="AT49" s="568"/>
      <c r="AU49" s="568"/>
      <c r="AV49" s="568"/>
      <c r="AW49" s="568"/>
      <c r="AX49" s="572"/>
    </row>
    <row r="50" spans="1:50" s="72" customFormat="1" ht="50.25" customHeight="1">
      <c r="A50" s="433"/>
      <c r="B50" s="434"/>
      <c r="C50" s="551" t="s">
        <v>119</v>
      </c>
      <c r="D50" s="551"/>
      <c r="E50" s="551"/>
      <c r="F50" s="551"/>
      <c r="G50" s="551"/>
      <c r="H50" s="551"/>
      <c r="I50" s="551"/>
      <c r="J50" s="551"/>
      <c r="K50" s="551"/>
      <c r="L50" s="551"/>
      <c r="M50" s="551"/>
      <c r="N50" s="552"/>
      <c r="O50" s="553"/>
      <c r="P50" s="553"/>
      <c r="Q50" s="553"/>
      <c r="R50" s="553"/>
      <c r="S50" s="553"/>
      <c r="T50" s="553"/>
      <c r="U50" s="553"/>
      <c r="V50" s="553"/>
      <c r="W50" s="553"/>
      <c r="X50" s="553"/>
      <c r="Y50" s="553"/>
      <c r="Z50" s="553"/>
      <c r="AA50" s="553"/>
      <c r="AB50" s="553"/>
      <c r="AC50" s="553"/>
      <c r="AD50" s="553"/>
      <c r="AE50" s="553"/>
      <c r="AF50" s="553"/>
      <c r="AG50" s="553"/>
      <c r="AH50" s="553"/>
      <c r="AI50" s="553"/>
      <c r="AJ50" s="553"/>
      <c r="AK50" s="553"/>
      <c r="AL50" s="553"/>
      <c r="AM50" s="553"/>
      <c r="AN50" s="553"/>
      <c r="AO50" s="553"/>
      <c r="AP50" s="553"/>
      <c r="AQ50" s="553"/>
      <c r="AR50" s="553"/>
      <c r="AS50" s="553"/>
      <c r="AT50" s="553"/>
      <c r="AU50" s="553"/>
      <c r="AV50" s="553"/>
      <c r="AW50" s="553"/>
      <c r="AX50" s="554"/>
    </row>
    <row r="51" spans="1:50" ht="51.75" customHeight="1" thickBot="1">
      <c r="A51" s="435"/>
      <c r="B51" s="436"/>
      <c r="C51" s="555" t="s">
        <v>135</v>
      </c>
      <c r="D51" s="555"/>
      <c r="E51" s="555"/>
      <c r="F51" s="555"/>
      <c r="G51" s="555"/>
      <c r="H51" s="555"/>
      <c r="I51" s="555"/>
      <c r="J51" s="555"/>
      <c r="K51" s="555"/>
      <c r="L51" s="555"/>
      <c r="M51" s="555"/>
      <c r="N51" s="556"/>
      <c r="O51" s="557"/>
      <c r="P51" s="557"/>
      <c r="Q51" s="557"/>
      <c r="R51" s="557"/>
      <c r="S51" s="557"/>
      <c r="T51" s="557"/>
      <c r="U51" s="557"/>
      <c r="V51" s="557"/>
      <c r="W51" s="557"/>
      <c r="X51" s="557"/>
      <c r="Y51" s="557"/>
      <c r="Z51" s="557"/>
      <c r="AA51" s="557"/>
      <c r="AB51" s="557"/>
      <c r="AC51" s="557"/>
      <c r="AD51" s="557"/>
      <c r="AE51" s="557"/>
      <c r="AF51" s="557"/>
      <c r="AG51" s="557"/>
      <c r="AH51" s="557"/>
      <c r="AI51" s="557"/>
      <c r="AJ51" s="557"/>
      <c r="AK51" s="557"/>
      <c r="AL51" s="557"/>
      <c r="AM51" s="557"/>
      <c r="AN51" s="557"/>
      <c r="AO51" s="557"/>
      <c r="AP51" s="557"/>
      <c r="AQ51" s="557"/>
      <c r="AR51" s="557"/>
      <c r="AS51" s="557"/>
      <c r="AT51" s="557"/>
      <c r="AU51" s="557"/>
      <c r="AV51" s="557"/>
      <c r="AW51" s="557"/>
      <c r="AX51" s="558"/>
    </row>
    <row r="52" spans="1:50" ht="24.75" customHeight="1"/>
    <row r="54" spans="1:50" ht="63" customHeight="1">
      <c r="E54" s="476" t="str">
        <f>IF(基本情報入力!AO51="確認しました。","☑","□")</f>
        <v>☑</v>
      </c>
      <c r="F54" s="476"/>
      <c r="G54" s="465" t="str">
        <f>基本情報入力!C51</f>
        <v>介護ロボットの導入・活用、見守り機器の導入に伴う通信環境整備又はその他機器等の導入により、業務の改善・効率化等が進められ、介護職員の業務負担軽減や、サービスの質の向上など生産性向上が図られるとともに、収支の改善が図られた場合には、介護職員の賃金へも適切に還元することとし、その旨を介護職員等に周知すること。</v>
      </c>
      <c r="H54" s="466"/>
      <c r="I54" s="466"/>
      <c r="J54" s="466"/>
      <c r="K54" s="466"/>
      <c r="L54" s="466"/>
      <c r="M54" s="466"/>
      <c r="N54" s="466"/>
      <c r="O54" s="466"/>
      <c r="P54" s="466"/>
      <c r="Q54" s="466"/>
      <c r="R54" s="466"/>
      <c r="S54" s="466"/>
      <c r="T54" s="466"/>
      <c r="U54" s="466"/>
      <c r="V54" s="466"/>
      <c r="W54" s="466"/>
      <c r="X54" s="466"/>
      <c r="Y54" s="466"/>
      <c r="Z54" s="466"/>
      <c r="AA54" s="466"/>
      <c r="AB54" s="466"/>
      <c r="AC54" s="466"/>
      <c r="AD54" s="466"/>
      <c r="AE54" s="466"/>
      <c r="AF54" s="466"/>
      <c r="AG54" s="466"/>
      <c r="AH54" s="466"/>
      <c r="AI54" s="466"/>
      <c r="AJ54" s="466"/>
      <c r="AK54" s="466"/>
      <c r="AL54" s="466"/>
      <c r="AM54" s="466"/>
      <c r="AN54" s="466"/>
      <c r="AO54" s="466"/>
      <c r="AP54" s="466"/>
      <c r="AQ54" s="466"/>
      <c r="AR54" s="466"/>
      <c r="AS54" s="466"/>
      <c r="AT54" s="466"/>
      <c r="AU54" s="466"/>
      <c r="AV54" s="467"/>
    </row>
    <row r="56" spans="1:50" ht="63" customHeight="1">
      <c r="E56" s="464" t="str">
        <f>IF(基本情報入力!AO52="確認しました。","☑","□")</f>
        <v>☑</v>
      </c>
      <c r="F56" s="464"/>
      <c r="G56" s="465" t="str">
        <f>基本情報入力!C52</f>
        <v>導入した年度を含む３年間（３回）は使用状況報告書を大阪府に提出すること。（報告書の様式は、事業実施後に対象施設あてメールで送付予定）</v>
      </c>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6"/>
      <c r="AL56" s="466"/>
      <c r="AM56" s="466"/>
      <c r="AN56" s="466"/>
      <c r="AO56" s="466"/>
      <c r="AP56" s="466"/>
      <c r="AQ56" s="466"/>
      <c r="AR56" s="466"/>
      <c r="AS56" s="466"/>
      <c r="AT56" s="466"/>
      <c r="AU56" s="466"/>
      <c r="AV56" s="467"/>
    </row>
    <row r="57" spans="1:50" ht="13.5" customHeight="1">
      <c r="E57" s="73"/>
      <c r="F57" s="73"/>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row>
    <row r="58" spans="1:50" ht="63" customHeight="1">
      <c r="E58" s="464" t="str">
        <f>IF(基本情報入力!AO53="確認しました。","☑","□")</f>
        <v>☑</v>
      </c>
      <c r="F58" s="464"/>
      <c r="G58" s="465" t="str">
        <f>基本情報入力!C53</f>
        <v>本事業において、介護ロボットの導入、見守り機器の導入に伴う通信環境整備又はその他機器等の導入を行った事業者については、導入年度に、大阪府及び厚生労働省老健局高齢者支援課介護業務効率化・生産性向上推進室に導入計画、導入効果等を報告すること。（報告様式等その他詳細については、厚労省から通知があり次第、大阪府から別途通知する。）</v>
      </c>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c r="AL58" s="466"/>
      <c r="AM58" s="466"/>
      <c r="AN58" s="466"/>
      <c r="AO58" s="466"/>
      <c r="AP58" s="466"/>
      <c r="AQ58" s="466"/>
      <c r="AR58" s="466"/>
      <c r="AS58" s="466"/>
      <c r="AT58" s="466"/>
      <c r="AU58" s="466"/>
      <c r="AV58" s="467"/>
    </row>
    <row r="60" spans="1:50" ht="63" customHeight="1">
      <c r="E60" s="464" t="str">
        <f>IF(基本情報入力!AO54="他の補助金等を受けていません。","☑","□")</f>
        <v>☑</v>
      </c>
      <c r="F60" s="464"/>
      <c r="G60" s="465" t="str">
        <f>基本情報入力!C54</f>
        <v>介護ロボットの導入、見守り機器の導入に伴う通信環境整備又はその他機器等の整備について、大阪労働局が実施する「人材確保等支援助成金（介護福祉機器助成コース）」等、他の補助金・助成金・交付金等を重複して受けていない。</v>
      </c>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c r="AI60" s="466"/>
      <c r="AJ60" s="466"/>
      <c r="AK60" s="466"/>
      <c r="AL60" s="466"/>
      <c r="AM60" s="466"/>
      <c r="AN60" s="466"/>
      <c r="AO60" s="466"/>
      <c r="AP60" s="466"/>
      <c r="AQ60" s="466"/>
      <c r="AR60" s="466"/>
      <c r="AS60" s="466"/>
      <c r="AT60" s="466"/>
      <c r="AU60" s="466"/>
      <c r="AV60" s="467"/>
    </row>
    <row r="63" spans="1:50" ht="12.75" customHeight="1"/>
    <row r="66" spans="1:5">
      <c r="A66" s="21" t="s">
        <v>139</v>
      </c>
      <c r="E66" s="71"/>
    </row>
    <row r="67" spans="1:5">
      <c r="A67" s="21" t="s">
        <v>140</v>
      </c>
      <c r="E67" s="71"/>
    </row>
    <row r="68" spans="1:5">
      <c r="A68" s="21" t="s">
        <v>141</v>
      </c>
      <c r="E68" s="71"/>
    </row>
    <row r="69" spans="1:5">
      <c r="A69" s="21" t="s">
        <v>142</v>
      </c>
      <c r="E69" s="71"/>
    </row>
    <row r="70" spans="1:5">
      <c r="A70" s="21" t="s">
        <v>143</v>
      </c>
      <c r="E70" s="71"/>
    </row>
    <row r="71" spans="1:5">
      <c r="A71" s="21" t="s">
        <v>144</v>
      </c>
      <c r="E71" s="71"/>
    </row>
    <row r="72" spans="1:5">
      <c r="A72" s="21" t="s">
        <v>145</v>
      </c>
      <c r="E72" s="71"/>
    </row>
    <row r="73" spans="1:5">
      <c r="A73" s="21" t="s">
        <v>146</v>
      </c>
      <c r="E73" s="71"/>
    </row>
  </sheetData>
  <sheetProtection formatCells="0" formatColumns="0" formatRows="0"/>
  <mergeCells count="138">
    <mergeCell ref="A2:AX2"/>
    <mergeCell ref="AP3:AX3"/>
    <mergeCell ref="A5:Q5"/>
    <mergeCell ref="R5:W5"/>
    <mergeCell ref="X5:AN5"/>
    <mergeCell ref="AO5:AT5"/>
    <mergeCell ref="AU5:AX5"/>
    <mergeCell ref="A6:Q6"/>
    <mergeCell ref="R6:W6"/>
    <mergeCell ref="X6:AN6"/>
    <mergeCell ref="AO6:AT6"/>
    <mergeCell ref="AU6:AX6"/>
    <mergeCell ref="AO4:AX4"/>
    <mergeCell ref="A9:I9"/>
    <mergeCell ref="J9:R9"/>
    <mergeCell ref="S9:Z9"/>
    <mergeCell ref="AA9:AI9"/>
    <mergeCell ref="AJ9:AX9"/>
    <mergeCell ref="A10:I10"/>
    <mergeCell ref="J10:R10"/>
    <mergeCell ref="S10:Z10"/>
    <mergeCell ref="AA10:AI10"/>
    <mergeCell ref="AJ10:AX10"/>
    <mergeCell ref="A11:I11"/>
    <mergeCell ref="J11:R11"/>
    <mergeCell ref="S11:Z11"/>
    <mergeCell ref="AA11:AI11"/>
    <mergeCell ref="AJ11:AX11"/>
    <mergeCell ref="A16:N16"/>
    <mergeCell ref="AF16:AX16"/>
    <mergeCell ref="A17:AX17"/>
    <mergeCell ref="A18:AX18"/>
    <mergeCell ref="A19:AX19"/>
    <mergeCell ref="A20:F20"/>
    <mergeCell ref="G20:AX20"/>
    <mergeCell ref="A14:N14"/>
    <mergeCell ref="O14:W14"/>
    <mergeCell ref="X14:AD14"/>
    <mergeCell ref="AE14:AX14"/>
    <mergeCell ref="A15:N15"/>
    <mergeCell ref="O15:W15"/>
    <mergeCell ref="X15:AD15"/>
    <mergeCell ref="AE15:AG15"/>
    <mergeCell ref="AH15:AX15"/>
    <mergeCell ref="A26:F26"/>
    <mergeCell ref="G26:AX26"/>
    <mergeCell ref="A27:AX27"/>
    <mergeCell ref="A28:AX28"/>
    <mergeCell ref="A29:AX29"/>
    <mergeCell ref="B30:M30"/>
    <mergeCell ref="S30:AE30"/>
    <mergeCell ref="AL30:AW30"/>
    <mergeCell ref="A21:F21"/>
    <mergeCell ref="G21:AX21"/>
    <mergeCell ref="A22:AX22"/>
    <mergeCell ref="A23:AX23"/>
    <mergeCell ref="A24:AX24"/>
    <mergeCell ref="A25:F25"/>
    <mergeCell ref="G25:AX25"/>
    <mergeCell ref="B31:M31"/>
    <mergeCell ref="S31:AE31"/>
    <mergeCell ref="AL31:AW31"/>
    <mergeCell ref="B34:C34"/>
    <mergeCell ref="D34:F34"/>
    <mergeCell ref="I34:J34"/>
    <mergeCell ref="K34:M34"/>
    <mergeCell ref="S34:T34"/>
    <mergeCell ref="U34:W34"/>
    <mergeCell ref="AA34:AB34"/>
    <mergeCell ref="AC34:AE34"/>
    <mergeCell ref="AL34:AM34"/>
    <mergeCell ref="AN34:AP34"/>
    <mergeCell ref="AS34:AT34"/>
    <mergeCell ref="AU34:AW34"/>
    <mergeCell ref="A44:AX44"/>
    <mergeCell ref="AU36:AW36"/>
    <mergeCell ref="F38:G38"/>
    <mergeCell ref="X38:Y38"/>
    <mergeCell ref="AQ38:AR38"/>
    <mergeCell ref="B41:D42"/>
    <mergeCell ref="E41:O42"/>
    <mergeCell ref="R41:T41"/>
    <mergeCell ref="U41:AG41"/>
    <mergeCell ref="AJ41:AL42"/>
    <mergeCell ref="B36:J36"/>
    <mergeCell ref="K36:M36"/>
    <mergeCell ref="S36:AB36"/>
    <mergeCell ref="AC36:AE36"/>
    <mergeCell ref="AL36:AT36"/>
    <mergeCell ref="AM41:AW42"/>
    <mergeCell ref="R42:T42"/>
    <mergeCell ref="U42:AG42"/>
    <mergeCell ref="O46:Q46"/>
    <mergeCell ref="R46:T46"/>
    <mergeCell ref="U46:V46"/>
    <mergeCell ref="W46:AF46"/>
    <mergeCell ref="AG46:AH46"/>
    <mergeCell ref="AI48:AJ48"/>
    <mergeCell ref="AK48:AX48"/>
    <mergeCell ref="O49:Q49"/>
    <mergeCell ref="O48:Q48"/>
    <mergeCell ref="R48:T48"/>
    <mergeCell ref="U48:V48"/>
    <mergeCell ref="W48:AF48"/>
    <mergeCell ref="AG48:AH48"/>
    <mergeCell ref="AI46:AJ46"/>
    <mergeCell ref="AK46:AX46"/>
    <mergeCell ref="O47:Q47"/>
    <mergeCell ref="R47:T47"/>
    <mergeCell ref="U47:V47"/>
    <mergeCell ref="W47:AF47"/>
    <mergeCell ref="AG47:AH47"/>
    <mergeCell ref="AI47:AJ47"/>
    <mergeCell ref="AK47:AX47"/>
    <mergeCell ref="E60:F60"/>
    <mergeCell ref="G60:AV60"/>
    <mergeCell ref="C50:N50"/>
    <mergeCell ref="O50:AX50"/>
    <mergeCell ref="C51:N51"/>
    <mergeCell ref="O51:AX51"/>
    <mergeCell ref="E54:F54"/>
    <mergeCell ref="G54:AV54"/>
    <mergeCell ref="A45:B51"/>
    <mergeCell ref="C45:AK45"/>
    <mergeCell ref="AL45:AR45"/>
    <mergeCell ref="AS45:AX45"/>
    <mergeCell ref="R49:T49"/>
    <mergeCell ref="U49:V49"/>
    <mergeCell ref="W49:AF49"/>
    <mergeCell ref="AG49:AH49"/>
    <mergeCell ref="AI49:AJ49"/>
    <mergeCell ref="AK49:AX49"/>
    <mergeCell ref="E56:F56"/>
    <mergeCell ref="G56:AV56"/>
    <mergeCell ref="E58:F58"/>
    <mergeCell ref="G58:AV58"/>
    <mergeCell ref="C48:N49"/>
    <mergeCell ref="C46:N47"/>
  </mergeCells>
  <phoneticPr fontId="1"/>
  <dataValidations count="4">
    <dataValidation type="list" allowBlank="1" showInputMessage="1" showErrorMessage="1" sqref="AU36:AW36 K36:M36 AC36:AE36 AE15:AG15" xr:uid="{00000000-0002-0000-0400-000001000000}">
      <formula1>"あり,なし"</formula1>
    </dataValidation>
    <dataValidation type="list" allowBlank="1" showInputMessage="1" showErrorMessage="1" sqref="U41:AG41" xr:uid="{00000000-0002-0000-0400-000002000000}">
      <formula1>"タブレット,スマートフォン,インカム,その他"</formula1>
    </dataValidation>
    <dataValidation type="list" allowBlank="1" showInputMessage="1" showErrorMessage="1" sqref="AS45:AX45 B34:C34 I34:J34 S34:T34 AA34:AB34 AL34:AM34 AS34:AT34" xr:uid="{00000000-0002-0000-0400-000003000000}">
      <formula1>"〇"</formula1>
    </dataValidation>
    <dataValidation type="list" allowBlank="1" showInputMessage="1" showErrorMessage="1" sqref="A15:N15" xr:uid="{4A89BB9D-F22B-4609-9016-E457E43796A4}">
      <formula1>$A$72:$A$79</formula1>
    </dataValidation>
  </dataValidations>
  <pageMargins left="1.0236220472440944" right="0.62992125984251968" top="0.94488188976377963" bottom="0.55118110236220474" header="0.31496062992125984" footer="0.31496062992125984"/>
  <pageSetup paperSize="9" scale="79" fitToHeight="0" orientation="portrait" r:id="rId1"/>
  <rowBreaks count="1" manualBreakCount="1">
    <brk id="26" max="49"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4ADFB-9C90-4ABC-86EE-0C32F85D9D3B}">
  <sheetPr>
    <tabColor theme="4" tint="0.59999389629810485"/>
    <pageSetUpPr fitToPage="1"/>
  </sheetPr>
  <dimension ref="A1:BD73"/>
  <sheetViews>
    <sheetView showGridLines="0" view="pageBreakPreview" topLeftCell="A37" zoomScale="85" zoomScaleNormal="148" zoomScaleSheetLayoutView="85" workbookViewId="0">
      <selection activeCell="G54" sqref="G54:AV54"/>
    </sheetView>
  </sheetViews>
  <sheetFormatPr defaultRowHeight="13.2"/>
  <cols>
    <col min="1" max="13" width="2.109375" style="21" customWidth="1"/>
    <col min="14" max="14" width="3.109375" style="21" customWidth="1"/>
    <col min="15" max="15" width="2.88671875" style="21" customWidth="1"/>
    <col min="16" max="18" width="2.109375" style="21" customWidth="1"/>
    <col min="19" max="19" width="2.88671875" style="21" customWidth="1"/>
    <col min="20" max="49" width="2.109375" style="21" customWidth="1"/>
    <col min="50" max="50" width="3.21875" style="21" customWidth="1"/>
    <col min="61" max="61" width="9" customWidth="1"/>
  </cols>
  <sheetData>
    <row r="1" spans="1:56" ht="15" customHeight="1">
      <c r="A1" s="31" t="s">
        <v>33</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row>
    <row r="2" spans="1:56" ht="18.75" customHeight="1">
      <c r="A2" s="300" t="s">
        <v>159</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row>
    <row r="3" spans="1:56">
      <c r="AP3" s="318"/>
      <c r="AQ3" s="318"/>
      <c r="AR3" s="318"/>
      <c r="AS3" s="318"/>
      <c r="AT3" s="318"/>
      <c r="AU3" s="318"/>
      <c r="AV3" s="318"/>
      <c r="AW3" s="318"/>
      <c r="AX3" s="318"/>
    </row>
    <row r="4" spans="1:56" ht="18" customHeight="1" thickBot="1">
      <c r="A4" s="59" t="s">
        <v>89</v>
      </c>
      <c r="AO4" s="332"/>
      <c r="AP4" s="332"/>
      <c r="AQ4" s="332"/>
      <c r="AR4" s="332"/>
      <c r="AS4" s="332"/>
      <c r="AT4" s="332"/>
      <c r="AU4" s="332"/>
      <c r="AV4" s="332"/>
      <c r="AW4" s="332"/>
      <c r="AX4" s="332"/>
    </row>
    <row r="5" spans="1:56" ht="27" customHeight="1" thickBot="1">
      <c r="A5" s="319" t="s">
        <v>10</v>
      </c>
      <c r="B5" s="320"/>
      <c r="C5" s="320"/>
      <c r="D5" s="320"/>
      <c r="E5" s="320"/>
      <c r="F5" s="320"/>
      <c r="G5" s="320"/>
      <c r="H5" s="320"/>
      <c r="I5" s="320"/>
      <c r="J5" s="320"/>
      <c r="K5" s="320"/>
      <c r="L5" s="320"/>
      <c r="M5" s="320"/>
      <c r="N5" s="320"/>
      <c r="O5" s="320"/>
      <c r="P5" s="320"/>
      <c r="Q5" s="320"/>
      <c r="R5" s="321" t="s">
        <v>86</v>
      </c>
      <c r="S5" s="322"/>
      <c r="T5" s="322"/>
      <c r="U5" s="322"/>
      <c r="V5" s="322"/>
      <c r="W5" s="322"/>
      <c r="X5" s="323" t="s">
        <v>208</v>
      </c>
      <c r="Y5" s="323"/>
      <c r="Z5" s="323"/>
      <c r="AA5" s="323"/>
      <c r="AB5" s="323"/>
      <c r="AC5" s="323"/>
      <c r="AD5" s="323"/>
      <c r="AE5" s="323"/>
      <c r="AF5" s="323"/>
      <c r="AG5" s="323"/>
      <c r="AH5" s="323"/>
      <c r="AI5" s="323"/>
      <c r="AJ5" s="323"/>
      <c r="AK5" s="323"/>
      <c r="AL5" s="323"/>
      <c r="AM5" s="323"/>
      <c r="AN5" s="323"/>
      <c r="AO5" s="321" t="s">
        <v>85</v>
      </c>
      <c r="AP5" s="321"/>
      <c r="AQ5" s="321"/>
      <c r="AR5" s="321"/>
      <c r="AS5" s="321"/>
      <c r="AT5" s="321"/>
      <c r="AU5" s="322" t="s">
        <v>84</v>
      </c>
      <c r="AV5" s="322"/>
      <c r="AW5" s="322"/>
      <c r="AX5" s="324"/>
    </row>
    <row r="6" spans="1:56" ht="53.25" customHeight="1" thickTop="1" thickBot="1">
      <c r="A6" s="325" t="str">
        <f>IF(基本情報入力!C15="","",基本情報入力!C15)</f>
        <v>社会福祉法人　○○会</v>
      </c>
      <c r="B6" s="326"/>
      <c r="C6" s="326"/>
      <c r="D6" s="326"/>
      <c r="E6" s="326"/>
      <c r="F6" s="326"/>
      <c r="G6" s="326"/>
      <c r="H6" s="326"/>
      <c r="I6" s="326"/>
      <c r="J6" s="326"/>
      <c r="K6" s="326"/>
      <c r="L6" s="326"/>
      <c r="M6" s="326"/>
      <c r="N6" s="326"/>
      <c r="O6" s="326"/>
      <c r="P6" s="326"/>
      <c r="Q6" s="326"/>
      <c r="R6" s="327" t="str">
        <f>IF(基本情報入力!O15="","",基本情報入力!O15)</f>
        <v>1.介護老人福祉施設　</v>
      </c>
      <c r="S6" s="327"/>
      <c r="T6" s="327"/>
      <c r="U6" s="327"/>
      <c r="V6" s="327"/>
      <c r="W6" s="327"/>
      <c r="X6" s="328" t="str">
        <f>IF(基本情報入力!V15="","",基本情報入力!V15)</f>
        <v>特別養護老人ホーム　○○</v>
      </c>
      <c r="Y6" s="328"/>
      <c r="Z6" s="328"/>
      <c r="AA6" s="328"/>
      <c r="AB6" s="328"/>
      <c r="AC6" s="328"/>
      <c r="AD6" s="328"/>
      <c r="AE6" s="328"/>
      <c r="AF6" s="328"/>
      <c r="AG6" s="328"/>
      <c r="AH6" s="328"/>
      <c r="AI6" s="328"/>
      <c r="AJ6" s="328"/>
      <c r="AK6" s="328"/>
      <c r="AL6" s="328"/>
      <c r="AM6" s="328"/>
      <c r="AN6" s="328"/>
      <c r="AO6" s="329" t="str">
        <f>IF(基本情報入力!AH15="","",基本情報入力!AH15)</f>
        <v>大阪市</v>
      </c>
      <c r="AP6" s="329"/>
      <c r="AQ6" s="329"/>
      <c r="AR6" s="329"/>
      <c r="AS6" s="329"/>
      <c r="AT6" s="329"/>
      <c r="AU6" s="330">
        <f>IF(基本情報入力!AL15="","",基本情報入力!AL15)</f>
        <v>80</v>
      </c>
      <c r="AV6" s="330"/>
      <c r="AW6" s="330"/>
      <c r="AX6" s="331"/>
    </row>
    <row r="7" spans="1:56" ht="10.5" customHeight="1">
      <c r="A7" s="37"/>
    </row>
    <row r="8" spans="1:56" s="62" customFormat="1" ht="18.75" customHeight="1" thickBot="1">
      <c r="A8" s="60" t="s">
        <v>95</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row>
    <row r="9" spans="1:56" ht="20.25" customHeight="1" thickBot="1">
      <c r="A9" s="639"/>
      <c r="B9" s="640"/>
      <c r="C9" s="640"/>
      <c r="D9" s="640"/>
      <c r="E9" s="640"/>
      <c r="F9" s="640"/>
      <c r="G9" s="640"/>
      <c r="H9" s="640"/>
      <c r="I9" s="641"/>
      <c r="J9" s="642" t="s">
        <v>12</v>
      </c>
      <c r="K9" s="643"/>
      <c r="L9" s="643"/>
      <c r="M9" s="643"/>
      <c r="N9" s="643"/>
      <c r="O9" s="643"/>
      <c r="P9" s="643"/>
      <c r="Q9" s="643"/>
      <c r="R9" s="643"/>
      <c r="S9" s="644" t="s">
        <v>13</v>
      </c>
      <c r="T9" s="645"/>
      <c r="U9" s="645"/>
      <c r="V9" s="645"/>
      <c r="W9" s="645"/>
      <c r="X9" s="645"/>
      <c r="Y9" s="645"/>
      <c r="Z9" s="646"/>
      <c r="AA9" s="320" t="s">
        <v>83</v>
      </c>
      <c r="AB9" s="320"/>
      <c r="AC9" s="320"/>
      <c r="AD9" s="320"/>
      <c r="AE9" s="320"/>
      <c r="AF9" s="320"/>
      <c r="AG9" s="320"/>
      <c r="AH9" s="320"/>
      <c r="AI9" s="320"/>
      <c r="AJ9" s="320" t="s">
        <v>14</v>
      </c>
      <c r="AK9" s="320"/>
      <c r="AL9" s="320"/>
      <c r="AM9" s="320"/>
      <c r="AN9" s="320"/>
      <c r="AO9" s="320"/>
      <c r="AP9" s="320"/>
      <c r="AQ9" s="320"/>
      <c r="AR9" s="320"/>
      <c r="AS9" s="320"/>
      <c r="AT9" s="320"/>
      <c r="AU9" s="320"/>
      <c r="AV9" s="320"/>
      <c r="AW9" s="320"/>
      <c r="AX9" s="647"/>
    </row>
    <row r="10" spans="1:56" ht="30" customHeight="1" thickTop="1">
      <c r="A10" s="648" t="s">
        <v>94</v>
      </c>
      <c r="B10" s="649"/>
      <c r="C10" s="649"/>
      <c r="D10" s="649"/>
      <c r="E10" s="649"/>
      <c r="F10" s="649"/>
      <c r="G10" s="649"/>
      <c r="H10" s="649"/>
      <c r="I10" s="649"/>
      <c r="J10" s="343" t="str">
        <f>IF(基本情報入力!O27="","",基本情報入力!O27)</f>
        <v>事務長</v>
      </c>
      <c r="K10" s="344"/>
      <c r="L10" s="344"/>
      <c r="M10" s="344"/>
      <c r="N10" s="344"/>
      <c r="O10" s="344"/>
      <c r="P10" s="344"/>
      <c r="Q10" s="344"/>
      <c r="R10" s="344"/>
      <c r="S10" s="345" t="str">
        <f>IF(基本情報入力!V27="","",基本情報入力!V27)</f>
        <v>大阪　花子</v>
      </c>
      <c r="T10" s="346"/>
      <c r="U10" s="346"/>
      <c r="V10" s="346"/>
      <c r="W10" s="346"/>
      <c r="X10" s="346"/>
      <c r="Y10" s="346"/>
      <c r="Z10" s="347"/>
      <c r="AA10" s="348" t="str">
        <f>IF(基本情報入力!AC27="","",基本情報入力!AC27)</f>
        <v>000-0000-0000</v>
      </c>
      <c r="AB10" s="348"/>
      <c r="AC10" s="348"/>
      <c r="AD10" s="348"/>
      <c r="AE10" s="348"/>
      <c r="AF10" s="348"/>
      <c r="AG10" s="348"/>
      <c r="AH10" s="348"/>
      <c r="AI10" s="348"/>
      <c r="AJ10" s="348" t="str">
        <f>IF(基本情報入力!AJ27="","",基本情報入力!AJ27)</f>
        <v>osaka@mail</v>
      </c>
      <c r="AK10" s="348"/>
      <c r="AL10" s="348"/>
      <c r="AM10" s="348"/>
      <c r="AN10" s="348"/>
      <c r="AO10" s="348"/>
      <c r="AP10" s="348"/>
      <c r="AQ10" s="348"/>
      <c r="AR10" s="348"/>
      <c r="AS10" s="348"/>
      <c r="AT10" s="348"/>
      <c r="AU10" s="348"/>
      <c r="AV10" s="348"/>
      <c r="AW10" s="348"/>
      <c r="AX10" s="349"/>
    </row>
    <row r="11" spans="1:56" ht="30" customHeight="1" thickBot="1">
      <c r="A11" s="629" t="s">
        <v>93</v>
      </c>
      <c r="B11" s="630"/>
      <c r="C11" s="630"/>
      <c r="D11" s="630"/>
      <c r="E11" s="630"/>
      <c r="F11" s="630"/>
      <c r="G11" s="630"/>
      <c r="H11" s="630"/>
      <c r="I11" s="630"/>
      <c r="J11" s="352" t="str">
        <f>IF(基本情報入力!O29="","",基本情報入力!O29)</f>
        <v>施設長</v>
      </c>
      <c r="K11" s="353"/>
      <c r="L11" s="353"/>
      <c r="M11" s="353"/>
      <c r="N11" s="353"/>
      <c r="O11" s="353"/>
      <c r="P11" s="353"/>
      <c r="Q11" s="353"/>
      <c r="R11" s="353"/>
      <c r="S11" s="354" t="str">
        <f>IF(基本情報入力!V29="","",基本情報入力!V29)</f>
        <v>浪速　太郎</v>
      </c>
      <c r="T11" s="355"/>
      <c r="U11" s="355"/>
      <c r="V11" s="355"/>
      <c r="W11" s="355"/>
      <c r="X11" s="355"/>
      <c r="Y11" s="355"/>
      <c r="Z11" s="356"/>
      <c r="AA11" s="357" t="str">
        <f>IF(基本情報入力!AC29="","",基本情報入力!AC29)</f>
        <v>000-0000-0000</v>
      </c>
      <c r="AB11" s="357"/>
      <c r="AC11" s="357"/>
      <c r="AD11" s="357"/>
      <c r="AE11" s="357"/>
      <c r="AF11" s="357"/>
      <c r="AG11" s="357"/>
      <c r="AH11" s="357"/>
      <c r="AI11" s="357"/>
      <c r="AJ11" s="357" t="str">
        <f>IF(基本情報入力!AJ29="","",基本情報入力!AJ29)</f>
        <v>naniwa@mail</v>
      </c>
      <c r="AK11" s="357"/>
      <c r="AL11" s="357"/>
      <c r="AM11" s="357"/>
      <c r="AN11" s="357"/>
      <c r="AO11" s="357"/>
      <c r="AP11" s="357"/>
      <c r="AQ11" s="357"/>
      <c r="AR11" s="357"/>
      <c r="AS11" s="357"/>
      <c r="AT11" s="357"/>
      <c r="AU11" s="357"/>
      <c r="AV11" s="357"/>
      <c r="AW11" s="357"/>
      <c r="AX11" s="358"/>
    </row>
    <row r="12" spans="1:56" ht="18.75" customHeight="1"/>
    <row r="13" spans="1:56" ht="18.75" customHeight="1" thickBot="1">
      <c r="A13" s="69" t="s">
        <v>162</v>
      </c>
    </row>
    <row r="14" spans="1:56" ht="33" customHeight="1" thickBot="1">
      <c r="A14" s="619" t="s">
        <v>163</v>
      </c>
      <c r="B14" s="620"/>
      <c r="C14" s="620"/>
      <c r="D14" s="620"/>
      <c r="E14" s="620"/>
      <c r="F14" s="620"/>
      <c r="G14" s="620"/>
      <c r="H14" s="620"/>
      <c r="I14" s="620"/>
      <c r="J14" s="620"/>
      <c r="K14" s="620"/>
      <c r="L14" s="620"/>
      <c r="M14" s="620"/>
      <c r="N14" s="620"/>
      <c r="O14" s="620"/>
      <c r="P14" s="620"/>
      <c r="Q14" s="620"/>
      <c r="R14" s="620"/>
      <c r="S14" s="620"/>
      <c r="T14" s="620"/>
      <c r="U14" s="620"/>
      <c r="V14" s="620"/>
      <c r="W14" s="620"/>
      <c r="X14" s="620"/>
      <c r="Y14" s="621"/>
      <c r="Z14" s="619" t="s">
        <v>148</v>
      </c>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620"/>
      <c r="AW14" s="620"/>
      <c r="AX14" s="621"/>
    </row>
    <row r="15" spans="1:56" ht="33" customHeight="1" thickTop="1" thickBot="1">
      <c r="A15" s="652" t="s">
        <v>315</v>
      </c>
      <c r="B15" s="653"/>
      <c r="C15" s="653"/>
      <c r="D15" s="653"/>
      <c r="E15" s="653"/>
      <c r="F15" s="653"/>
      <c r="G15" s="653"/>
      <c r="H15" s="653"/>
      <c r="I15" s="653"/>
      <c r="J15" s="653"/>
      <c r="K15" s="653"/>
      <c r="L15" s="653"/>
      <c r="M15" s="653"/>
      <c r="N15" s="653"/>
      <c r="O15" s="653"/>
      <c r="P15" s="653"/>
      <c r="Q15" s="653"/>
      <c r="R15" s="653"/>
      <c r="S15" s="653"/>
      <c r="T15" s="653"/>
      <c r="U15" s="653"/>
      <c r="V15" s="653"/>
      <c r="W15" s="653"/>
      <c r="X15" s="653"/>
      <c r="Y15" s="654"/>
      <c r="Z15" s="652" t="s">
        <v>313</v>
      </c>
      <c r="AA15" s="653"/>
      <c r="AB15" s="653"/>
      <c r="AC15" s="653"/>
      <c r="AD15" s="653"/>
      <c r="AE15" s="653"/>
      <c r="AF15" s="653"/>
      <c r="AG15" s="653"/>
      <c r="AH15" s="653"/>
      <c r="AI15" s="653"/>
      <c r="AJ15" s="653"/>
      <c r="AK15" s="653"/>
      <c r="AL15" s="653"/>
      <c r="AM15" s="653"/>
      <c r="AN15" s="653"/>
      <c r="AO15" s="653"/>
      <c r="AP15" s="653"/>
      <c r="AQ15" s="653"/>
      <c r="AR15" s="653"/>
      <c r="AS15" s="653"/>
      <c r="AT15" s="653"/>
      <c r="AU15" s="653"/>
      <c r="AV15" s="653"/>
      <c r="AW15" s="653"/>
      <c r="AX15" s="654"/>
    </row>
    <row r="16" spans="1:56" s="17" customFormat="1" ht="18" customHeight="1">
      <c r="A16" s="631"/>
      <c r="B16" s="632"/>
      <c r="C16" s="632"/>
      <c r="D16" s="632"/>
      <c r="E16" s="632"/>
      <c r="F16" s="632"/>
      <c r="G16" s="632"/>
      <c r="H16" s="632"/>
      <c r="I16" s="632"/>
      <c r="J16" s="632"/>
      <c r="K16" s="632"/>
      <c r="L16" s="632"/>
      <c r="M16" s="632"/>
      <c r="N16" s="632"/>
      <c r="O16" s="64"/>
      <c r="P16" s="64"/>
      <c r="Q16" s="64"/>
      <c r="R16" s="57"/>
      <c r="S16" s="57"/>
      <c r="T16" s="58"/>
      <c r="U16" s="58"/>
      <c r="V16" s="58"/>
      <c r="W16" s="58"/>
      <c r="X16" s="58"/>
      <c r="Y16" s="58"/>
      <c r="Z16" s="58"/>
      <c r="AA16" s="58"/>
      <c r="AB16" s="58"/>
      <c r="AC16" s="58"/>
      <c r="AD16" s="58"/>
      <c r="AE16" s="58"/>
      <c r="AF16" s="633"/>
      <c r="AG16" s="634"/>
      <c r="AH16" s="634"/>
      <c r="AI16" s="634"/>
      <c r="AJ16" s="634"/>
      <c r="AK16" s="634"/>
      <c r="AL16" s="634"/>
      <c r="AM16" s="634"/>
      <c r="AN16" s="634"/>
      <c r="AO16" s="634"/>
      <c r="AP16" s="634"/>
      <c r="AQ16" s="634"/>
      <c r="AR16" s="634"/>
      <c r="AS16" s="634"/>
      <c r="AT16" s="634"/>
      <c r="AU16" s="634"/>
      <c r="AV16" s="634"/>
      <c r="AW16" s="634"/>
      <c r="AX16" s="634"/>
      <c r="AY16" s="70"/>
      <c r="AZ16" s="70"/>
      <c r="BA16" s="70"/>
      <c r="BB16" s="70"/>
      <c r="BC16" s="70"/>
      <c r="BD16" s="70"/>
    </row>
    <row r="17" spans="1:56" ht="15.75" customHeight="1" thickBot="1">
      <c r="A17" s="635"/>
      <c r="B17" s="635"/>
      <c r="C17" s="635"/>
      <c r="D17" s="635"/>
      <c r="E17" s="635"/>
      <c r="F17" s="635"/>
      <c r="G17" s="635"/>
      <c r="H17" s="635"/>
      <c r="I17" s="635"/>
      <c r="J17" s="635"/>
      <c r="K17" s="635"/>
      <c r="L17" s="635"/>
      <c r="M17" s="635"/>
      <c r="N17" s="635"/>
      <c r="O17" s="635"/>
      <c r="P17" s="635"/>
      <c r="Q17" s="635"/>
      <c r="R17" s="635"/>
      <c r="S17" s="635"/>
      <c r="T17" s="635"/>
      <c r="U17" s="635"/>
      <c r="V17" s="635"/>
      <c r="W17" s="635"/>
      <c r="X17" s="635"/>
      <c r="Y17" s="635"/>
      <c r="Z17" s="635"/>
      <c r="AA17" s="635"/>
      <c r="AB17" s="635"/>
      <c r="AC17" s="635"/>
      <c r="AD17" s="635"/>
      <c r="AE17" s="635"/>
      <c r="AF17" s="635"/>
      <c r="AG17" s="635"/>
      <c r="AH17" s="635"/>
      <c r="AI17" s="635"/>
      <c r="AJ17" s="635"/>
      <c r="AK17" s="635"/>
      <c r="AL17" s="635"/>
      <c r="AM17" s="635"/>
      <c r="AN17" s="635"/>
      <c r="AO17" s="635"/>
      <c r="AP17" s="635"/>
      <c r="AQ17" s="635"/>
      <c r="AR17" s="635"/>
      <c r="AS17" s="635"/>
      <c r="AT17" s="635"/>
      <c r="AU17" s="635"/>
      <c r="AV17" s="635"/>
      <c r="AW17" s="635"/>
      <c r="AX17" s="635"/>
      <c r="AY17" s="14"/>
      <c r="AZ17" s="14"/>
      <c r="BA17" s="14"/>
      <c r="BB17" s="14"/>
      <c r="BC17" s="14"/>
      <c r="BD17" s="14"/>
    </row>
    <row r="18" spans="1:56" s="72" customFormat="1" ht="27" customHeight="1">
      <c r="A18" s="636" t="s">
        <v>164</v>
      </c>
      <c r="B18" s="637"/>
      <c r="C18" s="637"/>
      <c r="D18" s="637"/>
      <c r="E18" s="637"/>
      <c r="F18" s="637"/>
      <c r="G18" s="637"/>
      <c r="H18" s="637"/>
      <c r="I18" s="637"/>
      <c r="J18" s="637"/>
      <c r="K18" s="637"/>
      <c r="L18" s="637"/>
      <c r="M18" s="637"/>
      <c r="N18" s="637"/>
      <c r="O18" s="637"/>
      <c r="P18" s="637"/>
      <c r="Q18" s="637"/>
      <c r="R18" s="637"/>
      <c r="S18" s="637"/>
      <c r="T18" s="637"/>
      <c r="U18" s="637"/>
      <c r="V18" s="637"/>
      <c r="W18" s="637"/>
      <c r="X18" s="637"/>
      <c r="Y18" s="637"/>
      <c r="Z18" s="637"/>
      <c r="AA18" s="637"/>
      <c r="AB18" s="637"/>
      <c r="AC18" s="637"/>
      <c r="AD18" s="637"/>
      <c r="AE18" s="637"/>
      <c r="AF18" s="637"/>
      <c r="AG18" s="637"/>
      <c r="AH18" s="637"/>
      <c r="AI18" s="637"/>
      <c r="AJ18" s="637"/>
      <c r="AK18" s="637"/>
      <c r="AL18" s="637"/>
      <c r="AM18" s="637"/>
      <c r="AN18" s="637"/>
      <c r="AO18" s="637"/>
      <c r="AP18" s="637"/>
      <c r="AQ18" s="637"/>
      <c r="AR18" s="637"/>
      <c r="AS18" s="637"/>
      <c r="AT18" s="637"/>
      <c r="AU18" s="637"/>
      <c r="AV18" s="637"/>
      <c r="AW18" s="637"/>
      <c r="AX18" s="638"/>
    </row>
    <row r="19" spans="1:56" s="4" customFormat="1" ht="18.75" customHeight="1" thickBot="1">
      <c r="A19" s="613" t="s">
        <v>137</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4"/>
      <c r="AM19" s="614"/>
      <c r="AN19" s="614"/>
      <c r="AO19" s="614"/>
      <c r="AP19" s="614"/>
      <c r="AQ19" s="614"/>
      <c r="AR19" s="614"/>
      <c r="AS19" s="614"/>
      <c r="AT19" s="614"/>
      <c r="AU19" s="614"/>
      <c r="AV19" s="614"/>
      <c r="AW19" s="614"/>
      <c r="AX19" s="615"/>
    </row>
    <row r="20" spans="1:56" ht="84.9" customHeight="1">
      <c r="A20" s="616" t="s">
        <v>133</v>
      </c>
      <c r="B20" s="617"/>
      <c r="C20" s="617"/>
      <c r="D20" s="617"/>
      <c r="E20" s="617"/>
      <c r="F20" s="618"/>
      <c r="G20" s="650" t="s">
        <v>314</v>
      </c>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651"/>
    </row>
    <row r="21" spans="1:56" ht="84.9" customHeight="1" thickBot="1">
      <c r="A21" s="600" t="s">
        <v>132</v>
      </c>
      <c r="B21" s="332"/>
      <c r="C21" s="332"/>
      <c r="D21" s="332"/>
      <c r="E21" s="332"/>
      <c r="F21" s="601"/>
      <c r="G21" s="364" t="s">
        <v>316</v>
      </c>
      <c r="H21" s="655"/>
      <c r="I21" s="655"/>
      <c r="J21" s="655"/>
      <c r="K21" s="655"/>
      <c r="L21" s="655"/>
      <c r="M21" s="655"/>
      <c r="N21" s="655"/>
      <c r="O21" s="655"/>
      <c r="P21" s="655"/>
      <c r="Q21" s="655"/>
      <c r="R21" s="655"/>
      <c r="S21" s="655"/>
      <c r="T21" s="655"/>
      <c r="U21" s="655"/>
      <c r="V21" s="655"/>
      <c r="W21" s="655"/>
      <c r="X21" s="655"/>
      <c r="Y21" s="655"/>
      <c r="Z21" s="655"/>
      <c r="AA21" s="655"/>
      <c r="AB21" s="655"/>
      <c r="AC21" s="655"/>
      <c r="AD21" s="655"/>
      <c r="AE21" s="655"/>
      <c r="AF21" s="655"/>
      <c r="AG21" s="655"/>
      <c r="AH21" s="655"/>
      <c r="AI21" s="655"/>
      <c r="AJ21" s="655"/>
      <c r="AK21" s="655"/>
      <c r="AL21" s="655"/>
      <c r="AM21" s="655"/>
      <c r="AN21" s="655"/>
      <c r="AO21" s="655"/>
      <c r="AP21" s="655"/>
      <c r="AQ21" s="655"/>
      <c r="AR21" s="655"/>
      <c r="AS21" s="655"/>
      <c r="AT21" s="655"/>
      <c r="AU21" s="655"/>
      <c r="AV21" s="655"/>
      <c r="AW21" s="655"/>
      <c r="AX21" s="656"/>
    </row>
    <row r="22" spans="1:56" s="14" customFormat="1" ht="26.25" customHeight="1" thickBot="1">
      <c r="A22" s="602"/>
      <c r="B22" s="602"/>
      <c r="C22" s="602"/>
      <c r="D22" s="602"/>
      <c r="E22" s="602"/>
      <c r="F22" s="602"/>
      <c r="G22" s="602"/>
      <c r="H22" s="602"/>
      <c r="I22" s="602"/>
      <c r="J22" s="602"/>
      <c r="K22" s="602"/>
      <c r="L22" s="602"/>
      <c r="M22" s="602"/>
      <c r="N22" s="602"/>
      <c r="O22" s="602"/>
      <c r="P22" s="602"/>
      <c r="Q22" s="602"/>
      <c r="R22" s="602"/>
      <c r="S22" s="602"/>
      <c r="T22" s="602"/>
      <c r="U22" s="602"/>
      <c r="V22" s="602"/>
      <c r="W22" s="602"/>
      <c r="X22" s="602"/>
      <c r="Y22" s="602"/>
      <c r="Z22" s="602"/>
      <c r="AA22" s="602"/>
      <c r="AB22" s="602"/>
      <c r="AC22" s="602"/>
      <c r="AD22" s="602"/>
      <c r="AE22" s="602"/>
      <c r="AF22" s="602"/>
      <c r="AG22" s="602"/>
      <c r="AH22" s="602"/>
      <c r="AI22" s="602"/>
      <c r="AJ22" s="602"/>
      <c r="AK22" s="602"/>
      <c r="AL22" s="602"/>
      <c r="AM22" s="602"/>
      <c r="AN22" s="602"/>
      <c r="AO22" s="602"/>
      <c r="AP22" s="602"/>
      <c r="AQ22" s="602"/>
      <c r="AR22" s="602"/>
      <c r="AS22" s="602"/>
      <c r="AT22" s="602"/>
      <c r="AU22" s="602"/>
      <c r="AV22" s="602"/>
      <c r="AW22" s="602"/>
      <c r="AX22" s="602"/>
    </row>
    <row r="23" spans="1:56" s="72" customFormat="1" ht="26.25" customHeight="1">
      <c r="A23" s="603" t="s">
        <v>165</v>
      </c>
      <c r="B23" s="604"/>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4"/>
      <c r="AO23" s="604"/>
      <c r="AP23" s="604"/>
      <c r="AQ23" s="604"/>
      <c r="AR23" s="604"/>
      <c r="AS23" s="604"/>
      <c r="AT23" s="604"/>
      <c r="AU23" s="604"/>
      <c r="AV23" s="604"/>
      <c r="AW23" s="604"/>
      <c r="AX23" s="605"/>
    </row>
    <row r="24" spans="1:56" s="4" customFormat="1" ht="24.9" customHeight="1">
      <c r="A24" s="606" t="s">
        <v>211</v>
      </c>
      <c r="B24" s="607"/>
      <c r="C24" s="607"/>
      <c r="D24" s="607"/>
      <c r="E24" s="607"/>
      <c r="F24" s="607"/>
      <c r="G24" s="657"/>
      <c r="H24" s="657"/>
      <c r="I24" s="657"/>
      <c r="J24" s="657"/>
      <c r="K24" s="657"/>
      <c r="L24" s="657"/>
      <c r="M24" s="657"/>
      <c r="N24" s="657"/>
      <c r="O24" s="657"/>
      <c r="P24" s="657"/>
      <c r="Q24" s="657"/>
      <c r="R24" s="657"/>
      <c r="S24" s="657"/>
      <c r="T24" s="657"/>
      <c r="U24" s="657"/>
      <c r="V24" s="657"/>
      <c r="W24" s="657"/>
      <c r="X24" s="657"/>
      <c r="Y24" s="657"/>
      <c r="Z24" s="657"/>
      <c r="AA24" s="657"/>
      <c r="AB24" s="657"/>
      <c r="AC24" s="657"/>
      <c r="AD24" s="657"/>
      <c r="AE24" s="657"/>
      <c r="AF24" s="657"/>
      <c r="AG24" s="657"/>
      <c r="AH24" s="657"/>
      <c r="AI24" s="657"/>
      <c r="AJ24" s="657"/>
      <c r="AK24" s="657"/>
      <c r="AL24" s="657"/>
      <c r="AM24" s="657"/>
      <c r="AN24" s="657"/>
      <c r="AO24" s="657"/>
      <c r="AP24" s="657"/>
      <c r="AQ24" s="657"/>
      <c r="AR24" s="657"/>
      <c r="AS24" s="657"/>
      <c r="AT24" s="657"/>
      <c r="AU24" s="657"/>
      <c r="AV24" s="657"/>
      <c r="AW24" s="657"/>
      <c r="AX24" s="658"/>
    </row>
    <row r="25" spans="1:56" ht="84.9" customHeight="1">
      <c r="A25" s="609" t="s">
        <v>115</v>
      </c>
      <c r="B25" s="610"/>
      <c r="C25" s="610"/>
      <c r="D25" s="610"/>
      <c r="E25" s="610"/>
      <c r="F25" s="611"/>
      <c r="G25" s="544" t="s">
        <v>318</v>
      </c>
      <c r="H25" s="659"/>
      <c r="I25" s="659"/>
      <c r="J25" s="659"/>
      <c r="K25" s="659"/>
      <c r="L25" s="659"/>
      <c r="M25" s="659"/>
      <c r="N25" s="659"/>
      <c r="O25" s="659"/>
      <c r="P25" s="659"/>
      <c r="Q25" s="659"/>
      <c r="R25" s="659"/>
      <c r="S25" s="659"/>
      <c r="T25" s="659"/>
      <c r="U25" s="659"/>
      <c r="V25" s="659"/>
      <c r="W25" s="659"/>
      <c r="X25" s="659"/>
      <c r="Y25" s="659"/>
      <c r="Z25" s="659"/>
      <c r="AA25" s="659"/>
      <c r="AB25" s="659"/>
      <c r="AC25" s="659"/>
      <c r="AD25" s="659"/>
      <c r="AE25" s="659"/>
      <c r="AF25" s="659"/>
      <c r="AG25" s="659"/>
      <c r="AH25" s="659"/>
      <c r="AI25" s="659"/>
      <c r="AJ25" s="659"/>
      <c r="AK25" s="659"/>
      <c r="AL25" s="659"/>
      <c r="AM25" s="659"/>
      <c r="AN25" s="659"/>
      <c r="AO25" s="659"/>
      <c r="AP25" s="659"/>
      <c r="AQ25" s="659"/>
      <c r="AR25" s="659"/>
      <c r="AS25" s="659"/>
      <c r="AT25" s="659"/>
      <c r="AU25" s="659"/>
      <c r="AV25" s="659"/>
      <c r="AW25" s="659"/>
      <c r="AX25" s="660"/>
    </row>
    <row r="26" spans="1:56" ht="84.9" customHeight="1" thickBot="1">
      <c r="A26" s="596" t="s">
        <v>116</v>
      </c>
      <c r="B26" s="597"/>
      <c r="C26" s="597"/>
      <c r="D26" s="597"/>
      <c r="E26" s="597"/>
      <c r="F26" s="598"/>
      <c r="G26" s="364" t="s">
        <v>317</v>
      </c>
      <c r="H26" s="655"/>
      <c r="I26" s="655"/>
      <c r="J26" s="655"/>
      <c r="K26" s="655"/>
      <c r="L26" s="655"/>
      <c r="M26" s="655"/>
      <c r="N26" s="655"/>
      <c r="O26" s="655"/>
      <c r="P26" s="655"/>
      <c r="Q26" s="655"/>
      <c r="R26" s="655"/>
      <c r="S26" s="655"/>
      <c r="T26" s="655"/>
      <c r="U26" s="655"/>
      <c r="V26" s="655"/>
      <c r="W26" s="655"/>
      <c r="X26" s="655"/>
      <c r="Y26" s="655"/>
      <c r="Z26" s="655"/>
      <c r="AA26" s="655"/>
      <c r="AB26" s="655"/>
      <c r="AC26" s="655"/>
      <c r="AD26" s="655"/>
      <c r="AE26" s="655"/>
      <c r="AF26" s="655"/>
      <c r="AG26" s="655"/>
      <c r="AH26" s="655"/>
      <c r="AI26" s="655"/>
      <c r="AJ26" s="655"/>
      <c r="AK26" s="655"/>
      <c r="AL26" s="655"/>
      <c r="AM26" s="655"/>
      <c r="AN26" s="655"/>
      <c r="AO26" s="655"/>
      <c r="AP26" s="655"/>
      <c r="AQ26" s="655"/>
      <c r="AR26" s="655"/>
      <c r="AS26" s="655"/>
      <c r="AT26" s="655"/>
      <c r="AU26" s="655"/>
      <c r="AV26" s="655"/>
      <c r="AW26" s="655"/>
      <c r="AX26" s="656"/>
    </row>
    <row r="27" spans="1:56" s="72" customFormat="1" ht="26.25" customHeight="1">
      <c r="A27" s="411" t="s">
        <v>157</v>
      </c>
      <c r="B27" s="412"/>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3"/>
    </row>
    <row r="28" spans="1:56" s="4" customFormat="1" ht="24.6" customHeight="1">
      <c r="A28" s="387" t="s">
        <v>154</v>
      </c>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c r="AN28" s="388"/>
      <c r="AO28" s="388"/>
      <c r="AP28" s="388"/>
      <c r="AQ28" s="388"/>
      <c r="AR28" s="388"/>
      <c r="AS28" s="388"/>
      <c r="AT28" s="388"/>
      <c r="AU28" s="388"/>
      <c r="AV28" s="388"/>
      <c r="AW28" s="388"/>
      <c r="AX28" s="389"/>
    </row>
    <row r="29" spans="1:56" s="4" customFormat="1" ht="24.6" customHeight="1">
      <c r="A29" s="390" t="s">
        <v>161</v>
      </c>
      <c r="B29" s="391"/>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1"/>
      <c r="AP29" s="391"/>
      <c r="AQ29" s="391"/>
      <c r="AR29" s="391"/>
      <c r="AS29" s="391"/>
      <c r="AT29" s="391"/>
      <c r="AU29" s="391"/>
      <c r="AV29" s="391"/>
      <c r="AW29" s="391"/>
      <c r="AX29" s="392"/>
    </row>
    <row r="30" spans="1:56" s="15" customFormat="1" ht="15.75" customHeight="1">
      <c r="A30" s="32"/>
      <c r="B30" s="393"/>
      <c r="C30" s="393"/>
      <c r="D30" s="393"/>
      <c r="E30" s="393"/>
      <c r="F30" s="393"/>
      <c r="G30" s="393"/>
      <c r="H30" s="393"/>
      <c r="I30" s="393"/>
      <c r="J30" s="393"/>
      <c r="K30" s="393"/>
      <c r="L30" s="393"/>
      <c r="M30" s="393"/>
      <c r="N30" s="33"/>
      <c r="O30" s="33"/>
      <c r="P30" s="33"/>
      <c r="Q30" s="33"/>
      <c r="R30" s="33"/>
      <c r="S30" s="393"/>
      <c r="T30" s="393"/>
      <c r="U30" s="393"/>
      <c r="V30" s="393"/>
      <c r="W30" s="393"/>
      <c r="X30" s="393"/>
      <c r="Y30" s="393"/>
      <c r="Z30" s="393"/>
      <c r="AA30" s="393"/>
      <c r="AB30" s="393"/>
      <c r="AC30" s="393"/>
      <c r="AD30" s="393"/>
      <c r="AE30" s="393"/>
      <c r="AF30" s="33"/>
      <c r="AG30" s="33"/>
      <c r="AH30" s="33"/>
      <c r="AI30" s="33"/>
      <c r="AJ30" s="33"/>
      <c r="AK30" s="33"/>
      <c r="AL30" s="393"/>
      <c r="AM30" s="393"/>
      <c r="AN30" s="393"/>
      <c r="AO30" s="393"/>
      <c r="AP30" s="393"/>
      <c r="AQ30" s="393"/>
      <c r="AR30" s="393"/>
      <c r="AS30" s="393"/>
      <c r="AT30" s="393"/>
      <c r="AU30" s="393"/>
      <c r="AV30" s="393"/>
      <c r="AW30" s="393"/>
      <c r="AX30" s="34"/>
    </row>
    <row r="31" spans="1:56" ht="27" customHeight="1">
      <c r="A31" s="35"/>
      <c r="B31" s="394" t="s">
        <v>60</v>
      </c>
      <c r="C31" s="395"/>
      <c r="D31" s="395"/>
      <c r="E31" s="395"/>
      <c r="F31" s="395"/>
      <c r="G31" s="395"/>
      <c r="H31" s="395"/>
      <c r="I31" s="395"/>
      <c r="J31" s="395"/>
      <c r="K31" s="395"/>
      <c r="L31" s="395"/>
      <c r="M31" s="395"/>
      <c r="N31" s="33"/>
      <c r="O31" s="33"/>
      <c r="P31" s="33"/>
      <c r="Q31" s="33"/>
      <c r="R31" s="33"/>
      <c r="S31" s="396" t="s">
        <v>61</v>
      </c>
      <c r="T31" s="396"/>
      <c r="U31" s="396"/>
      <c r="V31" s="396"/>
      <c r="W31" s="396"/>
      <c r="X31" s="396"/>
      <c r="Y31" s="396"/>
      <c r="Z31" s="396"/>
      <c r="AA31" s="396"/>
      <c r="AB31" s="396"/>
      <c r="AC31" s="396"/>
      <c r="AD31" s="396"/>
      <c r="AE31" s="396"/>
      <c r="AF31" s="33"/>
      <c r="AG31" s="33"/>
      <c r="AH31" s="33"/>
      <c r="AI31" s="33"/>
      <c r="AJ31" s="33"/>
      <c r="AK31" s="33"/>
      <c r="AL31" s="397" t="s">
        <v>80</v>
      </c>
      <c r="AM31" s="397"/>
      <c r="AN31" s="397"/>
      <c r="AO31" s="397"/>
      <c r="AP31" s="397"/>
      <c r="AQ31" s="397"/>
      <c r="AR31" s="397"/>
      <c r="AS31" s="397"/>
      <c r="AT31" s="397"/>
      <c r="AU31" s="397"/>
      <c r="AV31" s="397"/>
      <c r="AW31" s="397"/>
      <c r="AX31" s="36"/>
    </row>
    <row r="32" spans="1:56" ht="9" customHeight="1">
      <c r="A32" s="35"/>
      <c r="B32" s="37"/>
      <c r="C32" s="37"/>
      <c r="D32" s="37"/>
      <c r="E32" s="37"/>
      <c r="F32" s="37"/>
      <c r="G32" s="37"/>
      <c r="H32" s="37"/>
      <c r="I32" s="37"/>
      <c r="J32" s="37"/>
      <c r="K32" s="37"/>
      <c r="L32" s="37"/>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9"/>
    </row>
    <row r="33" spans="1:50" ht="9" customHeight="1">
      <c r="A33" s="35"/>
      <c r="B33" s="37"/>
      <c r="C33" s="37"/>
      <c r="D33" s="37"/>
      <c r="E33" s="37"/>
      <c r="F33" s="37"/>
      <c r="G33" s="37"/>
      <c r="H33" s="37"/>
      <c r="I33" s="37"/>
      <c r="J33" s="37"/>
      <c r="K33" s="37"/>
      <c r="L33" s="37"/>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9"/>
    </row>
    <row r="34" spans="1:50" ht="30" customHeight="1">
      <c r="A34" s="35"/>
      <c r="B34" s="418"/>
      <c r="C34" s="418"/>
      <c r="D34" s="414" t="s">
        <v>15</v>
      </c>
      <c r="E34" s="414"/>
      <c r="F34" s="414"/>
      <c r="G34" s="90"/>
      <c r="H34" s="90"/>
      <c r="I34" s="417" t="s">
        <v>268</v>
      </c>
      <c r="J34" s="417"/>
      <c r="K34" s="414" t="s">
        <v>16</v>
      </c>
      <c r="L34" s="414"/>
      <c r="M34" s="414"/>
      <c r="N34" s="91"/>
      <c r="O34" s="91"/>
      <c r="P34" s="91"/>
      <c r="Q34" s="91"/>
      <c r="R34" s="91"/>
      <c r="S34" s="418"/>
      <c r="T34" s="418"/>
      <c r="U34" s="419" t="s">
        <v>15</v>
      </c>
      <c r="V34" s="420"/>
      <c r="W34" s="421"/>
      <c r="X34" s="83"/>
      <c r="Y34" s="90"/>
      <c r="Z34" s="90"/>
      <c r="AA34" s="417" t="s">
        <v>268</v>
      </c>
      <c r="AB34" s="417"/>
      <c r="AC34" s="414" t="s">
        <v>16</v>
      </c>
      <c r="AD34" s="414"/>
      <c r="AE34" s="414"/>
      <c r="AF34" s="91"/>
      <c r="AG34" s="91"/>
      <c r="AH34" s="91"/>
      <c r="AI34" s="91"/>
      <c r="AJ34" s="91"/>
      <c r="AK34" s="91"/>
      <c r="AL34" s="417" t="s">
        <v>268</v>
      </c>
      <c r="AM34" s="417"/>
      <c r="AN34" s="414" t="s">
        <v>15</v>
      </c>
      <c r="AO34" s="414"/>
      <c r="AP34" s="414"/>
      <c r="AQ34" s="90"/>
      <c r="AR34" s="90"/>
      <c r="AS34" s="418"/>
      <c r="AT34" s="418"/>
      <c r="AU34" s="414" t="s">
        <v>16</v>
      </c>
      <c r="AV34" s="414"/>
      <c r="AW34" s="414"/>
      <c r="AX34" s="39"/>
    </row>
    <row r="35" spans="1:50" ht="17.25" customHeight="1">
      <c r="A35" s="35"/>
      <c r="B35" s="90"/>
      <c r="C35" s="90"/>
      <c r="D35" s="90"/>
      <c r="E35" s="90"/>
      <c r="F35" s="90"/>
      <c r="G35" s="90"/>
      <c r="H35" s="90"/>
      <c r="I35" s="90"/>
      <c r="J35" s="90"/>
      <c r="K35" s="83"/>
      <c r="L35" s="83"/>
      <c r="M35" s="83"/>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39"/>
    </row>
    <row r="36" spans="1:50" ht="30" customHeight="1">
      <c r="A36" s="35"/>
      <c r="B36" s="414" t="s">
        <v>155</v>
      </c>
      <c r="C36" s="414"/>
      <c r="D36" s="414"/>
      <c r="E36" s="414"/>
      <c r="F36" s="414"/>
      <c r="G36" s="414"/>
      <c r="H36" s="414"/>
      <c r="I36" s="414"/>
      <c r="J36" s="414"/>
      <c r="K36" s="415" t="s">
        <v>298</v>
      </c>
      <c r="L36" s="415"/>
      <c r="M36" s="415"/>
      <c r="N36" s="91"/>
      <c r="O36" s="91"/>
      <c r="P36" s="91"/>
      <c r="Q36" s="91"/>
      <c r="R36" s="91"/>
      <c r="S36" s="414" t="s">
        <v>155</v>
      </c>
      <c r="T36" s="414"/>
      <c r="U36" s="414"/>
      <c r="V36" s="414"/>
      <c r="W36" s="414"/>
      <c r="X36" s="414"/>
      <c r="Y36" s="414"/>
      <c r="Z36" s="414"/>
      <c r="AA36" s="414"/>
      <c r="AB36" s="414"/>
      <c r="AC36" s="415" t="s">
        <v>298</v>
      </c>
      <c r="AD36" s="415"/>
      <c r="AE36" s="415"/>
      <c r="AF36" s="91"/>
      <c r="AG36" s="91"/>
      <c r="AH36" s="91"/>
      <c r="AI36" s="91"/>
      <c r="AJ36" s="91"/>
      <c r="AK36" s="91"/>
      <c r="AL36" s="414" t="s">
        <v>155</v>
      </c>
      <c r="AM36" s="414"/>
      <c r="AN36" s="414"/>
      <c r="AO36" s="414"/>
      <c r="AP36" s="414"/>
      <c r="AQ36" s="414"/>
      <c r="AR36" s="414"/>
      <c r="AS36" s="414"/>
      <c r="AT36" s="414"/>
      <c r="AU36" s="416"/>
      <c r="AV36" s="416"/>
      <c r="AW36" s="416"/>
      <c r="AX36" s="39"/>
    </row>
    <row r="37" spans="1:50" ht="4.5" customHeight="1">
      <c r="A37" s="35"/>
      <c r="B37" s="40"/>
      <c r="C37" s="40"/>
      <c r="D37" s="40"/>
      <c r="E37" s="40"/>
      <c r="F37" s="40"/>
      <c r="G37" s="40"/>
      <c r="H37" s="40"/>
      <c r="I37" s="40"/>
      <c r="J37" s="40"/>
      <c r="K37" s="40"/>
      <c r="L37" s="40"/>
      <c r="M37" s="40"/>
      <c r="N37" s="38"/>
      <c r="O37" s="38"/>
      <c r="P37" s="38"/>
      <c r="Q37" s="38"/>
      <c r="R37" s="38"/>
      <c r="S37" s="38"/>
      <c r="T37" s="38"/>
      <c r="U37" s="38"/>
      <c r="V37" s="38"/>
      <c r="W37" s="38"/>
      <c r="X37" s="38"/>
      <c r="Y37" s="38"/>
      <c r="Z37" s="38"/>
      <c r="AA37" s="38"/>
      <c r="AB37" s="38"/>
      <c r="AC37" s="37"/>
      <c r="AD37" s="37"/>
      <c r="AE37" s="37"/>
      <c r="AF37" s="38"/>
      <c r="AG37" s="38"/>
      <c r="AH37" s="38"/>
      <c r="AI37" s="38"/>
      <c r="AJ37" s="38"/>
      <c r="AK37" s="38"/>
      <c r="AL37" s="38"/>
      <c r="AM37" s="38"/>
      <c r="AN37" s="38"/>
      <c r="AO37" s="38"/>
      <c r="AP37" s="38"/>
      <c r="AQ37" s="38"/>
      <c r="AR37" s="38"/>
      <c r="AS37" s="38"/>
      <c r="AT37" s="38"/>
      <c r="AU37" s="38"/>
      <c r="AV37" s="38"/>
      <c r="AW37" s="38"/>
      <c r="AX37" s="39"/>
    </row>
    <row r="38" spans="1:50" ht="25.5" customHeight="1">
      <c r="A38" s="35"/>
      <c r="B38" s="40"/>
      <c r="C38" s="40"/>
      <c r="D38" s="40"/>
      <c r="E38" s="40"/>
      <c r="F38" s="422"/>
      <c r="G38" s="422"/>
      <c r="H38" s="40"/>
      <c r="I38" s="40"/>
      <c r="J38" s="40"/>
      <c r="K38" s="40"/>
      <c r="L38" s="40"/>
      <c r="M38" s="40"/>
      <c r="N38" s="38"/>
      <c r="O38" s="38"/>
      <c r="P38" s="38"/>
      <c r="Q38" s="38"/>
      <c r="R38" s="38"/>
      <c r="S38" s="38"/>
      <c r="T38" s="38"/>
      <c r="U38" s="38"/>
      <c r="V38" s="38"/>
      <c r="W38" s="38"/>
      <c r="X38" s="423"/>
      <c r="Y38" s="423"/>
      <c r="Z38" s="38"/>
      <c r="AA38" s="38"/>
      <c r="AB38" s="38"/>
      <c r="AC38" s="93"/>
      <c r="AD38" s="93"/>
      <c r="AE38" s="93"/>
      <c r="AF38" s="38"/>
      <c r="AG38" s="38"/>
      <c r="AH38" s="38"/>
      <c r="AI38" s="38"/>
      <c r="AJ38" s="38"/>
      <c r="AK38" s="38"/>
      <c r="AL38" s="38"/>
      <c r="AM38" s="38"/>
      <c r="AN38" s="38"/>
      <c r="AO38" s="38"/>
      <c r="AP38" s="38"/>
      <c r="AQ38" s="423"/>
      <c r="AR38" s="423"/>
      <c r="AS38" s="38"/>
      <c r="AT38" s="38"/>
      <c r="AU38" s="38"/>
      <c r="AV38" s="38"/>
      <c r="AW38" s="38"/>
      <c r="AX38" s="39"/>
    </row>
    <row r="39" spans="1:50" s="14" customFormat="1" ht="13.5" hidden="1" customHeight="1">
      <c r="A39" s="35"/>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8"/>
      <c r="AX39" s="39"/>
    </row>
    <row r="40" spans="1:50" s="15" customFormat="1" ht="29.25" customHeight="1">
      <c r="A40" s="41"/>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3"/>
    </row>
    <row r="41" spans="1:50" s="15" customFormat="1" ht="29.25" customHeight="1">
      <c r="A41" s="41"/>
      <c r="B41" s="424" t="s">
        <v>62</v>
      </c>
      <c r="C41" s="424"/>
      <c r="D41" s="424"/>
      <c r="E41" s="425" t="s">
        <v>282</v>
      </c>
      <c r="F41" s="425"/>
      <c r="G41" s="425"/>
      <c r="H41" s="425"/>
      <c r="I41" s="425"/>
      <c r="J41" s="425"/>
      <c r="K41" s="425"/>
      <c r="L41" s="425"/>
      <c r="M41" s="425"/>
      <c r="N41" s="425"/>
      <c r="O41" s="425"/>
      <c r="P41" s="92"/>
      <c r="Q41" s="92"/>
      <c r="R41" s="426" t="s">
        <v>63</v>
      </c>
      <c r="S41" s="426"/>
      <c r="T41" s="426"/>
      <c r="U41" s="427" t="s">
        <v>303</v>
      </c>
      <c r="V41" s="427"/>
      <c r="W41" s="427"/>
      <c r="X41" s="427"/>
      <c r="Y41" s="427"/>
      <c r="Z41" s="427"/>
      <c r="AA41" s="427"/>
      <c r="AB41" s="427"/>
      <c r="AC41" s="427"/>
      <c r="AD41" s="427"/>
      <c r="AE41" s="427"/>
      <c r="AF41" s="427"/>
      <c r="AG41" s="427"/>
      <c r="AH41" s="92"/>
      <c r="AI41" s="92"/>
      <c r="AJ41" s="414" t="s">
        <v>62</v>
      </c>
      <c r="AK41" s="414"/>
      <c r="AL41" s="414"/>
      <c r="AM41" s="415" t="s">
        <v>305</v>
      </c>
      <c r="AN41" s="415"/>
      <c r="AO41" s="415"/>
      <c r="AP41" s="415"/>
      <c r="AQ41" s="415"/>
      <c r="AR41" s="415"/>
      <c r="AS41" s="415"/>
      <c r="AT41" s="415"/>
      <c r="AU41" s="415"/>
      <c r="AV41" s="415"/>
      <c r="AW41" s="415"/>
      <c r="AX41" s="43"/>
    </row>
    <row r="42" spans="1:50" s="15" customFormat="1" ht="31.5" customHeight="1">
      <c r="A42" s="41"/>
      <c r="B42" s="424"/>
      <c r="C42" s="424"/>
      <c r="D42" s="424"/>
      <c r="E42" s="425"/>
      <c r="F42" s="425"/>
      <c r="G42" s="425"/>
      <c r="H42" s="425"/>
      <c r="I42" s="425"/>
      <c r="J42" s="425"/>
      <c r="K42" s="425"/>
      <c r="L42" s="425"/>
      <c r="M42" s="425"/>
      <c r="N42" s="425"/>
      <c r="O42" s="425"/>
      <c r="P42" s="92"/>
      <c r="Q42" s="92"/>
      <c r="R42" s="414" t="s">
        <v>62</v>
      </c>
      <c r="S42" s="414"/>
      <c r="T42" s="414"/>
      <c r="U42" s="425" t="s">
        <v>304</v>
      </c>
      <c r="V42" s="425"/>
      <c r="W42" s="425"/>
      <c r="X42" s="425"/>
      <c r="Y42" s="425"/>
      <c r="Z42" s="425"/>
      <c r="AA42" s="425"/>
      <c r="AB42" s="425"/>
      <c r="AC42" s="425"/>
      <c r="AD42" s="425"/>
      <c r="AE42" s="425"/>
      <c r="AF42" s="425"/>
      <c r="AG42" s="425"/>
      <c r="AH42" s="92"/>
      <c r="AI42" s="92"/>
      <c r="AJ42" s="414"/>
      <c r="AK42" s="414"/>
      <c r="AL42" s="414"/>
      <c r="AM42" s="415"/>
      <c r="AN42" s="415"/>
      <c r="AO42" s="415"/>
      <c r="AP42" s="415"/>
      <c r="AQ42" s="415"/>
      <c r="AR42" s="415"/>
      <c r="AS42" s="415"/>
      <c r="AT42" s="415"/>
      <c r="AU42" s="415"/>
      <c r="AV42" s="415"/>
      <c r="AW42" s="415"/>
      <c r="AX42" s="43"/>
    </row>
    <row r="43" spans="1:50" s="15" customFormat="1" ht="22.5" customHeight="1">
      <c r="A43" s="41"/>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3"/>
    </row>
    <row r="44" spans="1:50" s="16" customFormat="1" ht="18.75" customHeight="1" thickBot="1">
      <c r="A44" s="428"/>
      <c r="B44" s="429"/>
      <c r="C44" s="429"/>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429"/>
      <c r="AM44" s="429"/>
      <c r="AN44" s="429"/>
      <c r="AO44" s="429"/>
      <c r="AP44" s="429"/>
      <c r="AQ44" s="429"/>
      <c r="AR44" s="429"/>
      <c r="AS44" s="429"/>
      <c r="AT44" s="429"/>
      <c r="AU44" s="429"/>
      <c r="AV44" s="429"/>
      <c r="AW44" s="429"/>
      <c r="AX44" s="430"/>
    </row>
    <row r="45" spans="1:50" ht="55.5" customHeight="1">
      <c r="A45" s="431" t="s">
        <v>156</v>
      </c>
      <c r="B45" s="432"/>
      <c r="C45" s="437" t="s">
        <v>117</v>
      </c>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9" t="s">
        <v>118</v>
      </c>
      <c r="AM45" s="440"/>
      <c r="AN45" s="440"/>
      <c r="AO45" s="440"/>
      <c r="AP45" s="440"/>
      <c r="AQ45" s="440"/>
      <c r="AR45" s="441"/>
      <c r="AS45" s="442" t="s">
        <v>268</v>
      </c>
      <c r="AT45" s="442"/>
      <c r="AU45" s="442"/>
      <c r="AV45" s="442"/>
      <c r="AW45" s="442"/>
      <c r="AX45" s="443"/>
    </row>
    <row r="46" spans="1:50" s="72" customFormat="1" ht="24.9" customHeight="1">
      <c r="A46" s="433"/>
      <c r="B46" s="434"/>
      <c r="C46" s="444" t="s">
        <v>17</v>
      </c>
      <c r="D46" s="445"/>
      <c r="E46" s="445"/>
      <c r="F46" s="445"/>
      <c r="G46" s="445"/>
      <c r="H46" s="445"/>
      <c r="I46" s="445"/>
      <c r="J46" s="445"/>
      <c r="K46" s="445"/>
      <c r="L46" s="445"/>
      <c r="M46" s="445"/>
      <c r="N46" s="446"/>
      <c r="O46" s="456" t="s">
        <v>97</v>
      </c>
      <c r="P46" s="456"/>
      <c r="Q46" s="456"/>
      <c r="R46" s="457" t="s">
        <v>98</v>
      </c>
      <c r="S46" s="458"/>
      <c r="T46" s="458"/>
      <c r="U46" s="463">
        <v>80</v>
      </c>
      <c r="V46" s="463"/>
      <c r="W46" s="460" t="s">
        <v>212</v>
      </c>
      <c r="X46" s="460"/>
      <c r="Y46" s="460"/>
      <c r="Z46" s="460"/>
      <c r="AA46" s="460"/>
      <c r="AB46" s="460"/>
      <c r="AC46" s="460"/>
      <c r="AD46" s="460"/>
      <c r="AE46" s="460"/>
      <c r="AF46" s="460"/>
      <c r="AG46" s="461">
        <v>27</v>
      </c>
      <c r="AH46" s="461"/>
      <c r="AI46" s="458" t="s">
        <v>100</v>
      </c>
      <c r="AJ46" s="458"/>
      <c r="AK46" s="458"/>
      <c r="AL46" s="458"/>
      <c r="AM46" s="458"/>
      <c r="AN46" s="458"/>
      <c r="AO46" s="458"/>
      <c r="AP46" s="458"/>
      <c r="AQ46" s="458"/>
      <c r="AR46" s="458"/>
      <c r="AS46" s="458"/>
      <c r="AT46" s="458"/>
      <c r="AU46" s="458"/>
      <c r="AV46" s="458"/>
      <c r="AW46" s="458"/>
      <c r="AX46" s="462"/>
    </row>
    <row r="47" spans="1:50" s="72" customFormat="1" ht="24.9" customHeight="1">
      <c r="A47" s="433"/>
      <c r="B47" s="434"/>
      <c r="C47" s="447"/>
      <c r="D47" s="448"/>
      <c r="E47" s="448"/>
      <c r="F47" s="448"/>
      <c r="G47" s="448"/>
      <c r="H47" s="448"/>
      <c r="I47" s="448"/>
      <c r="J47" s="448"/>
      <c r="K47" s="448"/>
      <c r="L47" s="448"/>
      <c r="M47" s="448"/>
      <c r="N47" s="449"/>
      <c r="O47" s="456" t="s">
        <v>99</v>
      </c>
      <c r="P47" s="456"/>
      <c r="Q47" s="456"/>
      <c r="R47" s="457" t="s">
        <v>98</v>
      </c>
      <c r="S47" s="458"/>
      <c r="T47" s="458"/>
      <c r="U47" s="459">
        <f>IF(U46="","",U46)</f>
        <v>80</v>
      </c>
      <c r="V47" s="459"/>
      <c r="W47" s="460" t="s">
        <v>212</v>
      </c>
      <c r="X47" s="460"/>
      <c r="Y47" s="460"/>
      <c r="Z47" s="460"/>
      <c r="AA47" s="460"/>
      <c r="AB47" s="460"/>
      <c r="AC47" s="460"/>
      <c r="AD47" s="460"/>
      <c r="AE47" s="460"/>
      <c r="AF47" s="460"/>
      <c r="AG47" s="461">
        <v>7</v>
      </c>
      <c r="AH47" s="461"/>
      <c r="AI47" s="458" t="s">
        <v>100</v>
      </c>
      <c r="AJ47" s="458"/>
      <c r="AK47" s="458"/>
      <c r="AL47" s="458"/>
      <c r="AM47" s="458"/>
      <c r="AN47" s="458"/>
      <c r="AO47" s="458"/>
      <c r="AP47" s="458"/>
      <c r="AQ47" s="458"/>
      <c r="AR47" s="458"/>
      <c r="AS47" s="458"/>
      <c r="AT47" s="458"/>
      <c r="AU47" s="458"/>
      <c r="AV47" s="458"/>
      <c r="AW47" s="458"/>
      <c r="AX47" s="462"/>
    </row>
    <row r="48" spans="1:50" s="72" customFormat="1" ht="24.9" customHeight="1">
      <c r="A48" s="433"/>
      <c r="B48" s="434"/>
      <c r="C48" s="450" t="s">
        <v>134</v>
      </c>
      <c r="D48" s="451"/>
      <c r="E48" s="451"/>
      <c r="F48" s="451"/>
      <c r="G48" s="451"/>
      <c r="H48" s="451"/>
      <c r="I48" s="451"/>
      <c r="J48" s="451"/>
      <c r="K48" s="451"/>
      <c r="L48" s="451"/>
      <c r="M48" s="451"/>
      <c r="N48" s="452"/>
      <c r="O48" s="456" t="s">
        <v>97</v>
      </c>
      <c r="P48" s="456"/>
      <c r="Q48" s="456"/>
      <c r="R48" s="457" t="s">
        <v>98</v>
      </c>
      <c r="S48" s="458"/>
      <c r="T48" s="458"/>
      <c r="U48" s="459">
        <f>IF(U46="","",U46)</f>
        <v>80</v>
      </c>
      <c r="V48" s="459"/>
      <c r="W48" s="460" t="s">
        <v>212</v>
      </c>
      <c r="X48" s="460"/>
      <c r="Y48" s="460"/>
      <c r="Z48" s="460"/>
      <c r="AA48" s="460"/>
      <c r="AB48" s="460"/>
      <c r="AC48" s="460"/>
      <c r="AD48" s="460"/>
      <c r="AE48" s="460"/>
      <c r="AF48" s="460"/>
      <c r="AG48" s="461">
        <v>24</v>
      </c>
      <c r="AH48" s="461"/>
      <c r="AI48" s="458" t="s">
        <v>100</v>
      </c>
      <c r="AJ48" s="458"/>
      <c r="AK48" s="458"/>
      <c r="AL48" s="458"/>
      <c r="AM48" s="458"/>
      <c r="AN48" s="458"/>
      <c r="AO48" s="458"/>
      <c r="AP48" s="458"/>
      <c r="AQ48" s="458"/>
      <c r="AR48" s="458"/>
      <c r="AS48" s="458"/>
      <c r="AT48" s="458"/>
      <c r="AU48" s="458"/>
      <c r="AV48" s="458"/>
      <c r="AW48" s="458"/>
      <c r="AX48" s="462"/>
    </row>
    <row r="49" spans="1:50" s="72" customFormat="1" ht="24.9" customHeight="1">
      <c r="A49" s="433"/>
      <c r="B49" s="434"/>
      <c r="C49" s="453"/>
      <c r="D49" s="454"/>
      <c r="E49" s="454"/>
      <c r="F49" s="454"/>
      <c r="G49" s="454"/>
      <c r="H49" s="454"/>
      <c r="I49" s="454"/>
      <c r="J49" s="454"/>
      <c r="K49" s="454"/>
      <c r="L49" s="454"/>
      <c r="M49" s="454"/>
      <c r="N49" s="455"/>
      <c r="O49" s="456" t="s">
        <v>99</v>
      </c>
      <c r="P49" s="456"/>
      <c r="Q49" s="456"/>
      <c r="R49" s="457" t="s">
        <v>98</v>
      </c>
      <c r="S49" s="458"/>
      <c r="T49" s="458"/>
      <c r="U49" s="459">
        <f>IF(U46="","",U46)</f>
        <v>80</v>
      </c>
      <c r="V49" s="459"/>
      <c r="W49" s="460" t="s">
        <v>212</v>
      </c>
      <c r="X49" s="460"/>
      <c r="Y49" s="460"/>
      <c r="Z49" s="460"/>
      <c r="AA49" s="460"/>
      <c r="AB49" s="460"/>
      <c r="AC49" s="460"/>
      <c r="AD49" s="460"/>
      <c r="AE49" s="460"/>
      <c r="AF49" s="460"/>
      <c r="AG49" s="461">
        <v>5</v>
      </c>
      <c r="AH49" s="461"/>
      <c r="AI49" s="458" t="s">
        <v>100</v>
      </c>
      <c r="AJ49" s="458"/>
      <c r="AK49" s="458"/>
      <c r="AL49" s="458"/>
      <c r="AM49" s="458"/>
      <c r="AN49" s="458"/>
      <c r="AO49" s="458"/>
      <c r="AP49" s="458"/>
      <c r="AQ49" s="458"/>
      <c r="AR49" s="458"/>
      <c r="AS49" s="458"/>
      <c r="AT49" s="458"/>
      <c r="AU49" s="458"/>
      <c r="AV49" s="458"/>
      <c r="AW49" s="458"/>
      <c r="AX49" s="462"/>
    </row>
    <row r="50" spans="1:50" s="72" customFormat="1" ht="50.25" customHeight="1">
      <c r="A50" s="433"/>
      <c r="B50" s="434"/>
      <c r="C50" s="451" t="s">
        <v>119</v>
      </c>
      <c r="D50" s="451"/>
      <c r="E50" s="451"/>
      <c r="F50" s="451"/>
      <c r="G50" s="451"/>
      <c r="H50" s="451"/>
      <c r="I50" s="451"/>
      <c r="J50" s="451"/>
      <c r="K50" s="451"/>
      <c r="L50" s="451"/>
      <c r="M50" s="451"/>
      <c r="N50" s="452"/>
      <c r="O50" s="549" t="s">
        <v>307</v>
      </c>
      <c r="P50" s="549"/>
      <c r="Q50" s="549"/>
      <c r="R50" s="549"/>
      <c r="S50" s="549"/>
      <c r="T50" s="549"/>
      <c r="U50" s="549"/>
      <c r="V50" s="549"/>
      <c r="W50" s="549"/>
      <c r="X50" s="549"/>
      <c r="Y50" s="549"/>
      <c r="Z50" s="549"/>
      <c r="AA50" s="549"/>
      <c r="AB50" s="549"/>
      <c r="AC50" s="549"/>
      <c r="AD50" s="549"/>
      <c r="AE50" s="549"/>
      <c r="AF50" s="549"/>
      <c r="AG50" s="549"/>
      <c r="AH50" s="549"/>
      <c r="AI50" s="549"/>
      <c r="AJ50" s="549"/>
      <c r="AK50" s="549"/>
      <c r="AL50" s="549"/>
      <c r="AM50" s="549"/>
      <c r="AN50" s="549"/>
      <c r="AO50" s="549"/>
      <c r="AP50" s="549"/>
      <c r="AQ50" s="549"/>
      <c r="AR50" s="549"/>
      <c r="AS50" s="549"/>
      <c r="AT50" s="549"/>
      <c r="AU50" s="549"/>
      <c r="AV50" s="549"/>
      <c r="AW50" s="549"/>
      <c r="AX50" s="550"/>
    </row>
    <row r="51" spans="1:50" ht="51.75" customHeight="1" thickBot="1">
      <c r="A51" s="435"/>
      <c r="B51" s="436"/>
      <c r="C51" s="471" t="s">
        <v>135</v>
      </c>
      <c r="D51" s="471"/>
      <c r="E51" s="471"/>
      <c r="F51" s="471"/>
      <c r="G51" s="471"/>
      <c r="H51" s="471"/>
      <c r="I51" s="471"/>
      <c r="J51" s="471"/>
      <c r="K51" s="471"/>
      <c r="L51" s="471"/>
      <c r="M51" s="471"/>
      <c r="N51" s="472"/>
      <c r="O51" s="547" t="s">
        <v>308</v>
      </c>
      <c r="P51" s="547"/>
      <c r="Q51" s="547"/>
      <c r="R51" s="547"/>
      <c r="S51" s="547"/>
      <c r="T51" s="547"/>
      <c r="U51" s="547"/>
      <c r="V51" s="547"/>
      <c r="W51" s="547"/>
      <c r="X51" s="547"/>
      <c r="Y51" s="547"/>
      <c r="Z51" s="547"/>
      <c r="AA51" s="547"/>
      <c r="AB51" s="547"/>
      <c r="AC51" s="547"/>
      <c r="AD51" s="547"/>
      <c r="AE51" s="547"/>
      <c r="AF51" s="547"/>
      <c r="AG51" s="547"/>
      <c r="AH51" s="547"/>
      <c r="AI51" s="547"/>
      <c r="AJ51" s="547"/>
      <c r="AK51" s="547"/>
      <c r="AL51" s="547"/>
      <c r="AM51" s="547"/>
      <c r="AN51" s="547"/>
      <c r="AO51" s="547"/>
      <c r="AP51" s="547"/>
      <c r="AQ51" s="547"/>
      <c r="AR51" s="547"/>
      <c r="AS51" s="547"/>
      <c r="AT51" s="547"/>
      <c r="AU51" s="547"/>
      <c r="AV51" s="547"/>
      <c r="AW51" s="547"/>
      <c r="AX51" s="548"/>
    </row>
    <row r="52" spans="1:50" ht="24.75" customHeight="1"/>
    <row r="54" spans="1:50" ht="63" customHeight="1">
      <c r="E54" s="476" t="str">
        <f>IF(基本情報入力!AO51="確認しました。","☑","□")</f>
        <v>☑</v>
      </c>
      <c r="F54" s="476"/>
      <c r="G54" s="465" t="str">
        <f>基本情報入力!C51</f>
        <v>介護ロボットの導入・活用、見守り機器の導入に伴う通信環境整備又はその他機器等の導入により、業務の改善・効率化等が進められ、介護職員の業務負担軽減や、サービスの質の向上など生産性向上が図られるとともに、収支の改善が図られた場合には、介護職員の賃金へも適切に還元することとし、その旨を介護職員等に周知すること。</v>
      </c>
      <c r="H54" s="466"/>
      <c r="I54" s="466"/>
      <c r="J54" s="466"/>
      <c r="K54" s="466"/>
      <c r="L54" s="466"/>
      <c r="M54" s="466"/>
      <c r="N54" s="466"/>
      <c r="O54" s="466"/>
      <c r="P54" s="466"/>
      <c r="Q54" s="466"/>
      <c r="R54" s="466"/>
      <c r="S54" s="466"/>
      <c r="T54" s="466"/>
      <c r="U54" s="466"/>
      <c r="V54" s="466"/>
      <c r="W54" s="466"/>
      <c r="X54" s="466"/>
      <c r="Y54" s="466"/>
      <c r="Z54" s="466"/>
      <c r="AA54" s="466"/>
      <c r="AB54" s="466"/>
      <c r="AC54" s="466"/>
      <c r="AD54" s="466"/>
      <c r="AE54" s="466"/>
      <c r="AF54" s="466"/>
      <c r="AG54" s="466"/>
      <c r="AH54" s="466"/>
      <c r="AI54" s="466"/>
      <c r="AJ54" s="466"/>
      <c r="AK54" s="466"/>
      <c r="AL54" s="466"/>
      <c r="AM54" s="466"/>
      <c r="AN54" s="466"/>
      <c r="AO54" s="466"/>
      <c r="AP54" s="466"/>
      <c r="AQ54" s="466"/>
      <c r="AR54" s="466"/>
      <c r="AS54" s="466"/>
      <c r="AT54" s="466"/>
      <c r="AU54" s="466"/>
      <c r="AV54" s="467"/>
    </row>
    <row r="56" spans="1:50" ht="63" customHeight="1">
      <c r="E56" s="464" t="str">
        <f>IF(基本情報入力!AO52="確認しました。","☑","□")</f>
        <v>☑</v>
      </c>
      <c r="F56" s="464"/>
      <c r="G56" s="465" t="str">
        <f>基本情報入力!C52</f>
        <v>導入した年度を含む３年間（３回）は使用状況報告書を大阪府に提出すること。（報告書の様式は、事業実施後に対象施設あてメールで送付予定）</v>
      </c>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6"/>
      <c r="AL56" s="466"/>
      <c r="AM56" s="466"/>
      <c r="AN56" s="466"/>
      <c r="AO56" s="466"/>
      <c r="AP56" s="466"/>
      <c r="AQ56" s="466"/>
      <c r="AR56" s="466"/>
      <c r="AS56" s="466"/>
      <c r="AT56" s="466"/>
      <c r="AU56" s="466"/>
      <c r="AV56" s="467"/>
    </row>
    <row r="57" spans="1:50" ht="13.5" customHeight="1">
      <c r="E57" s="73"/>
      <c r="F57" s="73"/>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row>
    <row r="58" spans="1:50" ht="63" customHeight="1">
      <c r="E58" s="464" t="str">
        <f>IF(基本情報入力!AO53="確認しました。","☑","□")</f>
        <v>☑</v>
      </c>
      <c r="F58" s="464"/>
      <c r="G58" s="465" t="str">
        <f>基本情報入力!C53</f>
        <v>本事業において、介護ロボットの導入、見守り機器の導入に伴う通信環境整備又はその他機器等の導入を行った事業者については、導入年度に、大阪府及び厚生労働省老健局高齢者支援課介護業務効率化・生産性向上推進室に導入計画、導入効果等を報告すること。（報告様式等その他詳細については、厚労省から通知があり次第、大阪府から別途通知する。）</v>
      </c>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c r="AL58" s="466"/>
      <c r="AM58" s="466"/>
      <c r="AN58" s="466"/>
      <c r="AO58" s="466"/>
      <c r="AP58" s="466"/>
      <c r="AQ58" s="466"/>
      <c r="AR58" s="466"/>
      <c r="AS58" s="466"/>
      <c r="AT58" s="466"/>
      <c r="AU58" s="466"/>
      <c r="AV58" s="467"/>
    </row>
    <row r="60" spans="1:50" ht="63" customHeight="1">
      <c r="E60" s="464" t="str">
        <f>IF(基本情報入力!AO54="他の補助金等を受けていません。","☑","□")</f>
        <v>☑</v>
      </c>
      <c r="F60" s="464"/>
      <c r="G60" s="465" t="str">
        <f>基本情報入力!C54</f>
        <v>介護ロボットの導入、見守り機器の導入に伴う通信環境整備又はその他機器等の整備について、大阪労働局が実施する「人材確保等支援助成金（介護福祉機器助成コース）」等、他の補助金・助成金・交付金等を重複して受けていない。</v>
      </c>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c r="AI60" s="466"/>
      <c r="AJ60" s="466"/>
      <c r="AK60" s="466"/>
      <c r="AL60" s="466"/>
      <c r="AM60" s="466"/>
      <c r="AN60" s="466"/>
      <c r="AO60" s="466"/>
      <c r="AP60" s="466"/>
      <c r="AQ60" s="466"/>
      <c r="AR60" s="466"/>
      <c r="AS60" s="466"/>
      <c r="AT60" s="466"/>
      <c r="AU60" s="466"/>
      <c r="AV60" s="467"/>
    </row>
    <row r="63" spans="1:50" ht="12.75" customHeight="1"/>
    <row r="66" spans="5:5">
      <c r="E66" s="71"/>
    </row>
    <row r="67" spans="5:5">
      <c r="E67" s="71"/>
    </row>
    <row r="68" spans="5:5">
      <c r="E68" s="71"/>
    </row>
    <row r="69" spans="5:5">
      <c r="E69" s="71"/>
    </row>
    <row r="70" spans="5:5">
      <c r="E70" s="71"/>
    </row>
    <row r="71" spans="5:5">
      <c r="E71" s="71"/>
    </row>
    <row r="72" spans="5:5">
      <c r="E72" s="71"/>
    </row>
    <row r="73" spans="5:5">
      <c r="E73" s="71"/>
    </row>
  </sheetData>
  <sheetProtection formatCells="0" formatColumns="0" formatRows="0"/>
  <mergeCells count="133">
    <mergeCell ref="AI48:AJ48"/>
    <mergeCell ref="AK48:AX48"/>
    <mergeCell ref="AI47:AJ47"/>
    <mergeCell ref="E60:F60"/>
    <mergeCell ref="G60:AV60"/>
    <mergeCell ref="AK49:AX49"/>
    <mergeCell ref="C50:N50"/>
    <mergeCell ref="O50:AX50"/>
    <mergeCell ref="C51:N51"/>
    <mergeCell ref="O51:AX51"/>
    <mergeCell ref="E54:F54"/>
    <mergeCell ref="G54:AV54"/>
    <mergeCell ref="O49:Q49"/>
    <mergeCell ref="R49:T49"/>
    <mergeCell ref="U49:V49"/>
    <mergeCell ref="W49:AF49"/>
    <mergeCell ref="AG49:AH49"/>
    <mergeCell ref="AI49:AJ49"/>
    <mergeCell ref="E56:F56"/>
    <mergeCell ref="G56:AV56"/>
    <mergeCell ref="E58:F58"/>
    <mergeCell ref="G58:AV58"/>
    <mergeCell ref="B41:D42"/>
    <mergeCell ref="E41:O42"/>
    <mergeCell ref="R41:T41"/>
    <mergeCell ref="U41:AG41"/>
    <mergeCell ref="AJ41:AL42"/>
    <mergeCell ref="AM41:AW42"/>
    <mergeCell ref="R42:T42"/>
    <mergeCell ref="U42:AG42"/>
    <mergeCell ref="A44:AX44"/>
    <mergeCell ref="A45:B51"/>
    <mergeCell ref="C45:AK45"/>
    <mergeCell ref="AL45:AR45"/>
    <mergeCell ref="AS45:AX45"/>
    <mergeCell ref="C46:N47"/>
    <mergeCell ref="O46:Q46"/>
    <mergeCell ref="R46:T46"/>
    <mergeCell ref="U46:V46"/>
    <mergeCell ref="W46:AF46"/>
    <mergeCell ref="AG46:AH46"/>
    <mergeCell ref="AI46:AJ46"/>
    <mergeCell ref="AK46:AX46"/>
    <mergeCell ref="O47:Q47"/>
    <mergeCell ref="R47:T47"/>
    <mergeCell ref="U47:V47"/>
    <mergeCell ref="W47:AF47"/>
    <mergeCell ref="AG47:AH47"/>
    <mergeCell ref="AK47:AX47"/>
    <mergeCell ref="C48:N49"/>
    <mergeCell ref="O48:Q48"/>
    <mergeCell ref="R48:T48"/>
    <mergeCell ref="U48:V48"/>
    <mergeCell ref="W48:AF48"/>
    <mergeCell ref="AG48:AH48"/>
    <mergeCell ref="B36:J36"/>
    <mergeCell ref="K36:M36"/>
    <mergeCell ref="S36:AB36"/>
    <mergeCell ref="AC36:AE36"/>
    <mergeCell ref="AL36:AT36"/>
    <mergeCell ref="AU36:AW36"/>
    <mergeCell ref="F38:G38"/>
    <mergeCell ref="X38:Y38"/>
    <mergeCell ref="AQ38:AR38"/>
    <mergeCell ref="B31:M31"/>
    <mergeCell ref="S31:AE31"/>
    <mergeCell ref="AL31:AW31"/>
    <mergeCell ref="B34:C34"/>
    <mergeCell ref="D34:F34"/>
    <mergeCell ref="I34:J34"/>
    <mergeCell ref="K34:M34"/>
    <mergeCell ref="S34:T34"/>
    <mergeCell ref="U34:W34"/>
    <mergeCell ref="AA34:AB34"/>
    <mergeCell ref="AC34:AE34"/>
    <mergeCell ref="AL34:AM34"/>
    <mergeCell ref="AN34:AP34"/>
    <mergeCell ref="AS34:AT34"/>
    <mergeCell ref="AU34:AW34"/>
    <mergeCell ref="A26:F26"/>
    <mergeCell ref="G26:AX26"/>
    <mergeCell ref="A27:AX27"/>
    <mergeCell ref="A28:AX28"/>
    <mergeCell ref="A29:AX29"/>
    <mergeCell ref="B30:M30"/>
    <mergeCell ref="S30:AE30"/>
    <mergeCell ref="AL30:AW30"/>
    <mergeCell ref="A21:F21"/>
    <mergeCell ref="G21:AX21"/>
    <mergeCell ref="A22:AX22"/>
    <mergeCell ref="A23:AX23"/>
    <mergeCell ref="A24:AX24"/>
    <mergeCell ref="A25:F25"/>
    <mergeCell ref="G25:AX25"/>
    <mergeCell ref="A19:AX19"/>
    <mergeCell ref="A20:F20"/>
    <mergeCell ref="G20:AX20"/>
    <mergeCell ref="A10:I10"/>
    <mergeCell ref="J10:R10"/>
    <mergeCell ref="S10:Z10"/>
    <mergeCell ref="AA10:AI10"/>
    <mergeCell ref="AJ10:AX10"/>
    <mergeCell ref="A11:I11"/>
    <mergeCell ref="J11:R11"/>
    <mergeCell ref="S11:Z11"/>
    <mergeCell ref="AA11:AI11"/>
    <mergeCell ref="AJ11:AX11"/>
    <mergeCell ref="A14:Y14"/>
    <mergeCell ref="A15:Y15"/>
    <mergeCell ref="Z14:AX14"/>
    <mergeCell ref="Z15:AX15"/>
    <mergeCell ref="A9:I9"/>
    <mergeCell ref="J9:R9"/>
    <mergeCell ref="S9:Z9"/>
    <mergeCell ref="AA9:AI9"/>
    <mergeCell ref="AJ9:AX9"/>
    <mergeCell ref="A16:N16"/>
    <mergeCell ref="AF16:AX16"/>
    <mergeCell ref="A17:AX17"/>
    <mergeCell ref="A18:AX18"/>
    <mergeCell ref="A2:AX2"/>
    <mergeCell ref="AP3:AX3"/>
    <mergeCell ref="A5:Q5"/>
    <mergeCell ref="R5:W5"/>
    <mergeCell ref="X5:AN5"/>
    <mergeCell ref="AO5:AT5"/>
    <mergeCell ref="AU5:AX5"/>
    <mergeCell ref="A6:Q6"/>
    <mergeCell ref="R6:W6"/>
    <mergeCell ref="X6:AN6"/>
    <mergeCell ref="AO6:AT6"/>
    <mergeCell ref="AU6:AX6"/>
    <mergeCell ref="AO4:AX4"/>
  </mergeCells>
  <phoneticPr fontId="1"/>
  <dataValidations count="3">
    <dataValidation type="list" allowBlank="1" showInputMessage="1" showErrorMessage="1" sqref="AL34:AM34 AS34:AT34 B34:C34 I34:J34 S34:T34 AA34:AB34 AS45:AX45" xr:uid="{2F39D291-420E-4544-90D6-BA016A08BCB4}">
      <formula1>"〇"</formula1>
    </dataValidation>
    <dataValidation type="list" allowBlank="1" showInputMessage="1" showErrorMessage="1" sqref="U41:AG41" xr:uid="{3F841A3C-8F16-42D9-B769-7B2E0ED9A5DB}">
      <formula1>"タブレット,スマートフォン,インカム,その他"</formula1>
    </dataValidation>
    <dataValidation type="list" allowBlank="1" showInputMessage="1" showErrorMessage="1" sqref="AU36:AW36 K36:M36 AC36:AE36" xr:uid="{B432DD06-174A-4194-A917-6306F4E8BCFA}">
      <formula1>"あり,なし"</formula1>
    </dataValidation>
  </dataValidations>
  <pageMargins left="1.0236220472440944" right="0.62992125984251968" top="0.94488188976377963" bottom="0.55118110236220474" header="0.31496062992125984" footer="0.31496062992125984"/>
  <pageSetup paperSize="9" scale="79" fitToHeight="0" orientation="portrait" r:id="rId1"/>
  <rowBreaks count="1" manualBreakCount="1">
    <brk id="26" max="4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Y46"/>
  <sheetViews>
    <sheetView showGridLines="0" view="pageBreakPreview" zoomScale="85" zoomScaleNormal="75" zoomScaleSheetLayoutView="85" workbookViewId="0">
      <selection activeCell="B7" sqref="B7"/>
    </sheetView>
  </sheetViews>
  <sheetFormatPr defaultRowHeight="13.2"/>
  <cols>
    <col min="1" max="2" width="7.33203125" style="21" customWidth="1"/>
    <col min="3" max="3" width="27.6640625" style="21" customWidth="1"/>
    <col min="4" max="4" width="9.109375" style="21" customWidth="1"/>
    <col min="5" max="5" width="11.88671875" style="21" customWidth="1"/>
    <col min="6" max="6" width="30" style="21" customWidth="1"/>
    <col min="7" max="7" width="11.44140625" style="21" customWidth="1"/>
    <col min="8" max="8" width="5.21875" style="21" bestFit="1" customWidth="1"/>
    <col min="9" max="9" width="8" style="21" bestFit="1" customWidth="1"/>
    <col min="10" max="10" width="10" style="21" customWidth="1"/>
    <col min="11" max="11" width="8" style="21" bestFit="1" customWidth="1"/>
    <col min="12" max="12" width="11" style="21" customWidth="1"/>
    <col min="13" max="13" width="9.6640625" style="21" bestFit="1" customWidth="1"/>
    <col min="14" max="16" width="11.44140625" style="21" customWidth="1"/>
    <col min="17" max="17" width="1.109375" customWidth="1"/>
    <col min="22" max="22" width="10.109375" bestFit="1" customWidth="1"/>
    <col min="24" max="24" width="10.44140625" bestFit="1" customWidth="1"/>
  </cols>
  <sheetData>
    <row r="1" spans="1:18" ht="17.25" customHeight="1">
      <c r="A1" s="21" t="s">
        <v>67</v>
      </c>
      <c r="G1" s="44"/>
      <c r="H1" s="44"/>
    </row>
    <row r="2" spans="1:18" ht="35.25" customHeight="1">
      <c r="A2" s="668" t="s">
        <v>168</v>
      </c>
      <c r="B2" s="668"/>
      <c r="C2" s="668"/>
      <c r="D2" s="668"/>
      <c r="E2" s="668"/>
      <c r="F2" s="668"/>
      <c r="G2" s="668"/>
      <c r="H2" s="668"/>
      <c r="I2" s="668"/>
      <c r="J2" s="668"/>
      <c r="K2" s="668"/>
      <c r="L2" s="668"/>
      <c r="M2" s="668"/>
      <c r="N2" s="668"/>
      <c r="O2" s="668"/>
      <c r="P2" s="668"/>
    </row>
    <row r="3" spans="1:18" ht="28.5" customHeight="1">
      <c r="L3" s="663" t="s">
        <v>77</v>
      </c>
      <c r="M3" s="663"/>
      <c r="N3" s="669" t="str">
        <f>IF('①交付申請書（様式第１号）'!$E$10="","",'①交付申請書（様式第１号）'!$E$10)</f>
        <v>社会福祉法人　○○会</v>
      </c>
      <c r="O3" s="669"/>
      <c r="P3" s="669"/>
    </row>
    <row r="4" spans="1:18" ht="20.25" customHeight="1">
      <c r="A4" s="45" t="s">
        <v>68</v>
      </c>
      <c r="B4" s="45"/>
      <c r="D4" s="46"/>
      <c r="N4" s="47"/>
      <c r="O4" s="610" t="s">
        <v>78</v>
      </c>
      <c r="P4" s="610"/>
    </row>
    <row r="5" spans="1:18" ht="79.8" customHeight="1">
      <c r="A5" s="670" t="s">
        <v>81</v>
      </c>
      <c r="B5" s="677" t="s">
        <v>229</v>
      </c>
      <c r="C5" s="672" t="s">
        <v>18</v>
      </c>
      <c r="D5" s="672"/>
      <c r="E5" s="672" t="s">
        <v>210</v>
      </c>
      <c r="F5" s="672"/>
      <c r="G5" s="672"/>
      <c r="H5" s="673" t="s">
        <v>220</v>
      </c>
      <c r="I5" s="675" t="s">
        <v>19</v>
      </c>
      <c r="J5" s="56" t="s">
        <v>221</v>
      </c>
      <c r="K5" s="48" t="s">
        <v>20</v>
      </c>
      <c r="L5" s="48" t="s">
        <v>21</v>
      </c>
      <c r="M5" s="48" t="s">
        <v>214</v>
      </c>
      <c r="N5" s="48" t="s">
        <v>32</v>
      </c>
      <c r="O5" s="48" t="s">
        <v>222</v>
      </c>
      <c r="P5" s="48" t="s">
        <v>22</v>
      </c>
    </row>
    <row r="6" spans="1:18" ht="62.4" customHeight="1">
      <c r="A6" s="671"/>
      <c r="B6" s="678"/>
      <c r="C6" s="110" t="s">
        <v>228</v>
      </c>
      <c r="D6" s="49" t="s">
        <v>65</v>
      </c>
      <c r="E6" s="48" t="s">
        <v>64</v>
      </c>
      <c r="F6" s="50" t="s">
        <v>23</v>
      </c>
      <c r="G6" s="49" t="s">
        <v>66</v>
      </c>
      <c r="H6" s="674"/>
      <c r="I6" s="676"/>
      <c r="J6" s="50" t="s">
        <v>24</v>
      </c>
      <c r="K6" s="50" t="s">
        <v>25</v>
      </c>
      <c r="L6" s="50" t="s">
        <v>26</v>
      </c>
      <c r="M6" s="50" t="s">
        <v>27</v>
      </c>
      <c r="N6" s="50" t="s">
        <v>28</v>
      </c>
      <c r="O6" s="50" t="s">
        <v>29</v>
      </c>
      <c r="P6" s="50" t="s">
        <v>30</v>
      </c>
    </row>
    <row r="7" spans="1:18" ht="49.5" customHeight="1">
      <c r="A7" s="50" t="s">
        <v>24</v>
      </c>
      <c r="B7" s="50"/>
      <c r="C7" s="134" t="str">
        <f>IF('②導入計画書Ａ（介護ロボット） '!A15="","",'②導入計画書Ａ（介護ロボット） '!O15&amp;CHAR(10)&amp;'②導入計画書Ａ（介護ロボット） '!X15)</f>
        <v>△△△
（BR-1000）</v>
      </c>
      <c r="D7" s="135" t="str">
        <f>IF('②導入計画書Ａ（介護ロボット） '!A15="","",LEFT('②導入計画書Ａ（介護ロボット） '!A15,1))</f>
        <v>5</v>
      </c>
      <c r="E7" s="136" t="str">
        <f>IF('②導入計画書Ａ（介護ロボット） '!A15="","",LEFT('②導入計画書Ａ（介護ロボット） '!R6,1))</f>
        <v>1</v>
      </c>
      <c r="F7" s="137" t="str">
        <f>IF('②導入計画書Ａ（介護ロボット） '!A15="","",'②導入計画書Ａ（介護ロボット） '!X6)</f>
        <v>特別養護老人ホーム　○○</v>
      </c>
      <c r="G7" s="138" t="str">
        <f>IF('②導入計画書Ａ（介護ロボット） '!O15="","",基本情報入力!AH15)</f>
        <v>大阪市</v>
      </c>
      <c r="H7" s="141">
        <v>50</v>
      </c>
      <c r="I7" s="142" t="s">
        <v>72</v>
      </c>
      <c r="J7" s="94">
        <v>3000000</v>
      </c>
      <c r="K7" s="143">
        <v>0</v>
      </c>
      <c r="L7" s="127">
        <f>IF(J7="","",J7-K7)</f>
        <v>3000000</v>
      </c>
      <c r="M7" s="108">
        <v>0.75</v>
      </c>
      <c r="N7" s="123">
        <f>IF(L7="","",(ROUNDDOWN(L7*M7,-3)))</f>
        <v>2250000</v>
      </c>
      <c r="O7" s="123">
        <f>IF(D7="","",VLOOKUP(R7,$W$22:$X$31,2,FALSE)*H7)</f>
        <v>15000000</v>
      </c>
      <c r="P7" s="123">
        <f>IF(N7&lt;=O7,N7,O7)</f>
        <v>2250000</v>
      </c>
      <c r="R7">
        <f>IF(D7="","",VALUE(D7))</f>
        <v>5</v>
      </c>
    </row>
    <row r="8" spans="1:18" ht="24.15" customHeight="1">
      <c r="A8" s="679" t="s">
        <v>25</v>
      </c>
      <c r="B8" s="679"/>
      <c r="C8" s="139" t="str">
        <f>IF(OR('②導入計画書B（通信環境整備） '!O14="〇",'②導入計画書B（通信環境整備） '!O15="〇",'②導入計画書B（通信環境整備） '!O17="〇"),"通信環境整備","")</f>
        <v>通信環境整備</v>
      </c>
      <c r="D8" s="681" t="str">
        <f>IF(③所要額調書!C8="","","9")</f>
        <v>9</v>
      </c>
      <c r="E8" s="683" t="str">
        <f>IF(C8="","",LEFT('②導入計画書B（通信環境整備） '!R6,1))</f>
        <v>1</v>
      </c>
      <c r="F8" s="685" t="str">
        <f>IF(C8="","",'②導入計画書B（通信環境整備） '!X6)</f>
        <v>特別養護老人ホーム　○○</v>
      </c>
      <c r="G8" s="687" t="str">
        <f>IF(C8="","",'②導入計画書B（通信環境整備） '!AO6)</f>
        <v>大阪市</v>
      </c>
      <c r="H8" s="689">
        <v>1</v>
      </c>
      <c r="I8" s="691" t="s">
        <v>72</v>
      </c>
      <c r="J8" s="693">
        <v>6000000</v>
      </c>
      <c r="K8" s="695">
        <v>0</v>
      </c>
      <c r="L8" s="697">
        <f>IF(J8="","",J8-K8)</f>
        <v>6000000</v>
      </c>
      <c r="M8" s="699">
        <v>0.75</v>
      </c>
      <c r="N8" s="701">
        <f>IF(L8="","",(ROUNDDOWN(L8*M8,-3)))</f>
        <v>4500000</v>
      </c>
      <c r="O8" s="701">
        <f>IF(D8="","",VLOOKUP(R8,$W$22:$X$31,2,FALSE)*H8)</f>
        <v>10000000</v>
      </c>
      <c r="P8" s="701">
        <f>IF(N8&lt;=O8,N8,O8)</f>
        <v>4500000</v>
      </c>
      <c r="R8">
        <f>IF(D8="","",VALUE(D8))</f>
        <v>9</v>
      </c>
    </row>
    <row r="9" spans="1:18" ht="24" customHeight="1">
      <c r="A9" s="680"/>
      <c r="B9" s="680"/>
      <c r="C9" s="140" t="str">
        <f>IF('②導入計画書B（通信環境整備） '!BC17=1,"Wi-Fi",IF('②導入計画書B（通信環境整備） '!BC17=3,"インカム",IF('②導入計画書B（通信環境整備） '!BC17=5,"システム連動",IF('②導入計画書B（通信環境整備） '!BC17=4,"Wi-Fi、インカム",IF('②導入計画書B（通信環境整備） '!BC17=6,"Wi-Fi、システム連動",IF('②導入計画書B（通信環境整備） '!BC17=8,"インカム、システム連動",IF('②導入計画書B（通信環境整備） '!BC17=9,"Wi-Fi、インカム、システム連動","")))))))</f>
        <v>Wi-Fi、インカム</v>
      </c>
      <c r="D9" s="682"/>
      <c r="E9" s="684"/>
      <c r="F9" s="686"/>
      <c r="G9" s="688"/>
      <c r="H9" s="690"/>
      <c r="I9" s="692"/>
      <c r="J9" s="694"/>
      <c r="K9" s="696"/>
      <c r="L9" s="698"/>
      <c r="M9" s="700"/>
      <c r="N9" s="702"/>
      <c r="O9" s="702"/>
      <c r="P9" s="702"/>
    </row>
    <row r="10" spans="1:18" ht="49.5" customHeight="1">
      <c r="A10" s="50" t="s">
        <v>26</v>
      </c>
      <c r="B10" s="50"/>
      <c r="C10" s="134" t="str">
        <f>IF('②導入計画書C（介護ロボット）'!A15="","",'②導入計画書C（介護ロボット）'!O15&amp;CHAR(10)&amp;'②導入計画書C（介護ロボット）'!X15)</f>
        <v/>
      </c>
      <c r="D10" s="135" t="str">
        <f>IF('②導入計画書C（介護ロボット）'!A15="","",LEFT('②導入計画書C（介護ロボット）'!A15,1))</f>
        <v/>
      </c>
      <c r="E10" s="136" t="str">
        <f>IF('②導入計画書C（介護ロボット）'!A15="","",LEFT('②導入計画書C（介護ロボット）'!R6,1))</f>
        <v/>
      </c>
      <c r="F10" s="137" t="str">
        <f>IF('②導入計画書C（介護ロボット）'!A15="","",'②導入計画書C（介護ロボット）'!X6)</f>
        <v/>
      </c>
      <c r="G10" s="138" t="str">
        <f>IF('②導入計画書C（介護ロボット）'!A15="","",'②導入計画書C（介護ロボット）'!AO6)</f>
        <v/>
      </c>
      <c r="H10" s="144"/>
      <c r="I10" s="142"/>
      <c r="J10" s="94"/>
      <c r="K10" s="143"/>
      <c r="L10" s="127" t="str">
        <f>IF(J10="","",J10-K10)</f>
        <v/>
      </c>
      <c r="M10" s="108">
        <v>0.75</v>
      </c>
      <c r="N10" s="123" t="str">
        <f>IF(L10="","",(ROUNDDOWN(L10*M10,-3)))</f>
        <v/>
      </c>
      <c r="O10" s="123" t="str">
        <f>IF(D10="","",VLOOKUP(R10,$W$22:$X$31,2,FALSE)*H10)</f>
        <v/>
      </c>
      <c r="P10" s="123" t="str">
        <f>IF(N10&lt;=O10,N10,O10)</f>
        <v/>
      </c>
      <c r="R10" t="str">
        <f>IF(D10="","",VALUE(D10))</f>
        <v/>
      </c>
    </row>
    <row r="11" spans="1:18" ht="49.5" customHeight="1" thickBot="1">
      <c r="A11" s="50" t="s">
        <v>27</v>
      </c>
      <c r="B11" s="50"/>
      <c r="C11" s="134" t="str">
        <f>IF('②導入計画書D　（その他機器等）'!A15="","",'②導入計画書D　（その他機器等）'!A15&amp;CHAR(10)&amp;'②導入計画書D　（その他機器等）'!Z15)</f>
        <v>特殊入浴装置
（HB-1000）</v>
      </c>
      <c r="D11" s="135" t="str">
        <f>IF(③所要額調書!C11="","","10")</f>
        <v>10</v>
      </c>
      <c r="E11" s="136" t="str">
        <f>IF('②導入計画書D　（その他機器等）'!A15="","",LEFT('②導入計画書D　（その他機器等）'!R6,1))</f>
        <v>1</v>
      </c>
      <c r="F11" s="137" t="str">
        <f>IF('②導入計画書D　（その他機器等）'!A15="","",'②導入計画書D　（その他機器等）'!X6)</f>
        <v>特別養護老人ホーム　○○</v>
      </c>
      <c r="G11" s="138" t="str">
        <f>IF('②導入計画書D　（その他機器等）'!A15="","",'②導入計画書D　（その他機器等）'!AO6)</f>
        <v>大阪市</v>
      </c>
      <c r="H11" s="144">
        <v>1</v>
      </c>
      <c r="I11" s="145" t="s">
        <v>72</v>
      </c>
      <c r="J11" s="95">
        <v>1500000</v>
      </c>
      <c r="K11" s="146">
        <v>0</v>
      </c>
      <c r="L11" s="128">
        <f>IF(J11="","",J11-K11)</f>
        <v>1500000</v>
      </c>
      <c r="M11" s="109">
        <v>0.75</v>
      </c>
      <c r="N11" s="126">
        <f>IF(L11="","",(ROUNDDOWN(L11*M11,-3)))</f>
        <v>1125000</v>
      </c>
      <c r="O11" s="126">
        <f>IF(D11="","",VLOOKUP(R11,$W$22:$X$31,2,FALSE)*H11)</f>
        <v>1000000</v>
      </c>
      <c r="P11" s="126">
        <f>IF(N11&lt;=O11,N11,O11)</f>
        <v>1000000</v>
      </c>
      <c r="R11">
        <f>IF(D11="","",VALUE(D11))</f>
        <v>10</v>
      </c>
    </row>
    <row r="12" spans="1:18" ht="37.5" customHeight="1" thickTop="1">
      <c r="A12" s="662" t="s">
        <v>31</v>
      </c>
      <c r="B12" s="663"/>
      <c r="C12" s="663"/>
      <c r="D12" s="663"/>
      <c r="E12" s="663"/>
      <c r="F12" s="663"/>
      <c r="G12" s="663"/>
      <c r="H12" s="96"/>
      <c r="I12" s="51"/>
      <c r="J12" s="129">
        <f>SUM(J7:J11)</f>
        <v>10500000</v>
      </c>
      <c r="K12" s="53">
        <f>SUM(K7:K11)</f>
        <v>0</v>
      </c>
      <c r="L12" s="53">
        <f>SUM(L7:L11)</f>
        <v>10500000</v>
      </c>
      <c r="M12" s="52"/>
      <c r="N12" s="53">
        <f>SUM(N7:N11)</f>
        <v>7875000</v>
      </c>
      <c r="O12" s="53">
        <f>SUM(O7:O11)</f>
        <v>26000000</v>
      </c>
      <c r="P12" s="53">
        <f>SUM(P7:P11)</f>
        <v>7750000</v>
      </c>
    </row>
    <row r="13" spans="1:18" ht="19.5" customHeight="1">
      <c r="A13" s="664"/>
      <c r="B13" s="664"/>
      <c r="C13" s="664"/>
      <c r="D13" s="664"/>
      <c r="E13" s="664"/>
      <c r="F13" s="664"/>
      <c r="G13" s="664"/>
      <c r="H13" s="664"/>
      <c r="I13" s="664"/>
      <c r="J13" s="664"/>
      <c r="K13" s="664"/>
      <c r="L13" s="664"/>
      <c r="M13" s="664"/>
      <c r="N13" s="664"/>
      <c r="O13" s="664"/>
      <c r="P13" s="664"/>
    </row>
    <row r="14" spans="1:18" s="19" customFormat="1" ht="21.6" customHeight="1">
      <c r="A14" s="106" t="s">
        <v>215</v>
      </c>
      <c r="B14" s="666" t="s">
        <v>223</v>
      </c>
      <c r="C14" s="666"/>
      <c r="D14" s="666"/>
      <c r="E14" s="666"/>
      <c r="F14" s="666"/>
      <c r="G14" s="666"/>
      <c r="H14" s="666"/>
      <c r="I14" s="666"/>
      <c r="J14" s="666"/>
      <c r="K14" s="666"/>
      <c r="L14" s="666"/>
      <c r="M14" s="666"/>
      <c r="N14" s="666"/>
      <c r="O14" s="666"/>
      <c r="P14" s="666"/>
    </row>
    <row r="15" spans="1:18" s="19" customFormat="1" ht="21.9" customHeight="1">
      <c r="A15" s="106" t="s">
        <v>216</v>
      </c>
      <c r="B15" s="667" t="s">
        <v>319</v>
      </c>
      <c r="C15" s="667"/>
      <c r="D15" s="667"/>
      <c r="E15" s="667"/>
      <c r="F15" s="667"/>
      <c r="G15" s="667"/>
      <c r="H15" s="667"/>
      <c r="I15" s="667"/>
      <c r="J15" s="667"/>
      <c r="K15" s="667"/>
      <c r="L15" s="667"/>
      <c r="M15" s="667"/>
      <c r="N15" s="667"/>
      <c r="O15" s="667"/>
      <c r="P15" s="667"/>
    </row>
    <row r="16" spans="1:18" s="19" customFormat="1" ht="21.9" customHeight="1">
      <c r="A16" s="106" t="s">
        <v>217</v>
      </c>
      <c r="B16" s="667" t="s">
        <v>218</v>
      </c>
      <c r="C16" s="667"/>
      <c r="D16" s="667"/>
      <c r="E16" s="667"/>
      <c r="F16" s="667"/>
      <c r="G16" s="667"/>
      <c r="H16" s="667"/>
      <c r="I16" s="667"/>
      <c r="J16" s="667"/>
      <c r="K16" s="667"/>
      <c r="L16" s="667"/>
      <c r="M16" s="667"/>
      <c r="N16" s="667"/>
      <c r="O16" s="667"/>
      <c r="P16" s="667"/>
    </row>
    <row r="17" spans="1:51" s="19" customFormat="1" ht="21.9" customHeight="1">
      <c r="A17" s="106" t="s">
        <v>219</v>
      </c>
      <c r="B17" s="667" t="s">
        <v>325</v>
      </c>
      <c r="C17" s="667"/>
      <c r="D17" s="667"/>
      <c r="E17" s="667"/>
      <c r="F17" s="667"/>
      <c r="G17" s="667"/>
      <c r="H17" s="667"/>
      <c r="I17" s="667"/>
      <c r="J17" s="667"/>
      <c r="K17" s="667"/>
      <c r="L17" s="667"/>
      <c r="M17" s="667"/>
      <c r="N17" s="667"/>
      <c r="O17" s="667"/>
      <c r="P17" s="667"/>
    </row>
    <row r="18" spans="1:51" s="19" customFormat="1" ht="25.2" customHeight="1">
      <c r="A18" s="107"/>
      <c r="B18" s="667"/>
      <c r="C18" s="667"/>
      <c r="D18" s="667"/>
      <c r="E18" s="667"/>
      <c r="F18" s="667"/>
      <c r="G18" s="667"/>
      <c r="H18" s="667"/>
      <c r="I18" s="667"/>
      <c r="J18" s="667"/>
      <c r="K18" s="667"/>
      <c r="L18" s="667"/>
      <c r="M18" s="667"/>
      <c r="N18" s="667"/>
      <c r="O18" s="667"/>
      <c r="P18" s="667"/>
    </row>
    <row r="19" spans="1:51" s="19" customFormat="1" ht="22.2" customHeight="1">
      <c r="A19" s="665"/>
      <c r="B19" s="665"/>
      <c r="C19" s="665"/>
      <c r="D19" s="665"/>
      <c r="E19" s="665"/>
      <c r="F19" s="665"/>
      <c r="G19" s="665"/>
      <c r="H19" s="665"/>
      <c r="I19" s="665"/>
      <c r="J19" s="665"/>
      <c r="K19" s="665"/>
      <c r="L19" s="665"/>
      <c r="M19" s="665"/>
      <c r="N19" s="665"/>
      <c r="O19" s="665"/>
      <c r="P19" s="665"/>
    </row>
    <row r="20" spans="1:51" ht="21.9" customHeight="1">
      <c r="A20" s="661" t="s">
        <v>166</v>
      </c>
      <c r="B20" s="661"/>
      <c r="C20" s="661"/>
      <c r="D20" s="661"/>
      <c r="E20" s="661"/>
      <c r="F20" s="661"/>
      <c r="G20" s="661"/>
      <c r="H20" s="661"/>
      <c r="I20" s="661"/>
      <c r="J20" s="661"/>
      <c r="K20" s="661"/>
      <c r="L20" s="661"/>
      <c r="M20" s="661"/>
      <c r="N20" s="661"/>
      <c r="O20" s="661"/>
      <c r="P20" s="661"/>
    </row>
    <row r="21" spans="1:51" ht="37.5" customHeight="1">
      <c r="S21" t="s">
        <v>69</v>
      </c>
      <c r="T21" t="s">
        <v>70</v>
      </c>
      <c r="U21" s="55" t="s">
        <v>71</v>
      </c>
      <c r="V21" t="s">
        <v>74</v>
      </c>
      <c r="W21" t="s">
        <v>75</v>
      </c>
      <c r="X21" t="s">
        <v>76</v>
      </c>
    </row>
    <row r="22" spans="1:51" ht="16.5" customHeight="1">
      <c r="S22">
        <v>1</v>
      </c>
      <c r="T22">
        <v>1</v>
      </c>
      <c r="U22" t="s">
        <v>72</v>
      </c>
      <c r="V22" s="18">
        <v>0.75</v>
      </c>
      <c r="W22" s="124">
        <v>1</v>
      </c>
      <c r="X22" s="124">
        <v>1000000</v>
      </c>
    </row>
    <row r="23" spans="1:51" ht="18.75" customHeight="1">
      <c r="S23">
        <v>2</v>
      </c>
      <c r="T23">
        <v>2</v>
      </c>
      <c r="U23" t="s">
        <v>73</v>
      </c>
      <c r="V23" s="18"/>
      <c r="W23" s="124">
        <v>2</v>
      </c>
      <c r="X23" s="124">
        <v>1000000</v>
      </c>
    </row>
    <row r="24" spans="1:51" ht="18.75" customHeight="1">
      <c r="S24">
        <v>3</v>
      </c>
      <c r="T24">
        <v>3</v>
      </c>
      <c r="W24" s="124">
        <v>3</v>
      </c>
      <c r="X24" s="124">
        <v>300000</v>
      </c>
    </row>
    <row r="25" spans="1:51" ht="18.75" customHeight="1">
      <c r="S25">
        <v>4</v>
      </c>
      <c r="T25">
        <v>4</v>
      </c>
      <c r="W25" s="124">
        <v>4</v>
      </c>
      <c r="X25" s="124">
        <v>300000</v>
      </c>
    </row>
    <row r="26" spans="1:51" ht="18.75" customHeight="1">
      <c r="S26">
        <v>5</v>
      </c>
      <c r="T26">
        <v>5</v>
      </c>
      <c r="W26" s="124">
        <v>5</v>
      </c>
      <c r="X26" s="124">
        <v>300000</v>
      </c>
    </row>
    <row r="27" spans="1:51" ht="18.75" customHeight="1">
      <c r="S27">
        <v>6</v>
      </c>
      <c r="T27">
        <v>6</v>
      </c>
      <c r="W27" s="124">
        <v>6</v>
      </c>
      <c r="X27" s="124">
        <v>300000</v>
      </c>
    </row>
    <row r="28" spans="1:51" ht="18.75" customHeight="1">
      <c r="S28">
        <v>7</v>
      </c>
      <c r="T28">
        <v>7</v>
      </c>
      <c r="W28" s="124">
        <v>7</v>
      </c>
      <c r="X28" s="124">
        <v>1000000</v>
      </c>
    </row>
    <row r="29" spans="1:51" ht="18.75" customHeight="1">
      <c r="Q29" s="21"/>
      <c r="R29" s="21"/>
      <c r="S29" s="21">
        <v>8</v>
      </c>
      <c r="T29" s="21">
        <v>8</v>
      </c>
      <c r="U29" s="21"/>
      <c r="V29" s="21"/>
      <c r="W29" s="125">
        <v>8</v>
      </c>
      <c r="X29" s="125">
        <v>300000</v>
      </c>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row>
    <row r="30" spans="1:51" ht="18.75" customHeight="1">
      <c r="S30">
        <v>9</v>
      </c>
      <c r="T30">
        <v>9</v>
      </c>
      <c r="W30" s="124">
        <v>9</v>
      </c>
      <c r="X30" s="124">
        <v>10000000</v>
      </c>
    </row>
    <row r="31" spans="1:51" ht="18.75" customHeight="1">
      <c r="T31">
        <v>10</v>
      </c>
      <c r="W31" s="124">
        <v>10</v>
      </c>
      <c r="X31" s="124">
        <v>1000000</v>
      </c>
    </row>
    <row r="32" spans="1:51" ht="18.75" customHeight="1">
      <c r="T32">
        <v>11</v>
      </c>
    </row>
    <row r="33" spans="20:20" ht="18.75" customHeight="1">
      <c r="T33">
        <v>12</v>
      </c>
    </row>
    <row r="34" spans="20:20" ht="18.75" customHeight="1">
      <c r="T34">
        <v>13</v>
      </c>
    </row>
    <row r="35" spans="20:20" ht="18.75" customHeight="1">
      <c r="T35">
        <v>14</v>
      </c>
    </row>
    <row r="36" spans="20:20" ht="18.75" customHeight="1">
      <c r="T36">
        <v>15</v>
      </c>
    </row>
    <row r="37" spans="20:20" ht="18.75" customHeight="1">
      <c r="T37">
        <v>16</v>
      </c>
    </row>
    <row r="38" spans="20:20" ht="18.75" customHeight="1">
      <c r="T38">
        <v>17</v>
      </c>
    </row>
    <row r="39" spans="20:20" ht="18.75" customHeight="1">
      <c r="T39">
        <v>18</v>
      </c>
    </row>
    <row r="40" spans="20:20" ht="18.75" customHeight="1">
      <c r="T40">
        <v>19</v>
      </c>
    </row>
    <row r="41" spans="20:20" ht="18.75" customHeight="1">
      <c r="T41">
        <v>20</v>
      </c>
    </row>
    <row r="42" spans="20:20" ht="18.75" customHeight="1">
      <c r="T42">
        <v>21</v>
      </c>
    </row>
    <row r="43" spans="20:20" ht="18.75" customHeight="1">
      <c r="T43">
        <v>22</v>
      </c>
    </row>
    <row r="44" spans="20:20" ht="18.75" customHeight="1"/>
    <row r="45" spans="20:20" s="21" customFormat="1" ht="18.75" customHeight="1"/>
    <row r="46" spans="20:20" s="21" customFormat="1" ht="18.75" customHeight="1"/>
  </sheetData>
  <sheetProtection formatCells="0" formatColumns="0" formatRows="0"/>
  <mergeCells count="33">
    <mergeCell ref="L8:L9"/>
    <mergeCell ref="M8:M9"/>
    <mergeCell ref="N8:N9"/>
    <mergeCell ref="O8:O9"/>
    <mergeCell ref="P8:P9"/>
    <mergeCell ref="G8:G9"/>
    <mergeCell ref="H8:H9"/>
    <mergeCell ref="I8:I9"/>
    <mergeCell ref="J8:J9"/>
    <mergeCell ref="K8:K9"/>
    <mergeCell ref="A8:A9"/>
    <mergeCell ref="B8:B9"/>
    <mergeCell ref="D8:D9"/>
    <mergeCell ref="E8:E9"/>
    <mergeCell ref="F8:F9"/>
    <mergeCell ref="A2:P2"/>
    <mergeCell ref="L3:M3"/>
    <mergeCell ref="N3:P3"/>
    <mergeCell ref="O4:P4"/>
    <mergeCell ref="A5:A6"/>
    <mergeCell ref="C5:D5"/>
    <mergeCell ref="E5:G5"/>
    <mergeCell ref="H5:H6"/>
    <mergeCell ref="I5:I6"/>
    <mergeCell ref="B5:B6"/>
    <mergeCell ref="A20:P20"/>
    <mergeCell ref="A12:G12"/>
    <mergeCell ref="A13:P13"/>
    <mergeCell ref="A19:P19"/>
    <mergeCell ref="B14:P14"/>
    <mergeCell ref="B15:P15"/>
    <mergeCell ref="B16:P16"/>
    <mergeCell ref="B17:P18"/>
  </mergeCells>
  <phoneticPr fontId="1"/>
  <dataValidations count="2">
    <dataValidation type="list" allowBlank="1" showInputMessage="1" showErrorMessage="1" prompt="購入かリースかをプルダウンより選択してください。" sqref="I7:I8 I10:I11" xr:uid="{00000000-0002-0000-0500-000000000000}">
      <formula1>$U$22:$U$23</formula1>
    </dataValidation>
    <dataValidation allowBlank="1" showInputMessage="1" showErrorMessage="1" prompt="※総額から消費税、対象外経費を除いた金額を入力_x000a__x000a_※一台あたりの単価ではありません。" sqref="J7:J8 J10:J11" xr:uid="{00000000-0002-0000-0500-000002000000}"/>
  </dataValidations>
  <pageMargins left="0.62992125984251968" right="0.62992125984251968" top="0.39370078740157483" bottom="0.19685039370078741" header="0" footer="0"/>
  <pageSetup paperSize="9" scale="70" fitToHeight="0" orientation="landscape" r:id="rId1"/>
  <ignoredErrors>
    <ignoredError sqref="G7 D11"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AX72"/>
  <sheetViews>
    <sheetView view="pageBreakPreview" zoomScaleNormal="100" zoomScaleSheetLayoutView="100" workbookViewId="0">
      <selection activeCell="B2" sqref="B2:C2"/>
    </sheetView>
  </sheetViews>
  <sheetFormatPr defaultRowHeight="13.2"/>
  <cols>
    <col min="1" max="1" width="2.44140625" customWidth="1"/>
    <col min="2" max="2" width="5.77734375" customWidth="1"/>
    <col min="3" max="3" width="75.88671875" bestFit="1" customWidth="1"/>
  </cols>
  <sheetData>
    <row r="1" spans="2:5" ht="5.25" customHeight="1"/>
    <row r="2" spans="2:5" ht="28.5" customHeight="1" thickBot="1">
      <c r="B2" s="707" t="s">
        <v>151</v>
      </c>
      <c r="C2" s="707"/>
      <c r="D2" s="3"/>
    </row>
    <row r="3" spans="2:5" ht="21.75" customHeight="1">
      <c r="B3" s="13">
        <v>1</v>
      </c>
      <c r="C3" s="12" t="s">
        <v>59</v>
      </c>
    </row>
    <row r="4" spans="2:5" ht="21.75" customHeight="1">
      <c r="B4" s="9">
        <v>2</v>
      </c>
      <c r="C4" s="8" t="s">
        <v>58</v>
      </c>
    </row>
    <row r="5" spans="2:5" ht="21.75" customHeight="1">
      <c r="B5" s="9">
        <v>3</v>
      </c>
      <c r="C5" s="8" t="s">
        <v>57</v>
      </c>
    </row>
    <row r="6" spans="2:5" ht="21.75" customHeight="1">
      <c r="B6" s="9">
        <v>4</v>
      </c>
      <c r="C6" s="8" t="s">
        <v>56</v>
      </c>
    </row>
    <row r="7" spans="2:5" ht="21.75" customHeight="1">
      <c r="B7" s="9">
        <v>5</v>
      </c>
      <c r="C7" s="8" t="s">
        <v>55</v>
      </c>
    </row>
    <row r="8" spans="2:5" ht="21.75" customHeight="1">
      <c r="B8" s="9">
        <v>6</v>
      </c>
      <c r="C8" s="8" t="s">
        <v>54</v>
      </c>
    </row>
    <row r="9" spans="2:5" ht="21.75" customHeight="1">
      <c r="B9" s="7">
        <v>7</v>
      </c>
      <c r="C9" s="6" t="s">
        <v>82</v>
      </c>
    </row>
    <row r="10" spans="2:5" ht="21.75" customHeight="1">
      <c r="B10" s="7">
        <v>8</v>
      </c>
      <c r="C10" s="6" t="s">
        <v>53</v>
      </c>
    </row>
    <row r="11" spans="2:5" ht="22.2" customHeight="1">
      <c r="B11" s="7">
        <v>9</v>
      </c>
      <c r="C11" s="6" t="s">
        <v>52</v>
      </c>
    </row>
    <row r="12" spans="2:5" ht="22.2" customHeight="1" thickBot="1">
      <c r="B12" s="97">
        <v>10</v>
      </c>
      <c r="C12" s="98" t="s">
        <v>169</v>
      </c>
    </row>
    <row r="13" spans="2:5" ht="6.6" customHeight="1">
      <c r="B13" s="99"/>
      <c r="C13" s="100"/>
    </row>
    <row r="14" spans="2:5" ht="28.5" customHeight="1" thickBot="1">
      <c r="B14" s="708" t="s">
        <v>152</v>
      </c>
      <c r="C14" s="708"/>
      <c r="D14" s="3"/>
      <c r="E14" s="3"/>
    </row>
    <row r="15" spans="2:5" ht="30" customHeight="1" thickBot="1">
      <c r="B15" s="703" t="s">
        <v>51</v>
      </c>
      <c r="C15" s="704"/>
    </row>
    <row r="16" spans="2:5" ht="22.2" customHeight="1">
      <c r="B16" s="11">
        <v>1</v>
      </c>
      <c r="C16" s="10" t="s">
        <v>170</v>
      </c>
    </row>
    <row r="17" spans="2:3" ht="22.2" customHeight="1">
      <c r="B17" s="11">
        <v>2</v>
      </c>
      <c r="C17" s="10" t="s">
        <v>173</v>
      </c>
    </row>
    <row r="18" spans="2:3" ht="22.2" customHeight="1">
      <c r="B18" s="11">
        <v>3</v>
      </c>
      <c r="C18" s="8" t="s">
        <v>171</v>
      </c>
    </row>
    <row r="19" spans="2:3" ht="22.2" customHeight="1">
      <c r="B19" s="11">
        <v>4</v>
      </c>
      <c r="C19" s="8" t="s">
        <v>174</v>
      </c>
    </row>
    <row r="20" spans="2:3" ht="22.2" customHeight="1">
      <c r="B20" s="11">
        <v>5</v>
      </c>
      <c r="C20" s="8" t="s">
        <v>177</v>
      </c>
    </row>
    <row r="21" spans="2:3" ht="22.5" customHeight="1">
      <c r="B21" s="11">
        <v>6</v>
      </c>
      <c r="C21" s="6" t="s">
        <v>175</v>
      </c>
    </row>
    <row r="22" spans="2:3" ht="22.5" customHeight="1">
      <c r="B22" s="11">
        <v>7</v>
      </c>
      <c r="C22" s="6" t="s">
        <v>176</v>
      </c>
    </row>
    <row r="23" spans="2:3" ht="22.5" customHeight="1">
      <c r="B23" s="11">
        <v>8</v>
      </c>
      <c r="C23" s="6" t="s">
        <v>178</v>
      </c>
    </row>
    <row r="24" spans="2:3" ht="22.5" customHeight="1">
      <c r="B24" s="11">
        <v>9</v>
      </c>
      <c r="C24" s="6" t="s">
        <v>50</v>
      </c>
    </row>
    <row r="25" spans="2:3" ht="22.5" customHeight="1">
      <c r="B25" s="11">
        <v>10</v>
      </c>
      <c r="C25" s="6" t="s">
        <v>49</v>
      </c>
    </row>
    <row r="26" spans="2:3" ht="22.5" customHeight="1">
      <c r="B26" s="11">
        <v>11</v>
      </c>
      <c r="C26" s="6" t="s">
        <v>48</v>
      </c>
    </row>
    <row r="27" spans="2:3" ht="22.5" customHeight="1">
      <c r="B27" s="11">
        <v>12</v>
      </c>
      <c r="C27" s="6" t="s">
        <v>47</v>
      </c>
    </row>
    <row r="28" spans="2:3" ht="22.5" customHeight="1">
      <c r="B28" s="11">
        <v>13</v>
      </c>
      <c r="C28" s="6" t="s">
        <v>46</v>
      </c>
    </row>
    <row r="29" spans="2:3" ht="22.5" customHeight="1">
      <c r="B29" s="11">
        <v>14</v>
      </c>
      <c r="C29" s="6" t="s">
        <v>45</v>
      </c>
    </row>
    <row r="30" spans="2:3" ht="22.5" customHeight="1">
      <c r="B30" s="11">
        <v>15</v>
      </c>
      <c r="C30" s="6" t="s">
        <v>44</v>
      </c>
    </row>
    <row r="31" spans="2:3" ht="22.5" customHeight="1">
      <c r="B31" s="11">
        <v>16</v>
      </c>
      <c r="C31" s="101" t="s">
        <v>172</v>
      </c>
    </row>
    <row r="32" spans="2:3" ht="22.5" customHeight="1" thickBot="1">
      <c r="B32" s="11">
        <v>17</v>
      </c>
      <c r="C32" s="54" t="s">
        <v>179</v>
      </c>
    </row>
    <row r="33" spans="1:50" ht="30" customHeight="1" thickBot="1">
      <c r="B33" s="705" t="s">
        <v>43</v>
      </c>
      <c r="C33" s="706"/>
    </row>
    <row r="34" spans="1:50" ht="22.5" customHeight="1">
      <c r="A34" s="21"/>
      <c r="B34" s="22">
        <v>18</v>
      </c>
      <c r="C34" s="23" t="s">
        <v>42</v>
      </c>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row>
    <row r="35" spans="1:50" ht="22.5" customHeight="1">
      <c r="B35" s="7">
        <v>19</v>
      </c>
      <c r="C35" s="6" t="s">
        <v>41</v>
      </c>
    </row>
    <row r="36" spans="1:50" ht="22.5" customHeight="1">
      <c r="B36" s="22">
        <v>20</v>
      </c>
      <c r="C36" s="6" t="s">
        <v>40</v>
      </c>
    </row>
    <row r="37" spans="1:50" ht="22.5" customHeight="1">
      <c r="B37" s="7">
        <v>21</v>
      </c>
      <c r="C37" s="6" t="s">
        <v>39</v>
      </c>
    </row>
    <row r="38" spans="1:50" ht="22.5" customHeight="1">
      <c r="B38" s="22">
        <v>22</v>
      </c>
      <c r="C38" s="6" t="s">
        <v>38</v>
      </c>
    </row>
    <row r="39" spans="1:50" ht="22.5" customHeight="1">
      <c r="B39" s="7">
        <v>23</v>
      </c>
      <c r="C39" s="6" t="s">
        <v>37</v>
      </c>
    </row>
    <row r="40" spans="1:50" ht="22.5" customHeight="1">
      <c r="B40" s="22">
        <v>24</v>
      </c>
      <c r="C40" s="6" t="s">
        <v>36</v>
      </c>
    </row>
    <row r="41" spans="1:50" ht="22.5" customHeight="1">
      <c r="B41" s="7">
        <v>25</v>
      </c>
      <c r="C41" s="6" t="s">
        <v>180</v>
      </c>
    </row>
    <row r="42" spans="1:50" ht="22.5" customHeight="1">
      <c r="B42" s="22">
        <v>26</v>
      </c>
      <c r="C42" s="6" t="s">
        <v>35</v>
      </c>
    </row>
    <row r="43" spans="1:50" ht="22.5" customHeight="1" thickBot="1">
      <c r="B43" s="7">
        <v>27</v>
      </c>
      <c r="C43" s="5" t="s">
        <v>34</v>
      </c>
    </row>
    <row r="45" spans="1:50">
      <c r="B45" s="75"/>
      <c r="C45" s="102" t="s">
        <v>181</v>
      </c>
    </row>
    <row r="46" spans="1:50">
      <c r="B46" s="75"/>
      <c r="C46" s="102" t="s">
        <v>182</v>
      </c>
    </row>
    <row r="47" spans="1:50">
      <c r="B47" s="75"/>
      <c r="C47" s="102" t="s">
        <v>183</v>
      </c>
    </row>
    <row r="48" spans="1:50">
      <c r="B48" s="76"/>
      <c r="C48" s="102" t="s">
        <v>184</v>
      </c>
    </row>
    <row r="49" spans="2:3">
      <c r="B49" s="76"/>
      <c r="C49" s="102" t="s">
        <v>185</v>
      </c>
    </row>
    <row r="50" spans="2:3">
      <c r="B50" s="76"/>
      <c r="C50" s="103" t="s">
        <v>186</v>
      </c>
    </row>
    <row r="51" spans="2:3">
      <c r="B51" s="76"/>
      <c r="C51" s="103" t="s">
        <v>187</v>
      </c>
    </row>
    <row r="52" spans="2:3">
      <c r="B52" s="76"/>
      <c r="C52" s="103" t="s">
        <v>188</v>
      </c>
    </row>
    <row r="53" spans="2:3">
      <c r="B53" s="76"/>
      <c r="C53" s="103" t="s">
        <v>189</v>
      </c>
    </row>
    <row r="54" spans="2:3">
      <c r="B54" s="76"/>
      <c r="C54" s="103" t="s">
        <v>190</v>
      </c>
    </row>
    <row r="55" spans="2:3">
      <c r="B55" s="76"/>
      <c r="C55" s="103" t="s">
        <v>191</v>
      </c>
    </row>
    <row r="56" spans="2:3">
      <c r="B56" s="76"/>
      <c r="C56" s="103" t="s">
        <v>192</v>
      </c>
    </row>
    <row r="57" spans="2:3">
      <c r="B57" s="77"/>
      <c r="C57" s="103" t="s">
        <v>193</v>
      </c>
    </row>
    <row r="58" spans="2:3">
      <c r="B58" s="76"/>
      <c r="C58" s="103" t="s">
        <v>194</v>
      </c>
    </row>
    <row r="59" spans="2:3">
      <c r="B59" s="76"/>
      <c r="C59" s="103" t="s">
        <v>195</v>
      </c>
    </row>
    <row r="60" spans="2:3">
      <c r="B60" s="76"/>
      <c r="C60" s="103" t="s">
        <v>196</v>
      </c>
    </row>
    <row r="61" spans="2:3">
      <c r="B61" s="76"/>
      <c r="C61" s="104" t="s">
        <v>197</v>
      </c>
    </row>
    <row r="62" spans="2:3">
      <c r="B62" s="76"/>
      <c r="C62" s="105" t="s">
        <v>198</v>
      </c>
    </row>
    <row r="63" spans="2:3">
      <c r="B63" s="76"/>
      <c r="C63" s="103" t="s">
        <v>199</v>
      </c>
    </row>
    <row r="64" spans="2:3">
      <c r="B64" s="76"/>
      <c r="C64" s="103" t="s">
        <v>200</v>
      </c>
    </row>
    <row r="65" spans="2:3">
      <c r="B65" s="76"/>
      <c r="C65" s="103" t="s">
        <v>201</v>
      </c>
    </row>
    <row r="66" spans="2:3">
      <c r="B66" s="76"/>
      <c r="C66" s="103" t="s">
        <v>202</v>
      </c>
    </row>
    <row r="67" spans="2:3">
      <c r="C67" s="103" t="s">
        <v>203</v>
      </c>
    </row>
    <row r="68" spans="2:3">
      <c r="C68" s="103" t="s">
        <v>204</v>
      </c>
    </row>
    <row r="69" spans="2:3">
      <c r="C69" s="103" t="s">
        <v>205</v>
      </c>
    </row>
    <row r="70" spans="2:3">
      <c r="C70" s="103" t="s">
        <v>206</v>
      </c>
    </row>
    <row r="71" spans="2:3">
      <c r="C71" s="103" t="s">
        <v>207</v>
      </c>
    </row>
    <row r="72" spans="2:3">
      <c r="C72" s="14"/>
    </row>
  </sheetData>
  <mergeCells count="4">
    <mergeCell ref="B15:C15"/>
    <mergeCell ref="B33:C33"/>
    <mergeCell ref="B2:C2"/>
    <mergeCell ref="B14:C14"/>
  </mergeCells>
  <phoneticPr fontId="1"/>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記載方法★必読</vt:lpstr>
      <vt:lpstr>基本情報入力</vt:lpstr>
      <vt:lpstr>①交付申請書（様式第１号）</vt:lpstr>
      <vt:lpstr>②導入計画書Ａ（介護ロボット） </vt:lpstr>
      <vt:lpstr>②導入計画書B（通信環境整備） </vt:lpstr>
      <vt:lpstr>②導入計画書C（介護ロボット）</vt:lpstr>
      <vt:lpstr>②導入計画書D　（その他機器等）</vt:lpstr>
      <vt:lpstr>③所要額調書</vt:lpstr>
      <vt:lpstr>種別（表１・表２）</vt:lpstr>
      <vt:lpstr>'①交付申請書（様式第１号）'!Print_Area</vt:lpstr>
      <vt:lpstr>'②導入計画書Ａ（介護ロボット） '!Print_Area</vt:lpstr>
      <vt:lpstr>'②導入計画書B（通信環境整備） '!Print_Area</vt:lpstr>
      <vt:lpstr>'②導入計画書C（介護ロボット）'!Print_Area</vt:lpstr>
      <vt:lpstr>'②導入計画書D　（その他機器等）'!Print_Area</vt:lpstr>
      <vt:lpstr>③所要額調書!Print_Area</vt:lpstr>
      <vt:lpstr>基本情報入力!Print_Area</vt:lpstr>
      <vt:lpstr>記載方法★必読!Print_Area</vt:lpstr>
      <vt:lpstr>'種別（表１・表２）'!Print_Area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2021-06-24T02:22:28Z</dcterms:created>
  <dcterms:modified xsi:type="dcterms:W3CDTF">2024-08-07T02:57:32Z</dcterms:modified>
</cp:coreProperties>
</file>