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2.25\hattatsu\《H25発達障がい関係》\◆部会・WG・庁内会議\R3部会・WG・庁内会議\第1回部会\03 資料\"/>
    </mc:Choice>
  </mc:AlternateContent>
  <bookViews>
    <workbookView xWindow="-120" yWindow="-120" windowWidth="20730" windowHeight="11160"/>
  </bookViews>
  <sheets>
    <sheet name="資料３" sheetId="9" r:id="rId1"/>
  </sheets>
  <definedNames>
    <definedName name="_xlnm.Print_Area" localSheetId="0">資料３!$A$1:$N$435</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1" i="9" l="1"/>
  <c r="M220" i="9"/>
  <c r="J221" i="9"/>
  <c r="E221" i="9"/>
  <c r="G220" i="9"/>
  <c r="D221" i="9"/>
  <c r="L220" i="9"/>
  <c r="F220" i="9"/>
  <c r="L219" i="9"/>
  <c r="F219" i="9"/>
  <c r="L218" i="9"/>
  <c r="F218" i="9"/>
  <c r="L217" i="9"/>
  <c r="F217" i="9"/>
  <c r="L216" i="9"/>
  <c r="F216" i="9"/>
  <c r="L215" i="9"/>
  <c r="F215" i="9"/>
  <c r="L214" i="9"/>
  <c r="F214" i="9"/>
  <c r="L213" i="9"/>
  <c r="F213" i="9"/>
  <c r="K199" i="9"/>
  <c r="M198" i="9"/>
  <c r="J199" i="9"/>
  <c r="E199" i="9"/>
  <c r="G198" i="9"/>
  <c r="D199" i="9"/>
  <c r="F199" i="9"/>
  <c r="L198" i="9"/>
  <c r="F198" i="9"/>
  <c r="L197" i="9"/>
  <c r="F197" i="9"/>
  <c r="L196" i="9"/>
  <c r="F196" i="9"/>
  <c r="L195" i="9"/>
  <c r="F195" i="9"/>
  <c r="L194" i="9"/>
  <c r="F194" i="9"/>
  <c r="L193" i="9"/>
  <c r="F193" i="9"/>
  <c r="L192" i="9"/>
  <c r="F192" i="9"/>
  <c r="L191" i="9"/>
  <c r="F191" i="9"/>
  <c r="L221" i="9"/>
  <c r="F221" i="9"/>
  <c r="M217" i="9"/>
  <c r="M219" i="9"/>
  <c r="M213" i="9"/>
  <c r="M215" i="9"/>
  <c r="L199" i="9"/>
  <c r="M192" i="9"/>
  <c r="G213" i="9"/>
  <c r="G217" i="9"/>
  <c r="G219" i="9"/>
  <c r="G215" i="9"/>
  <c r="G191" i="9"/>
  <c r="M191" i="9"/>
  <c r="G214" i="9"/>
  <c r="G218" i="9"/>
  <c r="M214" i="9"/>
  <c r="M218" i="9"/>
  <c r="M195" i="9"/>
  <c r="G216" i="9"/>
  <c r="M216" i="9"/>
  <c r="M196" i="9"/>
  <c r="M197" i="9"/>
  <c r="M193" i="9"/>
  <c r="M194" i="9"/>
  <c r="G192" i="9"/>
  <c r="G196" i="9"/>
  <c r="G195" i="9"/>
  <c r="G197" i="9"/>
  <c r="G193" i="9"/>
  <c r="G194" i="9"/>
  <c r="E177" i="9"/>
  <c r="D177" i="9"/>
  <c r="F177" i="9"/>
  <c r="F176" i="9"/>
  <c r="F175" i="9"/>
  <c r="F174" i="9"/>
  <c r="F173" i="9"/>
  <c r="F172" i="9"/>
  <c r="F171" i="9"/>
  <c r="F170" i="9"/>
  <c r="F169" i="9"/>
  <c r="K177" i="9"/>
  <c r="M176" i="9"/>
  <c r="J177" i="9"/>
  <c r="L176" i="9"/>
  <c r="L175" i="9"/>
  <c r="L174" i="9"/>
  <c r="L173" i="9"/>
  <c r="L172" i="9"/>
  <c r="L171" i="9"/>
  <c r="L170" i="9"/>
  <c r="L169" i="9"/>
  <c r="G176" i="9"/>
  <c r="G172" i="9"/>
  <c r="G171" i="9"/>
  <c r="G175" i="9"/>
  <c r="G174" i="9"/>
  <c r="G170" i="9"/>
  <c r="G173" i="9"/>
  <c r="G169" i="9"/>
  <c r="M169" i="9"/>
  <c r="M170" i="9"/>
  <c r="M173" i="9"/>
  <c r="M174" i="9"/>
  <c r="M171" i="9"/>
  <c r="M175" i="9"/>
  <c r="M172" i="9"/>
  <c r="E135" i="9"/>
  <c r="G134" i="9"/>
  <c r="D135" i="9"/>
  <c r="F134" i="9"/>
  <c r="F133" i="9"/>
  <c r="F132" i="9"/>
  <c r="F131" i="9"/>
  <c r="F130" i="9"/>
  <c r="F129" i="9"/>
  <c r="F128" i="9"/>
  <c r="F127" i="9"/>
  <c r="K135" i="9"/>
  <c r="M132" i="9"/>
  <c r="J135" i="9"/>
  <c r="L134" i="9"/>
  <c r="L133" i="9"/>
  <c r="L132" i="9"/>
  <c r="L131" i="9"/>
  <c r="L130" i="9"/>
  <c r="L129" i="9"/>
  <c r="L128" i="9"/>
  <c r="L127" i="9"/>
  <c r="F382" i="9"/>
  <c r="E390" i="9"/>
  <c r="G389" i="9"/>
  <c r="D390" i="9"/>
  <c r="F389" i="9"/>
  <c r="F388" i="9"/>
  <c r="F387" i="9"/>
  <c r="F386" i="9"/>
  <c r="F385" i="9"/>
  <c r="F384" i="9"/>
  <c r="F383" i="9"/>
  <c r="K61" i="9"/>
  <c r="M59" i="9"/>
  <c r="J61" i="9"/>
  <c r="L60" i="9"/>
  <c r="L59" i="9"/>
  <c r="L58" i="9"/>
  <c r="L57" i="9"/>
  <c r="L56" i="9"/>
  <c r="L55" i="9"/>
  <c r="L54" i="9"/>
  <c r="L53" i="9"/>
  <c r="M56" i="9"/>
  <c r="M60" i="9"/>
  <c r="M128" i="9"/>
  <c r="M53" i="9"/>
  <c r="M57" i="9"/>
  <c r="M129" i="9"/>
  <c r="M133" i="9"/>
  <c r="M54" i="9"/>
  <c r="M58" i="9"/>
  <c r="M130" i="9"/>
  <c r="M134" i="9"/>
  <c r="M55" i="9"/>
  <c r="M127" i="9"/>
  <c r="M131" i="9"/>
  <c r="G127" i="9"/>
  <c r="G131" i="9"/>
  <c r="G128" i="9"/>
  <c r="G132" i="9"/>
  <c r="G129" i="9"/>
  <c r="G133" i="9"/>
  <c r="G130" i="9"/>
  <c r="G382" i="9"/>
  <c r="G383" i="9"/>
  <c r="G386" i="9"/>
  <c r="G387" i="9"/>
  <c r="G384" i="9"/>
  <c r="G388" i="9"/>
  <c r="G385" i="9"/>
  <c r="E244" i="9"/>
  <c r="D244" i="9"/>
  <c r="K244" i="9"/>
  <c r="J244" i="9"/>
  <c r="G241" i="9"/>
  <c r="G237" i="9"/>
  <c r="G242" i="9"/>
  <c r="G236" i="9"/>
  <c r="G240" i="9"/>
  <c r="G243" i="9"/>
  <c r="G239" i="9"/>
  <c r="G238" i="9"/>
  <c r="M237" i="9"/>
  <c r="M243" i="9"/>
  <c r="M239" i="9"/>
  <c r="M242" i="9"/>
  <c r="M238" i="9"/>
  <c r="M240" i="9"/>
  <c r="M236" i="9"/>
  <c r="M241" i="9"/>
  <c r="K390" i="9"/>
  <c r="J390" i="9"/>
  <c r="L389" i="9"/>
  <c r="L388" i="9"/>
  <c r="L387" i="9"/>
  <c r="L386" i="9"/>
  <c r="L385" i="9"/>
  <c r="L384" i="9"/>
  <c r="L383" i="9"/>
  <c r="L382" i="9"/>
  <c r="N378" i="9"/>
  <c r="N377" i="9"/>
  <c r="N376" i="9"/>
  <c r="N375" i="9"/>
  <c r="N370" i="9"/>
  <c r="N369" i="9"/>
  <c r="N368" i="9"/>
  <c r="N367" i="9"/>
  <c r="N366" i="9"/>
  <c r="N361" i="9"/>
  <c r="N360" i="9"/>
  <c r="N359" i="9"/>
  <c r="N358" i="9"/>
  <c r="N357" i="9"/>
  <c r="N352" i="9"/>
  <c r="N351" i="9"/>
  <c r="N350" i="9"/>
  <c r="N345" i="9"/>
  <c r="N344" i="9"/>
  <c r="N343" i="9"/>
  <c r="N342" i="9"/>
  <c r="N341" i="9"/>
  <c r="N340" i="9"/>
  <c r="N339" i="9"/>
  <c r="N334" i="9"/>
  <c r="N333" i="9"/>
  <c r="N332" i="9"/>
  <c r="N331" i="9"/>
  <c r="N326" i="9"/>
  <c r="N325" i="9"/>
  <c r="N324" i="9"/>
  <c r="N323" i="9"/>
  <c r="N318" i="9"/>
  <c r="N317" i="9"/>
  <c r="N316" i="9"/>
  <c r="N315" i="9"/>
  <c r="N310" i="9"/>
  <c r="N309" i="9"/>
  <c r="N308" i="9"/>
  <c r="N307" i="9"/>
  <c r="N302" i="9"/>
  <c r="N301" i="9"/>
  <c r="N300" i="9"/>
  <c r="N299" i="9"/>
  <c r="N294" i="9"/>
  <c r="N293" i="9"/>
  <c r="N292" i="9"/>
  <c r="N291" i="9"/>
  <c r="N290" i="9"/>
  <c r="N286" i="9"/>
  <c r="N285" i="9"/>
  <c r="N284" i="9"/>
  <c r="N283" i="9"/>
  <c r="N282" i="9"/>
  <c r="N281" i="9"/>
  <c r="N276" i="9"/>
  <c r="N275" i="9"/>
  <c r="N274" i="9"/>
  <c r="N273" i="9"/>
  <c r="N272" i="9"/>
  <c r="N271" i="9"/>
  <c r="N270" i="9"/>
  <c r="N269" i="9"/>
  <c r="N264" i="9"/>
  <c r="N263" i="9"/>
  <c r="N262" i="9"/>
  <c r="N261" i="9"/>
  <c r="N260" i="9"/>
  <c r="N259" i="9"/>
  <c r="N258" i="9"/>
  <c r="N253" i="9"/>
  <c r="N252" i="9"/>
  <c r="N251" i="9"/>
  <c r="N250" i="9"/>
  <c r="N231" i="9"/>
  <c r="N230" i="9"/>
  <c r="N229" i="9"/>
  <c r="N228" i="9"/>
  <c r="N227" i="9"/>
  <c r="N226" i="9"/>
  <c r="N209" i="9"/>
  <c r="N208" i="9"/>
  <c r="N207" i="9"/>
  <c r="N206" i="9"/>
  <c r="N205" i="9"/>
  <c r="N204" i="9"/>
  <c r="N187" i="9"/>
  <c r="N186" i="9"/>
  <c r="N185" i="9"/>
  <c r="N184" i="9"/>
  <c r="N183" i="9"/>
  <c r="N182" i="9"/>
  <c r="N165" i="9"/>
  <c r="N164" i="9"/>
  <c r="N163" i="9"/>
  <c r="N162" i="9"/>
  <c r="N161" i="9"/>
  <c r="N160" i="9"/>
  <c r="N155" i="9"/>
  <c r="N154" i="9"/>
  <c r="N153" i="9"/>
  <c r="N152" i="9"/>
  <c r="N151" i="9"/>
  <c r="K123" i="9"/>
  <c r="J123" i="9"/>
  <c r="L122" i="9"/>
  <c r="L121" i="9"/>
  <c r="L120" i="9"/>
  <c r="L119" i="9"/>
  <c r="L118" i="9"/>
  <c r="L117" i="9"/>
  <c r="L116" i="9"/>
  <c r="L115" i="9"/>
  <c r="E123" i="9"/>
  <c r="D123" i="9"/>
  <c r="F122" i="9"/>
  <c r="F121" i="9"/>
  <c r="F120" i="9"/>
  <c r="F119" i="9"/>
  <c r="F118" i="9"/>
  <c r="F117" i="9"/>
  <c r="F116" i="9"/>
  <c r="F115" i="9"/>
  <c r="K111" i="9"/>
  <c r="J111" i="9"/>
  <c r="L110" i="9"/>
  <c r="L109" i="9"/>
  <c r="L108" i="9"/>
  <c r="L107" i="9"/>
  <c r="L106" i="9"/>
  <c r="L105" i="9"/>
  <c r="L104" i="9"/>
  <c r="L103" i="9"/>
  <c r="E111" i="9"/>
  <c r="D111" i="9"/>
  <c r="F110" i="9"/>
  <c r="F109" i="9"/>
  <c r="F108" i="9"/>
  <c r="F107" i="9"/>
  <c r="F106" i="9"/>
  <c r="F105" i="9"/>
  <c r="F104" i="9"/>
  <c r="F103" i="9"/>
  <c r="K99" i="9"/>
  <c r="J99" i="9"/>
  <c r="L98" i="9"/>
  <c r="L97" i="9"/>
  <c r="L96" i="9"/>
  <c r="L95" i="9"/>
  <c r="L94" i="9"/>
  <c r="L93" i="9"/>
  <c r="L92" i="9"/>
  <c r="L91" i="9"/>
  <c r="E99" i="9"/>
  <c r="D99" i="9"/>
  <c r="F98" i="9"/>
  <c r="F97" i="9"/>
  <c r="F96" i="9"/>
  <c r="F95" i="9"/>
  <c r="F94" i="9"/>
  <c r="F93" i="9"/>
  <c r="F92" i="9"/>
  <c r="F91" i="9"/>
  <c r="N87" i="9"/>
  <c r="N86" i="9"/>
  <c r="N85" i="9"/>
  <c r="N84" i="9"/>
  <c r="N83" i="9"/>
  <c r="N82" i="9"/>
  <c r="N81" i="9"/>
  <c r="N80" i="9"/>
  <c r="N79" i="9"/>
  <c r="N78" i="9"/>
  <c r="N73" i="9"/>
  <c r="N72" i="9"/>
  <c r="N71" i="9"/>
  <c r="N70" i="9"/>
  <c r="N69" i="9"/>
  <c r="N68" i="9"/>
  <c r="N67" i="9"/>
  <c r="N66" i="9"/>
  <c r="E61" i="9"/>
  <c r="D61" i="9"/>
  <c r="F60" i="9"/>
  <c r="F59" i="9"/>
  <c r="F58" i="9"/>
  <c r="F57" i="9"/>
  <c r="F56" i="9"/>
  <c r="F55" i="9"/>
  <c r="F54" i="9"/>
  <c r="F53" i="9"/>
  <c r="N49" i="9"/>
  <c r="N48" i="9"/>
  <c r="N47" i="9"/>
  <c r="G122" i="9"/>
  <c r="G118" i="9"/>
  <c r="G121" i="9"/>
  <c r="G117" i="9"/>
  <c r="G115" i="9"/>
  <c r="G120" i="9"/>
  <c r="G116" i="9"/>
  <c r="G119" i="9"/>
  <c r="G95" i="9"/>
  <c r="G96" i="9"/>
  <c r="G98" i="9"/>
  <c r="G94" i="9"/>
  <c r="G97" i="9"/>
  <c r="G93" i="9"/>
  <c r="G91" i="9"/>
  <c r="G92" i="9"/>
  <c r="M96" i="9"/>
  <c r="M92" i="9"/>
  <c r="M95" i="9"/>
  <c r="M93" i="9"/>
  <c r="M91" i="9"/>
  <c r="M98" i="9"/>
  <c r="M94" i="9"/>
  <c r="M97" i="9"/>
  <c r="M107" i="9"/>
  <c r="M104" i="9"/>
  <c r="M103" i="9"/>
  <c r="M110" i="9"/>
  <c r="M106" i="9"/>
  <c r="M108" i="9"/>
  <c r="M109" i="9"/>
  <c r="M105" i="9"/>
  <c r="G103" i="9"/>
  <c r="G109" i="9"/>
  <c r="G105" i="9"/>
  <c r="G106" i="9"/>
  <c r="G108" i="9"/>
  <c r="G104" i="9"/>
  <c r="G110" i="9"/>
  <c r="G107" i="9"/>
  <c r="M119" i="9"/>
  <c r="M118" i="9"/>
  <c r="M121" i="9"/>
  <c r="M116" i="9"/>
  <c r="M122" i="9"/>
  <c r="M120" i="9"/>
  <c r="M115" i="9"/>
  <c r="M117" i="9"/>
  <c r="M383" i="9"/>
  <c r="M388" i="9"/>
  <c r="M382" i="9"/>
  <c r="M387" i="9"/>
  <c r="M385" i="9"/>
  <c r="M386" i="9"/>
  <c r="M384" i="9"/>
  <c r="M389" i="9"/>
  <c r="G57" i="9"/>
  <c r="G53" i="9"/>
  <c r="G60" i="9"/>
  <c r="G56" i="9"/>
  <c r="G59" i="9"/>
  <c r="G55" i="9"/>
  <c r="G58" i="9"/>
  <c r="G54" i="9"/>
</calcChain>
</file>

<file path=xl/sharedStrings.xml><?xml version="1.0" encoding="utf-8"?>
<sst xmlns="http://schemas.openxmlformats.org/spreadsheetml/2006/main" count="596" uniqueCount="178">
  <si>
    <t>Q1</t>
  </si>
  <si>
    <t>Q2</t>
  </si>
  <si>
    <t>Q3</t>
  </si>
  <si>
    <t>Q4</t>
  </si>
  <si>
    <t>Q5</t>
  </si>
  <si>
    <t>Q6_1</t>
  </si>
  <si>
    <t>Q6_2</t>
  </si>
  <si>
    <t>Q6_3</t>
  </si>
  <si>
    <t>Q6_4</t>
  </si>
  <si>
    <t>Q7</t>
  </si>
  <si>
    <t>Q8</t>
  </si>
  <si>
    <t>Q9</t>
  </si>
  <si>
    <t>Q10</t>
  </si>
  <si>
    <t>Q11_1</t>
  </si>
  <si>
    <t>Q11_2</t>
  </si>
  <si>
    <t>Q11_3</t>
  </si>
  <si>
    <t>Q11_4</t>
  </si>
  <si>
    <t>Q11_5</t>
  </si>
  <si>
    <t>Q12</t>
  </si>
  <si>
    <t>Q13</t>
  </si>
  <si>
    <t>Q14</t>
  </si>
  <si>
    <t>Q15</t>
  </si>
  <si>
    <t>Q16</t>
  </si>
  <si>
    <t>Q17</t>
  </si>
  <si>
    <t>％</t>
  </si>
  <si>
    <t>全体</t>
  </si>
  <si>
    <t>未就学児の子どもがいる</t>
    <phoneticPr fontId="1"/>
  </si>
  <si>
    <t>小学生の子どもがいる</t>
    <phoneticPr fontId="1"/>
  </si>
  <si>
    <t>中学生の子どもがいる</t>
    <phoneticPr fontId="1"/>
  </si>
  <si>
    <t>高校生の子どもがいる</t>
    <phoneticPr fontId="1"/>
  </si>
  <si>
    <t>高校生以下の子どもはいない</t>
    <phoneticPr fontId="1"/>
  </si>
  <si>
    <t>言葉も内容も知っている</t>
    <phoneticPr fontId="1"/>
  </si>
  <si>
    <t>聞いたことはあるが、内容はよく知らない</t>
    <phoneticPr fontId="1"/>
  </si>
  <si>
    <t>知らない</t>
    <phoneticPr fontId="1"/>
  </si>
  <si>
    <t>生まれつきの発達特性であり、親のしつけや家庭環境、ストレス等は関係ない</t>
    <phoneticPr fontId="1"/>
  </si>
  <si>
    <t>相互的な対人関係や、表情やしぐさから相手の感情を読み取ることなどに困難さが見られることがある</t>
    <phoneticPr fontId="1"/>
  </si>
  <si>
    <t>興味や行動の偏り・こだわりが見られることがある</t>
    <phoneticPr fontId="1"/>
  </si>
  <si>
    <t>注意欠如や多動性が見られることがある</t>
    <phoneticPr fontId="1"/>
  </si>
  <si>
    <t>読む、書く、計算するなど、学習に必要な能力の一部に極端な困難さが見られることがある</t>
    <phoneticPr fontId="1"/>
  </si>
  <si>
    <t>上記の内容について知っているものはなかった</t>
    <phoneticPr fontId="1"/>
  </si>
  <si>
    <t>テレビ、ラジオ</t>
    <phoneticPr fontId="1"/>
  </si>
  <si>
    <t>新聞、雑誌</t>
    <phoneticPr fontId="1"/>
  </si>
  <si>
    <t>インターネット</t>
    <phoneticPr fontId="1"/>
  </si>
  <si>
    <t>授業や講習、セミナー、シンポジウムなどのイベント</t>
    <phoneticPr fontId="1"/>
  </si>
  <si>
    <t>学校や職場等における発達障がい者に関する啓発・説明</t>
    <phoneticPr fontId="1"/>
  </si>
  <si>
    <t>官公庁からの広報物（チラシ、ポスター等）</t>
    <phoneticPr fontId="1"/>
  </si>
  <si>
    <t>その他団体の啓発チラシ、ポスター</t>
    <phoneticPr fontId="1"/>
  </si>
  <si>
    <t>家族、友人・知人から</t>
    <phoneticPr fontId="1"/>
  </si>
  <si>
    <t>その他</t>
    <phoneticPr fontId="1"/>
  </si>
  <si>
    <t>覚えていない</t>
    <phoneticPr fontId="1"/>
  </si>
  <si>
    <t>学校の授業で</t>
    <phoneticPr fontId="1"/>
  </si>
  <si>
    <t>公的機関や地域が主催するセミナーやシンポジウム</t>
    <phoneticPr fontId="1"/>
  </si>
  <si>
    <t>ＮＰＯ法人等、その他の団体が主催するセミナー</t>
    <phoneticPr fontId="1"/>
  </si>
  <si>
    <t>どのような障がいか理解している</t>
    <phoneticPr fontId="1"/>
  </si>
  <si>
    <t>相手にその障がいがあるか判断できる</t>
    <phoneticPr fontId="1"/>
  </si>
  <si>
    <t>社会的障壁を取り除くための配慮をイメージできる</t>
    <phoneticPr fontId="1"/>
  </si>
  <si>
    <t>実際にサポートや声掛けを行ったことがある</t>
    <phoneticPr fontId="1"/>
  </si>
  <si>
    <t>左記にあてはまるものはない</t>
    <phoneticPr fontId="1"/>
  </si>
  <si>
    <t>ある</t>
    <phoneticPr fontId="1"/>
  </si>
  <si>
    <t>今まで見聞きした情報に基づくと、発達障がいの可能性があると感じた人に接したことがある</t>
    <phoneticPr fontId="1"/>
  </si>
  <si>
    <t>ない</t>
    <phoneticPr fontId="1"/>
  </si>
  <si>
    <t>分からない</t>
    <phoneticPr fontId="1"/>
  </si>
  <si>
    <t>（ご本人を含め）家族、親戚、親しい友人・知人</t>
    <phoneticPr fontId="1"/>
  </si>
  <si>
    <t>学校関係の人</t>
    <phoneticPr fontId="1"/>
  </si>
  <si>
    <t>職場関係の人</t>
    <phoneticPr fontId="1"/>
  </si>
  <si>
    <t>福祉・教育分野などで、ご自身が専門職として接している相手</t>
    <phoneticPr fontId="1"/>
  </si>
  <si>
    <t>隣人、地域の住民（（ご本人を含め）家族、親戚、親しい友人・知人以外）</t>
    <phoneticPr fontId="1"/>
  </si>
  <si>
    <t>趣味活動の仲間（（ご本人を含め）家族、親戚、親しい友人・知人以外）</t>
    <phoneticPr fontId="1"/>
  </si>
  <si>
    <t>発達障がいの診断を受けたと本人から申し出があった</t>
    <phoneticPr fontId="1"/>
  </si>
  <si>
    <t>対人関係・コミュニケーションに著しく困難が見られた</t>
    <phoneticPr fontId="1"/>
  </si>
  <si>
    <t>興味・行動に著しい偏り・こだわりが見られた</t>
    <phoneticPr fontId="1"/>
  </si>
  <si>
    <t>行動に落ち着きがない様子が強く見られた</t>
    <phoneticPr fontId="1"/>
  </si>
  <si>
    <t>読み・書きなどの学習能力の一部に強い困難さが見られた</t>
    <phoneticPr fontId="1"/>
  </si>
  <si>
    <t>その他の言動、挙動に違和感を感じた</t>
    <phoneticPr fontId="1"/>
  </si>
  <si>
    <t>特に根拠はないが、何となくそう思った</t>
    <phoneticPr fontId="1"/>
  </si>
  <si>
    <t>「いつ」、「どこで」、「何を」、「どのような方法で」と具体的な手順（説明、指示など）を含めて話す</t>
    <phoneticPr fontId="1"/>
  </si>
  <si>
    <t>写真や図、絵などの視覚的な情報（説明、指示など）などの手法も併せて話す</t>
    <phoneticPr fontId="1"/>
  </si>
  <si>
    <t>相手に無理をさせていないか日ごろから気にかけておく</t>
    <phoneticPr fontId="1"/>
  </si>
  <si>
    <t>相手の長所を見つけ、肯定的に話をする</t>
    <phoneticPr fontId="1"/>
  </si>
  <si>
    <t>適切ではない行動を指摘するときは、その理由と望ましい行動についても簡潔に説明する</t>
    <phoneticPr fontId="1"/>
  </si>
  <si>
    <t>このような行動はとったことがない、機会がなかった</t>
    <phoneticPr fontId="1"/>
  </si>
  <si>
    <t>できると思う</t>
    <phoneticPr fontId="1"/>
  </si>
  <si>
    <t>自身の負担にならない範囲ならできると思う</t>
    <phoneticPr fontId="1"/>
  </si>
  <si>
    <t>なかなか行動できないと思う</t>
    <phoneticPr fontId="1"/>
  </si>
  <si>
    <t>行動できると思う</t>
    <phoneticPr fontId="1"/>
  </si>
  <si>
    <t>自身の負担にならない範囲なら行動できると思う</t>
    <phoneticPr fontId="1"/>
  </si>
  <si>
    <t>なかなか行動できない（あまり関わらないようにする）と思う</t>
    <phoneticPr fontId="1"/>
  </si>
  <si>
    <t>発達障がいかどうか分からない中で配慮ある行動はとれない</t>
    <phoneticPr fontId="1"/>
  </si>
  <si>
    <t>相手にとって何が配慮のある行動か分からない</t>
    <phoneticPr fontId="1"/>
  </si>
  <si>
    <t>相手にとって過度な配慮（お節介）になるような気がする</t>
    <phoneticPr fontId="1"/>
  </si>
  <si>
    <t>一人ひとりの特性を考える以前に、発達障がいのある人に対する配慮のある行動自体がイメージできない</t>
    <phoneticPr fontId="1"/>
  </si>
  <si>
    <t>１つ１つの行動が配慮あるものかどうか判断していくことがしんどい</t>
    <phoneticPr fontId="1"/>
  </si>
  <si>
    <t>特に不安は感じない</t>
    <phoneticPr fontId="1"/>
  </si>
  <si>
    <t>言葉も内容も知っていた</t>
    <phoneticPr fontId="1"/>
  </si>
  <si>
    <t>聞いたことはあるが、内容はよく知らなかった</t>
    <phoneticPr fontId="1"/>
  </si>
  <si>
    <t>知らなかった</t>
    <phoneticPr fontId="1"/>
  </si>
  <si>
    <t>共感できる</t>
    <phoneticPr fontId="1"/>
  </si>
  <si>
    <t>ある程度は共感できる</t>
    <phoneticPr fontId="1"/>
  </si>
  <si>
    <t>あまり共感できない</t>
    <phoneticPr fontId="1"/>
  </si>
  <si>
    <t>共感できない</t>
    <phoneticPr fontId="1"/>
  </si>
  <si>
    <t>分からない、どちらとも言えない</t>
    <phoneticPr fontId="1"/>
  </si>
  <si>
    <t>そう思う</t>
    <phoneticPr fontId="1"/>
  </si>
  <si>
    <t>ある程度はそう思う</t>
    <phoneticPr fontId="1"/>
  </si>
  <si>
    <t>あまりそう思わない</t>
    <phoneticPr fontId="1"/>
  </si>
  <si>
    <t>そう思わない</t>
    <phoneticPr fontId="1"/>
  </si>
  <si>
    <t>どちらとも知っていた</t>
    <phoneticPr fontId="1"/>
  </si>
  <si>
    <t>「世界自閉症啓発デー」のみ知っていた</t>
    <phoneticPr fontId="1"/>
  </si>
  <si>
    <t>「発達障がい啓発週間」のみ知っていた</t>
    <phoneticPr fontId="1"/>
  </si>
  <si>
    <t>どちらとも知らない</t>
    <phoneticPr fontId="1"/>
  </si>
  <si>
    <t>回答数(H29)</t>
    <phoneticPr fontId="1"/>
  </si>
  <si>
    <t>回答数(R3)</t>
    <phoneticPr fontId="1"/>
  </si>
  <si>
    <t>◎</t>
    <phoneticPr fontId="1"/>
  </si>
  <si>
    <t>10代</t>
    <rPh sb="2" eb="3">
      <t>ダイ</t>
    </rPh>
    <phoneticPr fontId="1"/>
  </si>
  <si>
    <t>20代</t>
    <rPh sb="2" eb="3">
      <t>ダイ</t>
    </rPh>
    <phoneticPr fontId="1"/>
  </si>
  <si>
    <t>上記設問３及び４について、両方ともできると答えた人の割合は、51人（5.1％）</t>
    <rPh sb="0" eb="2">
      <t>ジョウキ</t>
    </rPh>
    <rPh sb="2" eb="4">
      <t>セツモン</t>
    </rPh>
    <rPh sb="5" eb="6">
      <t>オヨ</t>
    </rPh>
    <rPh sb="13" eb="15">
      <t>リョウホウ</t>
    </rPh>
    <rPh sb="21" eb="22">
      <t>コタ</t>
    </rPh>
    <rPh sb="24" eb="25">
      <t>ヒト</t>
    </rPh>
    <rPh sb="26" eb="28">
      <t>ワリアイ</t>
    </rPh>
    <rPh sb="32" eb="33">
      <t>ニン</t>
    </rPh>
    <phoneticPr fontId="1"/>
  </si>
  <si>
    <t>割合</t>
    <rPh sb="0" eb="2">
      <t>ワリアイ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</si>
  <si>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</si>
  <si>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</si>
  <si>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</si>
  <si>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</si>
  <si>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</si>
  <si>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</si>
  <si>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回答数</t>
    <rPh sb="0" eb="3">
      <t>カイトウスウ</t>
    </rPh>
    <phoneticPr fontId="1"/>
  </si>
  <si>
    <t>該当数</t>
    <rPh sb="0" eb="2">
      <t>ガイトウ</t>
    </rPh>
    <rPh sb="2" eb="3">
      <t>スウ</t>
    </rPh>
    <phoneticPr fontId="1"/>
  </si>
  <si>
    <t>構成比</t>
    <rPh sb="0" eb="3">
      <t>コウセイヒ</t>
    </rPh>
    <phoneticPr fontId="1"/>
  </si>
  <si>
    <t>構成割合</t>
    <rPh sb="0" eb="2">
      <t>コウセイ</t>
    </rPh>
    <rPh sb="2" eb="4">
      <t>ワリアイ</t>
    </rPh>
    <phoneticPr fontId="1"/>
  </si>
  <si>
    <t>◎上記設問１「どちらとも知っていた」の年代別割合</t>
    <rPh sb="1" eb="3">
      <t>ジョウキ</t>
    </rPh>
    <rPh sb="3" eb="5">
      <t>セツモン</t>
    </rPh>
    <rPh sb="12" eb="13">
      <t>シ</t>
    </rPh>
    <rPh sb="19" eb="22">
      <t>ネンダイベツ</t>
    </rPh>
    <rPh sb="22" eb="24">
      <t>ワリアイ</t>
    </rPh>
    <phoneticPr fontId="1"/>
  </si>
  <si>
    <t>発達障がい児者支援に係る府民アンケート調査について</t>
    <phoneticPr fontId="1"/>
  </si>
  <si>
    <t>◎上記設問１「言葉も内容も知っている」の年代別割合</t>
    <rPh sb="1" eb="3">
      <t>ジョウキ</t>
    </rPh>
    <rPh sb="3" eb="5">
      <t>セツモン</t>
    </rPh>
    <rPh sb="20" eb="23">
      <t>ネンダイベツ</t>
    </rPh>
    <rPh sb="23" eb="25">
      <t>ワリアイ</t>
    </rPh>
    <phoneticPr fontId="1"/>
  </si>
  <si>
    <t>平成２９年度の調査結果：７％　⇒　令和２年度（目標値）：１６％</t>
    <rPh sb="0" eb="2">
      <t>ヘイセイ</t>
    </rPh>
    <rPh sb="4" eb="6">
      <t>ネンド</t>
    </rPh>
    <rPh sb="7" eb="9">
      <t>チョウサ</t>
    </rPh>
    <rPh sb="9" eb="11">
      <t>ケッカ</t>
    </rPh>
    <rPh sb="17" eb="19">
      <t>レイワ</t>
    </rPh>
    <rPh sb="20" eb="22">
      <t>ネンド</t>
    </rPh>
    <rPh sb="23" eb="26">
      <t>モクヒョウチ</t>
    </rPh>
    <phoneticPr fontId="1"/>
  </si>
  <si>
    <t>あなたの家族構成について、あてはまるものをすべて選択してください。（複数回答）</t>
  </si>
  <si>
    <t>Ｑ２で「言葉も内容も知っている」、「聞いたことはあるが、内容はよく知らない」と回答した方に伺います。発達障がいに関する以下の内容について、あなたが知っているものはありますか。あてはまるものをすべて選択してください。（複数回答）</t>
  </si>
  <si>
    <t>Ｑ２で「言葉も内容も知っている」、「聞いたことはあるが、内容はよく知らない」と回答した方に伺います。発達障がいについて、何で見聞きしたことがありますか。あてはまるものをすべて選択してください。（複数回答）</t>
  </si>
  <si>
    <t>Ｑ４で「授業や講習、セミナー、シンポジウムなどのイベント」と回答した方に伺います。発達障がいについてのイベントはどこで行われたものですか。参加されたものをすべて選択してください。（複数回答）</t>
  </si>
  <si>
    <t>それぞれの障がいについて、あなたの考え・行動にあてはまるものを、全て選択してください。／身体障がい（複数回答）</t>
  </si>
  <si>
    <t>それぞれの障がいについて、あなたの考え・行動にあてはまるものを、全て選択してください。／知的障がい（複数回答）</t>
  </si>
  <si>
    <t>それぞれの障がいについて、あなたの考え・行動にあてはまるものを、全て選択してください。／精神障がい（複数回答）</t>
  </si>
  <si>
    <t>それぞれの障がいについて、あなたの考え・行動にあてはまるものを、全て選択してください。／発達障がい（複数回答）</t>
  </si>
  <si>
    <t>Ｑ７で「ある」、「今まで見聞きした情報に基づくと、発達障がいの可能性があると感じた人に接したことがある」と回答した方に伺います。その人とあなたとのご関係について教えてください。（複数回答）</t>
  </si>
  <si>
    <t>Ｑ７で「ある」、「今まで見聞きした情報に基づくと、発達障がいの可能性があると感じた人に接したことがある」と回答した方に伺います。あなたはなぜ、その人が発達障がい、又はその可能性があると思いましたか。あてはまるものをすべて選択してください。（複数回答）</t>
  </si>
  <si>
    <t>Ｑ７で「ある」、「今まで見聞きした情報に基づくと、発達障がいの可能性があると感じた人に接したことがある」と回答した方に伺います。あなたはこれまで、発達障がいのある人に対して以下のような行動をとった経験はありますか。（複数回答）</t>
  </si>
  <si>
    <t>今後あなたが、発達障がいのある人一人ひとりの特性に応じた配慮ある行動を求められるとき、不安に感じることはありますか。あてはまるものをすべて選択してください。（複数回答）</t>
  </si>
  <si>
    <t>あなたは、「発達障がい」について知っていますか。</t>
    <phoneticPr fontId="1"/>
  </si>
  <si>
    <t>あなたは、これまでに発達障がいのある人に接したことがありますか。</t>
    <phoneticPr fontId="1"/>
  </si>
  <si>
    <t>あなたは今後、発達障がいのある人に対して次のような行動をとることができると思いますか。／「いつ」、「どこで」、「何を」、「どのような方法で」と具体的な手順（説明、指示など）を含めて話す</t>
    <phoneticPr fontId="1"/>
  </si>
  <si>
    <t>あなたは今後、発達障がいのある人に対して次のような行動をとることができると思いますか。／写真や図、絵などの視覚的な情報（説明、指示など）などの手法も併せて話す</t>
    <phoneticPr fontId="1"/>
  </si>
  <si>
    <t>あなたは今後、発達障がいのある人に対して次のような行動をとることができると思いますか。／相手に無理をさせていないか日ごろから気にかけておく</t>
    <phoneticPr fontId="1"/>
  </si>
  <si>
    <t>あなたは今後、発達障がいのある人に対して次のような行動をとることができると思いますか。／相手の長所を見つけ、肯定的に話をする</t>
    <phoneticPr fontId="1"/>
  </si>
  <si>
    <t>あなたは今後、発達障がいのある人に対して次のような行動をとることができると思いますか。／適切ではない行動を指摘するときは、その理由と望ましい行動についても簡潔に説明する</t>
    <phoneticPr fontId="1"/>
  </si>
  <si>
    <t>これまでの経験や前問を踏まえてご回答ください。あなたは今後、発達障がいのある人やその可能性があると思われる人と接する際、その人の特性に応じて、配慮ある行動をとることができると思いますか。</t>
    <phoneticPr fontId="1"/>
  </si>
  <si>
    <t>障がいのある人が不便を感じることなく日常生活を送るためには、社会の協力が不可欠です。障がいのある人に対して、負担になり過ぎない範囲でそれらの不便を取り除くためにとるべき行動を「合理的配慮」と言いますが、あなたはこの「合理的配慮」について知っていましたか。</t>
    <phoneticPr fontId="1"/>
  </si>
  <si>
    <t>障がいを理由とした不当な扱いをなくすためには「合理的配慮（※）」の実践が求められる、という考え方に対して、あなたの考えに最も近いものを選択してください。</t>
    <phoneticPr fontId="1"/>
  </si>
  <si>
    <t>学校や職場、地域などを含め社会全体として、発達障がいのある人にとって暮らしやすい環境になっていると思いますか。</t>
    <phoneticPr fontId="1"/>
  </si>
  <si>
    <t>平成１９年１２月、国連総会において４月２日を「世界自閉症啓発デー」とする決議が採択されました。また、厚生労働省では、この日から８日までを「発達障がい啓発週間」と位置付け、自閉症をはじめとする発達障がいへの理解促進のための啓発活動を行っております。あなたは、この「世界自閉症啓発デー」及び「発達障がい啓発週間」があることを知っていましたか。</t>
    <phoneticPr fontId="1"/>
  </si>
  <si>
    <t>●集約表</t>
    <rPh sb="1" eb="3">
      <t>シュウヤク</t>
    </rPh>
    <rPh sb="3" eb="4">
      <t>ヒョウ</t>
    </rPh>
    <phoneticPr fontId="1"/>
  </si>
  <si>
    <t>(H29)年代</t>
    <rPh sb="5" eb="7">
      <t>ネンダイ</t>
    </rPh>
    <phoneticPr fontId="1"/>
  </si>
  <si>
    <t>◎上記設問１「テレビ、ラジオ」</t>
    <rPh sb="1" eb="3">
      <t>ジョウキ</t>
    </rPh>
    <rPh sb="3" eb="5">
      <t>セツモン</t>
    </rPh>
    <phoneticPr fontId="1"/>
  </si>
  <si>
    <t>◎上記設問２「新聞、雑誌」</t>
    <rPh sb="1" eb="3">
      <t>ジョウキ</t>
    </rPh>
    <rPh sb="3" eb="5">
      <t>セツモン</t>
    </rPh>
    <rPh sb="7" eb="9">
      <t>シンブン</t>
    </rPh>
    <rPh sb="10" eb="12">
      <t>ザッシ</t>
    </rPh>
    <phoneticPr fontId="1"/>
  </si>
  <si>
    <t>◎上記設問４「授業や講習、セミナー、シンポジウムなどのイベント」</t>
    <rPh sb="1" eb="3">
      <t>ジョウキ</t>
    </rPh>
    <rPh sb="3" eb="5">
      <t>セツモン</t>
    </rPh>
    <phoneticPr fontId="1"/>
  </si>
  <si>
    <t>◎上記設問３「インターネット」</t>
    <rPh sb="1" eb="3">
      <t>ジョウキ</t>
    </rPh>
    <rPh sb="3" eb="5">
      <t>セツモン</t>
    </rPh>
    <phoneticPr fontId="1"/>
  </si>
  <si>
    <t>◎上記設問５「学校や職場等における発達障がい者に関する啓発・説明」</t>
    <rPh sb="1" eb="3">
      <t>ジョウキ</t>
    </rPh>
    <rPh sb="3" eb="5">
      <t>セツモン</t>
    </rPh>
    <phoneticPr fontId="1"/>
  </si>
  <si>
    <t>◎上記設問８「家族、友人・知人から」</t>
    <rPh sb="1" eb="3">
      <t>ジョウキ</t>
    </rPh>
    <rPh sb="3" eb="5">
      <t>セツモン</t>
    </rPh>
    <phoneticPr fontId="1"/>
  </si>
  <si>
    <t>(R3)年代</t>
    <rPh sb="4" eb="6">
      <t>ネンダイ</t>
    </rPh>
    <phoneticPr fontId="1"/>
  </si>
  <si>
    <t>▲2.4%</t>
    <phoneticPr fontId="1"/>
  </si>
  <si>
    <t>▲2.0%</t>
    <phoneticPr fontId="1"/>
  </si>
  <si>
    <t>▲3.2%</t>
    <phoneticPr fontId="1"/>
  </si>
  <si>
    <t>▲5.2%</t>
    <phoneticPr fontId="1"/>
  </si>
  <si>
    <t>▲0.8%</t>
    <phoneticPr fontId="1"/>
  </si>
  <si>
    <t>▲1.2%</t>
    <phoneticPr fontId="1"/>
  </si>
  <si>
    <t>公立小中学校の通常の学級に在籍する児童生徒のうち、発達障がいの可能性があり特別な教育的支援を必要とすると思われる児童生徒は約６．５％を占める</t>
    <phoneticPr fontId="1"/>
  </si>
  <si>
    <t>チックや吃音が見られることがある</t>
    <phoneticPr fontId="1"/>
  </si>
  <si>
    <r>
      <t xml:space="preserve">
１　調査目的
　府では、平成30年3月に「新・発達障がい児者支援プラン」（計画期間：平成30年度～令和2年度の3年間）を策定し、発達障がい児者の支援を行っている。計画期間満了後の新プランの効果を検証するため、社会的な発達障がいへの理解度や、それに基づく合理的配慮がどの程度理解され、受け入れられているのか、その現状を把握し、今後の発達障がい児者支援施策検討の参考とする。
２　アンケート方法
　・ 民間調査会社に登録するネットアンケートモニターを活用し、国勢調査結果（平成27年）に基づき、性・年代・居住地（４地域）の割合で割り付けた18歳以上の大阪府民1,000サンプル。
　</t>
    </r>
    <r>
      <rPr>
        <sz val="9"/>
        <color theme="1"/>
        <rFont val="ＭＳ Ｐゴシック"/>
        <family val="3"/>
        <charset val="128"/>
        <scheme val="minor"/>
      </rPr>
      <t>大阪市域：大阪市
　北部大阪地域：豊中市、池田市、吹田市、高槻市、茨木市、箕面市、摂津市、島本町、豊能町、能勢町
　東部大阪地域：守口市、枚方市、八尾市、寝屋川市、大東市、柏原市、門真市、東大阪市、四条畷市、交野市
　南部大阪地域：堺市、岸和田市、泉大津市、貝塚市、泉佐野市、富田林市、河内長野市、松原市、和泉市、羽曳野市、高石市、藤井寺市、泉南市、大阪狭山市、阪南市、忠岡町、熊取町、田尻町、岬町、太子町、河南町、千早赤阪村</t>
    </r>
    <r>
      <rPr>
        <sz val="11"/>
        <color theme="1"/>
        <rFont val="ＭＳ Ｐゴシック"/>
        <family val="2"/>
        <charset val="128"/>
        <scheme val="minor"/>
      </rPr>
      <t xml:space="preserve">
　・ インターネットによるアンケート調査（「おおさかＱネット」）を実施。
</t>
    </r>
    <r>
      <rPr>
        <sz val="8"/>
        <color theme="1"/>
        <rFont val="ＭＳ Ｐゴシック"/>
        <family val="3"/>
        <charset val="128"/>
        <scheme val="minor"/>
      </rPr>
      <t xml:space="preserve">　（注）「おおさかＱネット」の回答者は、民間調査会社に登録されたインターネットモニターであり、回答者の構成は無作為抽出サンプルのように「府民全体の縮図」ではない。そのため、アンケート調査の「単純集計（参考）」は、無作為抽出による世論調査のように「調査時点での府民全体の状況」を示すものではなく、あくまで本アンケートの回答者の回答状況にとどまる。
</t>
    </r>
    <r>
      <rPr>
        <sz val="11"/>
        <color theme="1"/>
        <rFont val="ＭＳ Ｐゴシック"/>
        <family val="2"/>
        <charset val="128"/>
        <scheme val="minor"/>
      </rPr>
      <t xml:space="preserve">
３　アンケート実施時期
　　　令和３年７月１６日（金）～７月１８日（日）
４　その他
　　　次頁以降の表は、平成２９年度と令和３年度の標記調査の集計結果を比較したもの。
</t>
    </r>
    <rPh sb="82" eb="84">
      <t>ケイカク</t>
    </rPh>
    <rPh sb="84" eb="86">
      <t>キカン</t>
    </rPh>
    <rPh sb="86" eb="88">
      <t>マンリョウ</t>
    </rPh>
    <rPh sb="88" eb="89">
      <t>ゴ</t>
    </rPh>
    <rPh sb="90" eb="91">
      <t>シン</t>
    </rPh>
    <rPh sb="225" eb="227">
      <t>カツヨウ</t>
    </rPh>
    <rPh sb="733" eb="735">
      <t>レイワ</t>
    </rPh>
    <rPh sb="752" eb="753">
      <t>ニチ</t>
    </rPh>
    <rPh sb="760" eb="761">
      <t>タ</t>
    </rPh>
    <rPh sb="770" eb="771">
      <t>ヒョウ</t>
    </rPh>
    <rPh sb="773" eb="775">
      <t>ヘイセイ</t>
    </rPh>
    <rPh sb="777" eb="779">
      <t>ネンド</t>
    </rPh>
    <rPh sb="780" eb="782">
      <t>レイワ</t>
    </rPh>
    <rPh sb="783" eb="785">
      <t>ネンド</t>
    </rPh>
    <rPh sb="786" eb="788">
      <t>ヒョウキ</t>
    </rPh>
    <rPh sb="788" eb="790">
      <t>チョウサ</t>
    </rPh>
    <rPh sb="791" eb="793">
      <t>シュウケイ</t>
    </rPh>
    <rPh sb="793" eb="795">
      <t>ケッカ</t>
    </rPh>
    <rPh sb="796" eb="798">
      <t>ヒカク</t>
    </rPh>
    <phoneticPr fontId="1"/>
  </si>
  <si>
    <t>◎上記設問６「官公庁からの広報物」</t>
    <rPh sb="1" eb="3">
      <t>ジョウキ</t>
    </rPh>
    <rPh sb="3" eb="5">
      <t>セツモン</t>
    </rPh>
    <phoneticPr fontId="1"/>
  </si>
  <si>
    <t>◎上記設問７「その他団体の啓発チラシ、ポスター」</t>
    <rPh sb="1" eb="3">
      <t>ジョウキ</t>
    </rPh>
    <rPh sb="3" eb="5">
      <t>セツモン</t>
    </rPh>
    <phoneticPr fontId="1"/>
  </si>
  <si>
    <t>上記設問３及び４について、両方ともできると答えた人の割合</t>
    <phoneticPr fontId="1"/>
  </si>
  <si>
    <t>◎</t>
    <phoneticPr fontId="1"/>
  </si>
  <si>
    <r>
      <rPr>
        <sz val="10.5"/>
        <color theme="1"/>
        <rFont val="ＭＳ Ｐゴシック"/>
        <family val="3"/>
        <charset val="128"/>
        <scheme val="minor"/>
      </rPr>
      <t>＜調査結果の分析＞
① 若年層(18歳～39歳)、中間層(40歳～59歳)、高齢層(60歳～90歳)という年齢層別では、年齢が高い層の方が「発達障がい」という言葉を認知している割合が高かった。
②一方、発達障がいの特徴についての知識はあまり広がっていない。また、新聞や雑誌から発達障がいについての情報を得たり、家族や友人・知人との会話で話題に出たりすることが減っている。
③職場関係の人で発達障がいの可能性がある人と接したことがあるという人が増えている。「発達障がいかも」という視点で職場の人間関係をとらえる人が増加していると考えられる。
④ 発達障がいという言葉について知っている層の方が、発達障がいのある人やその可能性があると思われる人と接する際、その人の特性に応じて、配慮ある行動をとることができると思うと答えた割合が高かった。
⑤ 発達障がいの人に接した経験がある人の方が、経験のない人よりも、発達障がいのある人やその可能性があると思われる人と接する際、その人の特性に応じて、配慮ある行動をとることができると思うと答えた割合が高かった。
⑥接し方のポイントや必要な配慮についての知識はあまり広がっていない。
⑦合理的な配慮についても、どうすればいいのかわからない人が増えている。
（発達障がいに関するＱ２の情報源➡「Ｑ４」）
　・６０代以上では、「テレビ・ラジオ」「新聞・雑誌」、「官公庁からの広報物」、「その他団体の啓発チラシ等」、３０代以下では、「インターネット」「授業や講習、セミナー等」「学校や職場等」を情報源とする回答が多かった。
（社会的な発達障がいへの理解度、それに基づく合理的配慮➡「Ｑ６－４③相手にとっての社会的障壁をイメージできる、④社会的配慮を取り除くための配慮をイメージできる」両方できる）
　・平成２９年１０月３１日の第２回部会において、平成２９年度マーケティングリサーチによる発達障がいに関する調査の数字７％（Ｑ６－４③④の両方ともイメージできる）を新プランにおける出発点（基準点）とした。
　・目標値については、平成２９年度の同調査における身体障がいの数字の１６％を令和２年度の目標値とした。
　・調査結果については、５．１％となり目標値の１６％には及ばなかった。
　・平成３０年度から令和２年度までの計画期間３年間のうち、おおよそ半分にあたる１年半もの間、新型コロナウイルス感染症対策を実施したため、講演会の中止による発達障がいに関する普及啓発の機会の減少や、人流抑制などによる発達障がいのある方との接触機会の減少により合理的配慮のイメージに対する理解が進まなかったのではないかと推察される。
　　一方、年代別の割合では、令和３年度調査において、サンプル数が少ない１０代と８０代を除く２０代から７０代では、２０代が６．６％と最も高く、次いで６０代が５．３％、７０代が５．１％と続いている。２０代から７０代の割合を平均すると５％となるが、±１．５％の範囲で推移しており、世代間に大きな差異はなく、幅広い世代に理解が進んでいるものと伺われる。
（世界自閉症啓発デー・発達障がい啓発週間の認知度➡「Ｑ１７」）
　・どちらか一方を知っている方は増えており、両方知らない方は減っており、世界自閉症啓発デーのブルーライトアップなどの地道な周知活動に一定の効果があったものと推察される。
【今後の方針】
　・世界自閉症啓発デーや発達障がい啓発週間の周知活動について、一定の効果が認められることから、大阪城天守閣や万博記念公園太陽の塔等のブルーライトアップや啓発週間の講演会など、様々な機会を通じて合理的配慮のイメージに対する理解が進むよう、引き続き取り組みが必要である。
　　広い世代に社会的な発達障がいの理解を深めていただくよう、新型コロナウイルス感染症対策にも配慮しつつ、年代別に広報媒体を工夫するなどにより引き続き啓発活動に努めるべき。</t>
    </r>
    <r>
      <rPr>
        <sz val="11"/>
        <color theme="1"/>
        <rFont val="ＭＳ Ｐゴシック"/>
        <family val="3"/>
        <charset val="128"/>
        <scheme val="minor"/>
      </rPr>
      <t xml:space="preserve">
</t>
    </r>
    <r>
      <rPr>
        <sz val="8"/>
        <color theme="1"/>
        <rFont val="ＭＳ Ｐゴシック"/>
        <family val="3"/>
        <charset val="128"/>
        <scheme val="minor"/>
      </rPr>
      <t>（注）「おおさかＱネット」の回答者は、民間調査会社に登録されたインターネットモニターであり、回答者の構成は無作為抽出サンプルのように「府民全体の縮図」ではない。そのため、アンケート調査の「単純集計（参考）」は、無作為抽出による世論調査のように「調査時点での府民全体の状況」を示すものではなく、あくまで本アンケートの回答者の回答状況にとどまる。</t>
    </r>
    <rPh sb="1" eb="3">
      <t>チョウサ</t>
    </rPh>
    <rPh sb="3" eb="5">
      <t>ケッカ</t>
    </rPh>
    <rPh sb="6" eb="8">
      <t>ブンセキ</t>
    </rPh>
    <rPh sb="678" eb="681">
      <t>シャカイテキ</t>
    </rPh>
    <rPh sb="682" eb="684">
      <t>ハッタツ</t>
    </rPh>
    <rPh sb="684" eb="685">
      <t>ショウ</t>
    </rPh>
    <rPh sb="689" eb="692">
      <t>リカイド</t>
    </rPh>
    <rPh sb="696" eb="697">
      <t>モト</t>
    </rPh>
    <rPh sb="699" eb="702">
      <t>ゴウリテキ</t>
    </rPh>
    <rPh sb="702" eb="704">
      <t>ハイリョ</t>
    </rPh>
    <rPh sb="711" eb="713">
      <t>アイテ</t>
    </rPh>
    <rPh sb="718" eb="721">
      <t>シャカイテキ</t>
    </rPh>
    <rPh sb="721" eb="723">
      <t>ショウヘキ</t>
    </rPh>
    <rPh sb="733" eb="736">
      <t>シャカイテキ</t>
    </rPh>
    <rPh sb="736" eb="738">
      <t>ハイリョ</t>
    </rPh>
    <rPh sb="739" eb="740">
      <t>ト</t>
    </rPh>
    <rPh sb="741" eb="742">
      <t>ノゾ</t>
    </rPh>
    <rPh sb="746" eb="748">
      <t>ハイリョ</t>
    </rPh>
    <rPh sb="757" eb="759">
      <t>リョウホウ</t>
    </rPh>
    <rPh sb="766" eb="768">
      <t>ヘイセイ</t>
    </rPh>
    <rPh sb="770" eb="771">
      <t>ネン</t>
    </rPh>
    <rPh sb="773" eb="774">
      <t>ガツ</t>
    </rPh>
    <rPh sb="776" eb="777">
      <t>ニチ</t>
    </rPh>
    <rPh sb="778" eb="779">
      <t>ダイ</t>
    </rPh>
    <rPh sb="780" eb="781">
      <t>カイ</t>
    </rPh>
    <rPh sb="781" eb="783">
      <t>ブカイ</t>
    </rPh>
    <rPh sb="788" eb="790">
      <t>ヘイセイ</t>
    </rPh>
    <rPh sb="792" eb="794">
      <t>ネンド</t>
    </rPh>
    <rPh sb="808" eb="810">
      <t>ハッタツ</t>
    </rPh>
    <rPh sb="810" eb="811">
      <t>ショウ</t>
    </rPh>
    <rPh sb="814" eb="815">
      <t>カン</t>
    </rPh>
    <rPh sb="817" eb="819">
      <t>チョウサ</t>
    </rPh>
    <rPh sb="820" eb="822">
      <t>スウジ</t>
    </rPh>
    <rPh sb="832" eb="834">
      <t>リョウホウ</t>
    </rPh>
    <rPh sb="845" eb="846">
      <t>シン</t>
    </rPh>
    <rPh sb="853" eb="856">
      <t>シュッパツテン</t>
    </rPh>
    <rPh sb="857" eb="860">
      <t>キジュンテン</t>
    </rPh>
    <rPh sb="868" eb="871">
      <t>モクヒョウチ</t>
    </rPh>
    <rPh sb="877" eb="879">
      <t>ヘイセイ</t>
    </rPh>
    <rPh sb="881" eb="883">
      <t>ネンド</t>
    </rPh>
    <rPh sb="884" eb="887">
      <t>ドウチョウサ</t>
    </rPh>
    <rPh sb="891" eb="893">
      <t>シンタイ</t>
    </rPh>
    <rPh sb="893" eb="894">
      <t>ショウ</t>
    </rPh>
    <rPh sb="897" eb="899">
      <t>スウジ</t>
    </rPh>
    <rPh sb="904" eb="906">
      <t>レイワ</t>
    </rPh>
    <rPh sb="910" eb="913">
      <t>モクヒョウチ</t>
    </rPh>
    <rPh sb="920" eb="922">
      <t>チョウサ</t>
    </rPh>
    <rPh sb="922" eb="924">
      <t>ケッカ</t>
    </rPh>
    <rPh sb="937" eb="940">
      <t>モクヒョウチ</t>
    </rPh>
    <rPh sb="946" eb="947">
      <t>オヨ</t>
    </rPh>
    <rPh sb="1112" eb="1114">
      <t>スイサツ</t>
    </rPh>
    <rPh sb="1412" eb="1414">
      <t>コンゴ</t>
    </rPh>
    <rPh sb="1415" eb="1417">
      <t>ホウシン</t>
    </rPh>
    <rPh sb="1441" eb="1443">
      <t>シュウチ</t>
    </rPh>
    <rPh sb="1443" eb="1445">
      <t>カツドウ</t>
    </rPh>
    <rPh sb="1450" eb="1452">
      <t>イッテイ</t>
    </rPh>
    <rPh sb="1453" eb="1455">
      <t>コウカ</t>
    </rPh>
    <rPh sb="1456" eb="1457">
      <t>ミト</t>
    </rPh>
    <rPh sb="1473" eb="1479">
      <t>バンパクキネンコウエン</t>
    </rPh>
    <rPh sb="1479" eb="1481">
      <t>タイヨウ</t>
    </rPh>
    <rPh sb="1482" eb="1483">
      <t>トウ</t>
    </rPh>
    <rPh sb="1483" eb="1484">
      <t>トウ</t>
    </rPh>
    <rPh sb="1495" eb="1497">
      <t>ケイハツ</t>
    </rPh>
    <rPh sb="1497" eb="1499">
      <t>シュウカン</t>
    </rPh>
    <rPh sb="1500" eb="1503">
      <t>コウエンカイ</t>
    </rPh>
    <rPh sb="1506" eb="1508">
      <t>サマザマ</t>
    </rPh>
    <rPh sb="1509" eb="1511">
      <t>キカイ</t>
    </rPh>
    <rPh sb="1512" eb="1513">
      <t>ツウ</t>
    </rPh>
    <rPh sb="1526" eb="1527">
      <t>タイ</t>
    </rPh>
    <rPh sb="1532" eb="1533">
      <t>スス</t>
    </rPh>
    <rPh sb="1537" eb="1538">
      <t>ヒ</t>
    </rPh>
    <rPh sb="1539" eb="1540">
      <t>ツヅ</t>
    </rPh>
    <rPh sb="1541" eb="1542">
      <t>ト</t>
    </rPh>
    <rPh sb="1543" eb="1544">
      <t>ク</t>
    </rPh>
    <rPh sb="1546" eb="1548">
      <t>ヒツヨウ</t>
    </rPh>
    <rPh sb="1605" eb="1608">
      <t>ネンダイベツ</t>
    </rPh>
    <rPh sb="1609" eb="1611">
      <t>コウホウ</t>
    </rPh>
    <rPh sb="1611" eb="1613">
      <t>バイタイ</t>
    </rPh>
    <rPh sb="1614" eb="1616">
      <t>クフウ</t>
    </rPh>
    <rPh sb="1623" eb="1624">
      <t>ヒ</t>
    </rPh>
    <rPh sb="1625" eb="1626">
      <t>ツヅ</t>
    </rPh>
    <phoneticPr fontId="1"/>
  </si>
  <si>
    <t>相手にとっての社会的障壁をイメージできる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</si>
</sst>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
    <numFmt numFmtId="177" formatCode="0.0\ "/>
    <numFmt numFmtId="178" formatCode="0.0"/>
    <numFmt numFmtId="179" formatCode="0.0;&quot;▲ &quot;0.0"/>
    <numFmt numFmtId="180" formatCode="0.0%"/>
  </numFmts>
  <fonts count="2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明朝"/>
      <family val="1"/>
      <charset val="128"/>
    </font>
    <font>
      <sz val="10"/>
      <name val="ＭＳ Ｐゴシック"/>
      <family val="2"/>
    </font>
    <font>
      <sz val="9"/>
      <color theme="3" tint="-0.249977111117893"/>
      <name val="ＭＳ 明朝"/>
      <family val="1"/>
      <charset val="128"/>
    </font>
    <font>
      <sz val="9"/>
      <color theme="3" tint="-0.249977111117893"/>
      <name val="ＭＳ Ｐゴシック"/>
      <family val="2"/>
      <charset val="128"/>
      <scheme val="minor"/>
    </font>
    <font>
      <sz val="9"/>
      <color rgb="FF0070C0"/>
      <name val="ＭＳ 明朝"/>
      <family val="1"/>
      <charset val="128"/>
    </font>
    <font>
      <sz val="9"/>
      <color rgb="FF0070C0"/>
      <name val="ＭＳ Ｐゴシック"/>
      <family val="2"/>
      <charset val="128"/>
      <scheme val="minor"/>
    </font>
    <font>
      <sz val="11"/>
      <color rgb="FF0070C0"/>
      <name val="ＭＳ Ｐゴシック"/>
      <family val="2"/>
      <charset val="128"/>
      <scheme val="minor"/>
    </font>
    <font>
      <b/>
      <sz val="11"/>
      <color theme="1"/>
      <name val="ＭＳ Ｐゴシック"/>
      <family val="2"/>
      <charset val="128"/>
      <scheme val="minor"/>
    </font>
    <font>
      <sz val="8"/>
      <color theme="1"/>
      <name val="ＭＳ Ｐゴシック"/>
      <family val="3"/>
      <charset val="128"/>
      <scheme val="minor"/>
    </font>
    <font>
      <b/>
      <sz val="9"/>
      <color theme="1"/>
      <name val="ＭＳ 明朝"/>
      <family val="1"/>
      <charset val="128"/>
    </font>
    <font>
      <b/>
      <u/>
      <sz val="9"/>
      <color theme="1"/>
      <name val="ＭＳ 明朝"/>
      <family val="1"/>
      <charset val="128"/>
    </font>
    <font>
      <sz val="9"/>
      <color rgb="FFFF0000"/>
      <name val="ＭＳ 明朝"/>
      <family val="1"/>
      <charset val="128"/>
    </font>
    <font>
      <b/>
      <sz val="9"/>
      <color rgb="FFFF0000"/>
      <name val="ＭＳ 明朝"/>
      <family val="1"/>
      <charset val="128"/>
    </font>
    <font>
      <sz val="7"/>
      <color rgb="FF0070C0"/>
      <name val="ＭＳ 明朝"/>
      <family val="1"/>
      <charset val="128"/>
    </font>
    <font>
      <sz val="11"/>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cellStyleXfs>
  <cellXfs count="105">
    <xf numFmtId="0" fontId="0" fillId="0" borderId="0" xfId="0">
      <alignment vertical="center"/>
    </xf>
    <xf numFmtId="0" fontId="3" fillId="0" borderId="0" xfId="0" applyFont="1" applyAlignment="1">
      <alignment vertical="top"/>
    </xf>
    <xf numFmtId="0" fontId="3" fillId="0" borderId="0" xfId="0" applyFont="1">
      <alignment vertical="center"/>
    </xf>
    <xf numFmtId="0" fontId="3" fillId="0" borderId="1" xfId="0" applyFont="1" applyBorder="1" applyAlignment="1">
      <alignment horizontal="center" vertical="center"/>
    </xf>
    <xf numFmtId="176" fontId="3" fillId="0" borderId="1" xfId="0" applyNumberFormat="1" applyFont="1" applyBorder="1">
      <alignment vertical="center"/>
    </xf>
    <xf numFmtId="177" fontId="3" fillId="0" borderId="1" xfId="0" applyNumberFormat="1" applyFont="1" applyBorder="1">
      <alignment vertical="center"/>
    </xf>
    <xf numFmtId="0" fontId="3" fillId="0" borderId="1" xfId="0" applyFont="1" applyBorder="1">
      <alignment vertical="center"/>
    </xf>
    <xf numFmtId="178" fontId="3" fillId="0" borderId="1" xfId="0" applyNumberFormat="1" applyFont="1" applyBorder="1">
      <alignment vertical="center"/>
    </xf>
    <xf numFmtId="178" fontId="3" fillId="0" borderId="3" xfId="0" applyNumberFormat="1" applyFont="1" applyBorder="1" applyAlignment="1">
      <alignment vertical="center"/>
    </xf>
    <xf numFmtId="179" fontId="2" fillId="0" borderId="0" xfId="0" applyNumberFormat="1" applyFont="1">
      <alignment vertical="center"/>
    </xf>
    <xf numFmtId="0" fontId="3" fillId="0" borderId="1"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lignment vertical="center"/>
    </xf>
    <xf numFmtId="176" fontId="3" fillId="0" borderId="0" xfId="0" applyNumberFormat="1" applyFont="1" applyBorder="1">
      <alignment vertical="center"/>
    </xf>
    <xf numFmtId="177" fontId="3" fillId="0" borderId="0" xfId="0" applyNumberFormat="1" applyFont="1" applyBorder="1">
      <alignmen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179" fontId="5" fillId="0" borderId="1" xfId="0" applyNumberFormat="1" applyFont="1" applyBorder="1" applyAlignment="1">
      <alignment horizontal="center" vertical="center" shrinkToFit="1"/>
    </xf>
    <xf numFmtId="0" fontId="5" fillId="0" borderId="1" xfId="0" applyFont="1" applyBorder="1">
      <alignment vertical="center"/>
    </xf>
    <xf numFmtId="176" fontId="5" fillId="0" borderId="1" xfId="0" applyNumberFormat="1" applyFont="1" applyBorder="1">
      <alignment vertical="center"/>
    </xf>
    <xf numFmtId="180" fontId="5" fillId="0" borderId="1" xfId="0" applyNumberFormat="1" applyFont="1" applyBorder="1">
      <alignment vertical="center"/>
    </xf>
    <xf numFmtId="180" fontId="6" fillId="0" borderId="1" xfId="0" applyNumberFormat="1" applyFont="1" applyBorder="1">
      <alignment vertical="center"/>
    </xf>
    <xf numFmtId="177" fontId="5" fillId="0" borderId="1" xfId="0" applyNumberFormat="1" applyFont="1" applyBorder="1">
      <alignment vertical="center"/>
    </xf>
    <xf numFmtId="179" fontId="6" fillId="0" borderId="1" xfId="0" applyNumberFormat="1"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7" fillId="0" borderId="0" xfId="0" applyFont="1" applyBorder="1" applyAlignment="1">
      <alignment horizontal="righ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179" fontId="7" fillId="0" borderId="1" xfId="0" applyNumberFormat="1" applyFont="1" applyBorder="1" applyAlignment="1">
      <alignment horizontal="center" vertical="center" shrinkToFit="1"/>
    </xf>
    <xf numFmtId="0" fontId="7" fillId="0" borderId="0" xfId="0" applyFont="1" applyBorder="1">
      <alignment vertical="center"/>
    </xf>
    <xf numFmtId="0" fontId="7" fillId="0" borderId="1" xfId="0" applyFont="1" applyBorder="1">
      <alignment vertical="center"/>
    </xf>
    <xf numFmtId="176" fontId="7" fillId="0" borderId="1" xfId="0" applyNumberFormat="1" applyFont="1" applyBorder="1">
      <alignment vertical="center"/>
    </xf>
    <xf numFmtId="180" fontId="7" fillId="0" borderId="1" xfId="0" applyNumberFormat="1" applyFont="1" applyBorder="1">
      <alignment vertical="center"/>
    </xf>
    <xf numFmtId="180" fontId="8" fillId="0" borderId="1" xfId="0" applyNumberFormat="1" applyFont="1" applyBorder="1">
      <alignment vertical="center"/>
    </xf>
    <xf numFmtId="177" fontId="7" fillId="0" borderId="1" xfId="0" applyNumberFormat="1" applyFont="1" applyBorder="1">
      <alignment vertical="center"/>
    </xf>
    <xf numFmtId="179" fontId="8" fillId="0" borderId="1" xfId="0" applyNumberFormat="1" applyFont="1" applyBorder="1">
      <alignment vertical="center"/>
    </xf>
    <xf numFmtId="0" fontId="7" fillId="0" borderId="0" xfId="0" applyFont="1">
      <alignment vertical="center"/>
    </xf>
    <xf numFmtId="0" fontId="9" fillId="0" borderId="0" xfId="0" applyFont="1">
      <alignment vertical="center"/>
    </xf>
    <xf numFmtId="0" fontId="3" fillId="0" borderId="3" xfId="0" applyFont="1" applyBorder="1" applyAlignment="1">
      <alignment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176" fontId="3" fillId="2" borderId="1" xfId="0" applyNumberFormat="1" applyFont="1" applyFill="1" applyBorder="1">
      <alignment vertical="center"/>
    </xf>
    <xf numFmtId="177" fontId="3" fillId="2" borderId="1" xfId="0" applyNumberFormat="1" applyFont="1" applyFill="1" applyBorder="1">
      <alignment vertical="center"/>
    </xf>
    <xf numFmtId="0" fontId="12" fillId="2" borderId="1" xfId="0" applyFont="1" applyFill="1" applyBorder="1" applyAlignment="1">
      <alignment horizontal="center" vertical="center" shrinkToFit="1"/>
    </xf>
    <xf numFmtId="0" fontId="12" fillId="2" borderId="1" xfId="0" applyFont="1" applyFill="1" applyBorder="1" applyAlignment="1">
      <alignment horizontal="center" vertical="center"/>
    </xf>
    <xf numFmtId="0" fontId="10" fillId="2" borderId="0" xfId="0" applyFont="1" applyFill="1">
      <alignment vertical="center"/>
    </xf>
    <xf numFmtId="0" fontId="12" fillId="2" borderId="0" xfId="0" applyFont="1" applyFill="1">
      <alignment vertical="center"/>
    </xf>
    <xf numFmtId="0" fontId="12" fillId="2" borderId="0" xfId="0" applyFont="1" applyFill="1" applyAlignment="1">
      <alignment horizontal="center" vertical="center"/>
    </xf>
    <xf numFmtId="0" fontId="12" fillId="2" borderId="1" xfId="0" applyFont="1" applyFill="1" applyBorder="1">
      <alignment vertical="center"/>
    </xf>
    <xf numFmtId="180" fontId="12" fillId="2" borderId="1" xfId="0" applyNumberFormat="1" applyFont="1" applyFill="1" applyBorder="1">
      <alignment vertical="center"/>
    </xf>
    <xf numFmtId="0" fontId="13" fillId="2" borderId="0" xfId="0" applyFont="1" applyFill="1">
      <alignment vertical="center"/>
    </xf>
    <xf numFmtId="0" fontId="3" fillId="0" borderId="3" xfId="0" applyFont="1" applyBorder="1" applyAlignment="1">
      <alignment vertical="center"/>
    </xf>
    <xf numFmtId="0" fontId="14" fillId="2" borderId="1" xfId="0" applyFont="1" applyFill="1" applyBorder="1" applyAlignment="1">
      <alignment horizontal="center" vertical="center"/>
    </xf>
    <xf numFmtId="0" fontId="15" fillId="2" borderId="1" xfId="0" applyFont="1" applyFill="1" applyBorder="1">
      <alignment vertical="center"/>
    </xf>
    <xf numFmtId="180" fontId="15" fillId="2" borderId="1" xfId="0" applyNumberFormat="1" applyFont="1" applyFill="1" applyBorder="1">
      <alignment vertical="center"/>
    </xf>
    <xf numFmtId="0" fontId="0" fillId="2" borderId="0" xfId="0" applyFill="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shrinkToFit="1"/>
    </xf>
    <xf numFmtId="0" fontId="12" fillId="0" borderId="0" xfId="0" applyFont="1" applyFill="1">
      <alignment vertical="center"/>
    </xf>
    <xf numFmtId="0" fontId="10" fillId="0" borderId="0" xfId="0" applyFont="1" applyFill="1">
      <alignment vertical="center"/>
    </xf>
    <xf numFmtId="0" fontId="0" fillId="0" borderId="0" xfId="0" applyFill="1">
      <alignment vertical="center"/>
    </xf>
    <xf numFmtId="0" fontId="3" fillId="0" borderId="4" xfId="0" applyFont="1" applyBorder="1" applyAlignment="1">
      <alignment vertical="center"/>
    </xf>
    <xf numFmtId="0" fontId="3" fillId="0" borderId="0" xfId="0" applyFont="1" applyAlignment="1">
      <alignment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179" fontId="6" fillId="0" borderId="0" xfId="0" applyNumberFormat="1" applyFont="1" applyBorder="1">
      <alignment vertical="center"/>
    </xf>
    <xf numFmtId="180" fontId="3" fillId="0" borderId="1" xfId="0" applyNumberFormat="1" applyFont="1" applyBorder="1">
      <alignment vertical="center"/>
    </xf>
    <xf numFmtId="0" fontId="7" fillId="0" borderId="0" xfId="0" applyFont="1" applyBorder="1" applyAlignment="1">
      <alignment horizontal="center" vertical="center"/>
    </xf>
    <xf numFmtId="177" fontId="7" fillId="0" borderId="0" xfId="0" applyNumberFormat="1" applyFont="1" applyBorder="1">
      <alignment vertical="center"/>
    </xf>
    <xf numFmtId="179" fontId="8" fillId="0" borderId="0" xfId="0" applyNumberFormat="1" applyFont="1" applyBorder="1">
      <alignment vertical="center"/>
    </xf>
    <xf numFmtId="0" fontId="3" fillId="2" borderId="0" xfId="0" applyFont="1" applyFill="1" applyBorder="1" applyAlignment="1">
      <alignment horizontal="center" vertical="center"/>
    </xf>
    <xf numFmtId="0" fontId="12" fillId="2" borderId="0" xfId="0" applyFont="1" applyFill="1" applyBorder="1">
      <alignment vertical="center"/>
    </xf>
    <xf numFmtId="180" fontId="12" fillId="2" borderId="0" xfId="0" applyNumberFormat="1" applyFont="1" applyFill="1" applyBorder="1">
      <alignment vertical="center"/>
    </xf>
    <xf numFmtId="0" fontId="14" fillId="0" borderId="0" xfId="0" applyFont="1" applyFill="1" applyBorder="1" applyAlignment="1">
      <alignment horizontal="center" vertical="center"/>
    </xf>
    <xf numFmtId="0" fontId="15" fillId="0" borderId="0" xfId="0" applyFont="1" applyFill="1" applyBorder="1">
      <alignment vertical="center"/>
    </xf>
    <xf numFmtId="180" fontId="15" fillId="0" borderId="0" xfId="0" applyNumberFormat="1" applyFont="1" applyFill="1" applyBorder="1">
      <alignment vertical="center"/>
    </xf>
    <xf numFmtId="0" fontId="7" fillId="0" borderId="0" xfId="0" applyFont="1" applyBorder="1" applyAlignment="1">
      <alignment vertical="center"/>
    </xf>
    <xf numFmtId="0" fontId="16" fillId="0" borderId="0" xfId="0" applyFont="1" applyBorder="1" applyAlignment="1">
      <alignment horizontal="left" vertical="center"/>
    </xf>
    <xf numFmtId="180" fontId="2" fillId="2" borderId="0" xfId="0" applyNumberFormat="1" applyFont="1" applyFill="1" applyAlignment="1">
      <alignment horizontal="right" vertical="center"/>
    </xf>
    <xf numFmtId="0" fontId="14" fillId="0" borderId="0" xfId="0" applyFont="1" applyBorder="1" applyAlignment="1">
      <alignment horizontal="right" vertical="center"/>
    </xf>
    <xf numFmtId="0" fontId="14" fillId="0" borderId="0" xfId="0" applyFont="1" applyBorder="1" applyAlignment="1">
      <alignment horizontal="center" vertical="center"/>
    </xf>
    <xf numFmtId="0" fontId="0" fillId="0" borderId="1" xfId="0" applyBorder="1" applyAlignment="1">
      <alignment horizontal="center" vertical="center"/>
    </xf>
    <xf numFmtId="0" fontId="3" fillId="0" borderId="0" xfId="0" applyFont="1" applyBorder="1" applyAlignment="1">
      <alignment vertical="center" wrapText="1"/>
    </xf>
    <xf numFmtId="0" fontId="0" fillId="0" borderId="0" xfId="0" applyBorder="1" applyAlignment="1">
      <alignment vertical="center" wrapText="1"/>
    </xf>
    <xf numFmtId="176" fontId="3" fillId="0" borderId="0" xfId="0" applyNumberFormat="1" applyFont="1" applyFill="1" applyBorder="1">
      <alignment vertical="center"/>
    </xf>
    <xf numFmtId="177" fontId="3" fillId="0" borderId="0" xfId="0" applyNumberFormat="1" applyFont="1" applyFill="1" applyBorder="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5" fillId="0" borderId="1" xfId="0" applyFont="1" applyBorder="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3" fillId="0" borderId="0" xfId="0" applyFont="1" applyAlignment="1">
      <alignment vertical="top" wrapText="1"/>
    </xf>
    <xf numFmtId="0" fontId="3" fillId="0" borderId="2" xfId="0" applyFont="1"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0" xfId="0" applyAlignment="1">
      <alignment horizontal="center" vertical="center"/>
    </xf>
    <xf numFmtId="0" fontId="0" fillId="0" borderId="0" xfId="0" applyAlignment="1">
      <alignment vertical="top" wrapText="1"/>
    </xf>
    <xf numFmtId="0" fontId="17" fillId="0" borderId="0" xfId="0" applyFont="1" applyAlignment="1">
      <alignment vertical="top" wrapText="1"/>
    </xf>
    <xf numFmtId="0" fontId="0" fillId="0" borderId="0" xfId="0" applyFont="1" applyAlignment="1">
      <alignment vertical="top" wrapText="1"/>
    </xf>
  </cellXfs>
  <cellStyles count="2">
    <cellStyle name="Normal"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214309</xdr:colOff>
      <xdr:row>0</xdr:row>
      <xdr:rowOff>69057</xdr:rowOff>
    </xdr:from>
    <xdr:to>
      <xdr:col>12</xdr:col>
      <xdr:colOff>464339</xdr:colOff>
      <xdr:row>1</xdr:row>
      <xdr:rowOff>238125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53184" y="69057"/>
          <a:ext cx="869155" cy="335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資料　３</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33"/>
  <sheetViews>
    <sheetView tabSelected="1" view="pageBreakPreview" zoomScale="80" zoomScaleNormal="80" zoomScaleSheetLayoutView="80" workbookViewId="0"/>
  </sheetViews>
  <sheetFormatPr defaultRowHeight="13.5" x14ac:dyDescent="0.15"/>
  <cols>
    <col min="1" max="2" width="4.375" customWidth="1"/>
    <col min="3" max="13" width="8.125" customWidth="1"/>
    <col min="14" max="14" width="5.875" hidden="1" customWidth="1"/>
  </cols>
  <sheetData>
    <row r="2" spans="1:14" ht="48.75" customHeight="1" x14ac:dyDescent="0.15">
      <c r="A2" s="101" t="s">
        <v>127</v>
      </c>
      <c r="B2" s="101"/>
      <c r="C2" s="101"/>
      <c r="D2" s="101"/>
      <c r="E2" s="101"/>
      <c r="F2" s="101"/>
      <c r="G2" s="101"/>
      <c r="H2" s="101"/>
      <c r="I2" s="101"/>
      <c r="J2" s="101"/>
      <c r="K2" s="101"/>
      <c r="L2" s="101"/>
      <c r="M2" s="101"/>
      <c r="N2" s="101"/>
    </row>
    <row r="3" spans="1:14" x14ac:dyDescent="0.15">
      <c r="A3" s="102" t="s">
        <v>171</v>
      </c>
      <c r="B3" s="102"/>
      <c r="C3" s="102"/>
      <c r="D3" s="102"/>
      <c r="E3" s="102"/>
      <c r="F3" s="102"/>
      <c r="G3" s="102"/>
      <c r="H3" s="102"/>
      <c r="I3" s="102"/>
      <c r="J3" s="102"/>
      <c r="K3" s="102"/>
      <c r="L3" s="102"/>
      <c r="M3" s="102"/>
      <c r="N3" s="102"/>
    </row>
    <row r="4" spans="1:14" x14ac:dyDescent="0.15">
      <c r="A4" s="102"/>
      <c r="B4" s="102"/>
      <c r="C4" s="102"/>
      <c r="D4" s="102"/>
      <c r="E4" s="102"/>
      <c r="F4" s="102"/>
      <c r="G4" s="102"/>
      <c r="H4" s="102"/>
      <c r="I4" s="102"/>
      <c r="J4" s="102"/>
      <c r="K4" s="102"/>
      <c r="L4" s="102"/>
      <c r="M4" s="102"/>
      <c r="N4" s="102"/>
    </row>
    <row r="5" spans="1:14" x14ac:dyDescent="0.15">
      <c r="A5" s="102"/>
      <c r="B5" s="102"/>
      <c r="C5" s="102"/>
      <c r="D5" s="102"/>
      <c r="E5" s="102"/>
      <c r="F5" s="102"/>
      <c r="G5" s="102"/>
      <c r="H5" s="102"/>
      <c r="I5" s="102"/>
      <c r="J5" s="102"/>
      <c r="K5" s="102"/>
      <c r="L5" s="102"/>
      <c r="M5" s="102"/>
      <c r="N5" s="102"/>
    </row>
    <row r="6" spans="1:14" x14ac:dyDescent="0.15">
      <c r="A6" s="102"/>
      <c r="B6" s="102"/>
      <c r="C6" s="102"/>
      <c r="D6" s="102"/>
      <c r="E6" s="102"/>
      <c r="F6" s="102"/>
      <c r="G6" s="102"/>
      <c r="H6" s="102"/>
      <c r="I6" s="102"/>
      <c r="J6" s="102"/>
      <c r="K6" s="102"/>
      <c r="L6" s="102"/>
      <c r="M6" s="102"/>
      <c r="N6" s="102"/>
    </row>
    <row r="7" spans="1:14" x14ac:dyDescent="0.15">
      <c r="A7" s="102"/>
      <c r="B7" s="102"/>
      <c r="C7" s="102"/>
      <c r="D7" s="102"/>
      <c r="E7" s="102"/>
      <c r="F7" s="102"/>
      <c r="G7" s="102"/>
      <c r="H7" s="102"/>
      <c r="I7" s="102"/>
      <c r="J7" s="102"/>
      <c r="K7" s="102"/>
      <c r="L7" s="102"/>
      <c r="M7" s="102"/>
      <c r="N7" s="102"/>
    </row>
    <row r="8" spans="1:14" x14ac:dyDescent="0.15">
      <c r="A8" s="102"/>
      <c r="B8" s="102"/>
      <c r="C8" s="102"/>
      <c r="D8" s="102"/>
      <c r="E8" s="102"/>
      <c r="F8" s="102"/>
      <c r="G8" s="102"/>
      <c r="H8" s="102"/>
      <c r="I8" s="102"/>
      <c r="J8" s="102"/>
      <c r="K8" s="102"/>
      <c r="L8" s="102"/>
      <c r="M8" s="102"/>
      <c r="N8" s="102"/>
    </row>
    <row r="9" spans="1:14" x14ac:dyDescent="0.15">
      <c r="A9" s="102"/>
      <c r="B9" s="102"/>
      <c r="C9" s="102"/>
      <c r="D9" s="102"/>
      <c r="E9" s="102"/>
      <c r="F9" s="102"/>
      <c r="G9" s="102"/>
      <c r="H9" s="102"/>
      <c r="I9" s="102"/>
      <c r="J9" s="102"/>
      <c r="K9" s="102"/>
      <c r="L9" s="102"/>
      <c r="M9" s="102"/>
      <c r="N9" s="102"/>
    </row>
    <row r="10" spans="1:14" x14ac:dyDescent="0.15">
      <c r="A10" s="102"/>
      <c r="B10" s="102"/>
      <c r="C10" s="102"/>
      <c r="D10" s="102"/>
      <c r="E10" s="102"/>
      <c r="F10" s="102"/>
      <c r="G10" s="102"/>
      <c r="H10" s="102"/>
      <c r="I10" s="102"/>
      <c r="J10" s="102"/>
      <c r="K10" s="102"/>
      <c r="L10" s="102"/>
      <c r="M10" s="102"/>
      <c r="N10" s="102"/>
    </row>
    <row r="11" spans="1:14" x14ac:dyDescent="0.15">
      <c r="A11" s="102"/>
      <c r="B11" s="102"/>
      <c r="C11" s="102"/>
      <c r="D11" s="102"/>
      <c r="E11" s="102"/>
      <c r="F11" s="102"/>
      <c r="G11" s="102"/>
      <c r="H11" s="102"/>
      <c r="I11" s="102"/>
      <c r="J11" s="102"/>
      <c r="K11" s="102"/>
      <c r="L11" s="102"/>
      <c r="M11" s="102"/>
      <c r="N11" s="102"/>
    </row>
    <row r="12" spans="1:14" x14ac:dyDescent="0.15">
      <c r="A12" s="102"/>
      <c r="B12" s="102"/>
      <c r="C12" s="102"/>
      <c r="D12" s="102"/>
      <c r="E12" s="102"/>
      <c r="F12" s="102"/>
      <c r="G12" s="102"/>
      <c r="H12" s="102"/>
      <c r="I12" s="102"/>
      <c r="J12" s="102"/>
      <c r="K12" s="102"/>
      <c r="L12" s="102"/>
      <c r="M12" s="102"/>
      <c r="N12" s="102"/>
    </row>
    <row r="13" spans="1:14" x14ac:dyDescent="0.15">
      <c r="A13" s="102"/>
      <c r="B13" s="102"/>
      <c r="C13" s="102"/>
      <c r="D13" s="102"/>
      <c r="E13" s="102"/>
      <c r="F13" s="102"/>
      <c r="G13" s="102"/>
      <c r="H13" s="102"/>
      <c r="I13" s="102"/>
      <c r="J13" s="102"/>
      <c r="K13" s="102"/>
      <c r="L13" s="102"/>
      <c r="M13" s="102"/>
      <c r="N13" s="102"/>
    </row>
    <row r="14" spans="1:14" x14ac:dyDescent="0.15">
      <c r="A14" s="102"/>
      <c r="B14" s="102"/>
      <c r="C14" s="102"/>
      <c r="D14" s="102"/>
      <c r="E14" s="102"/>
      <c r="F14" s="102"/>
      <c r="G14" s="102"/>
      <c r="H14" s="102"/>
      <c r="I14" s="102"/>
      <c r="J14" s="102"/>
      <c r="K14" s="102"/>
      <c r="L14" s="102"/>
      <c r="M14" s="102"/>
      <c r="N14" s="102"/>
    </row>
    <row r="15" spans="1:14" x14ac:dyDescent="0.15">
      <c r="A15" s="102"/>
      <c r="B15" s="102"/>
      <c r="C15" s="102"/>
      <c r="D15" s="102"/>
      <c r="E15" s="102"/>
      <c r="F15" s="102"/>
      <c r="G15" s="102"/>
      <c r="H15" s="102"/>
      <c r="I15" s="102"/>
      <c r="J15" s="102"/>
      <c r="K15" s="102"/>
      <c r="L15" s="102"/>
      <c r="M15" s="102"/>
      <c r="N15" s="102"/>
    </row>
    <row r="16" spans="1:14" x14ac:dyDescent="0.15">
      <c r="A16" s="102"/>
      <c r="B16" s="102"/>
      <c r="C16" s="102"/>
      <c r="D16" s="102"/>
      <c r="E16" s="102"/>
      <c r="F16" s="102"/>
      <c r="G16" s="102"/>
      <c r="H16" s="102"/>
      <c r="I16" s="102"/>
      <c r="J16" s="102"/>
      <c r="K16" s="102"/>
      <c r="L16" s="102"/>
      <c r="M16" s="102"/>
      <c r="N16" s="102"/>
    </row>
    <row r="17" spans="1:14" x14ac:dyDescent="0.15">
      <c r="A17" s="102"/>
      <c r="B17" s="102"/>
      <c r="C17" s="102"/>
      <c r="D17" s="102"/>
      <c r="E17" s="102"/>
      <c r="F17" s="102"/>
      <c r="G17" s="102"/>
      <c r="H17" s="102"/>
      <c r="I17" s="102"/>
      <c r="J17" s="102"/>
      <c r="K17" s="102"/>
      <c r="L17" s="102"/>
      <c r="M17" s="102"/>
      <c r="N17" s="102"/>
    </row>
    <row r="18" spans="1:14" x14ac:dyDescent="0.15">
      <c r="A18" s="102"/>
      <c r="B18" s="102"/>
      <c r="C18" s="102"/>
      <c r="D18" s="102"/>
      <c r="E18" s="102"/>
      <c r="F18" s="102"/>
      <c r="G18" s="102"/>
      <c r="H18" s="102"/>
      <c r="I18" s="102"/>
      <c r="J18" s="102"/>
      <c r="K18" s="102"/>
      <c r="L18" s="102"/>
      <c r="M18" s="102"/>
      <c r="N18" s="102"/>
    </row>
    <row r="19" spans="1:14" x14ac:dyDescent="0.15">
      <c r="A19" s="102"/>
      <c r="B19" s="102"/>
      <c r="C19" s="102"/>
      <c r="D19" s="102"/>
      <c r="E19" s="102"/>
      <c r="F19" s="102"/>
      <c r="G19" s="102"/>
      <c r="H19" s="102"/>
      <c r="I19" s="102"/>
      <c r="J19" s="102"/>
      <c r="K19" s="102"/>
      <c r="L19" s="102"/>
      <c r="M19" s="102"/>
      <c r="N19" s="102"/>
    </row>
    <row r="20" spans="1:14" x14ac:dyDescent="0.15">
      <c r="A20" s="102"/>
      <c r="B20" s="102"/>
      <c r="C20" s="102"/>
      <c r="D20" s="102"/>
      <c r="E20" s="102"/>
      <c r="F20" s="102"/>
      <c r="G20" s="102"/>
      <c r="H20" s="102"/>
      <c r="I20" s="102"/>
      <c r="J20" s="102"/>
      <c r="K20" s="102"/>
      <c r="L20" s="102"/>
      <c r="M20" s="102"/>
      <c r="N20" s="102"/>
    </row>
    <row r="21" spans="1:14" x14ac:dyDescent="0.15">
      <c r="A21" s="102"/>
      <c r="B21" s="102"/>
      <c r="C21" s="102"/>
      <c r="D21" s="102"/>
      <c r="E21" s="102"/>
      <c r="F21" s="102"/>
      <c r="G21" s="102"/>
      <c r="H21" s="102"/>
      <c r="I21" s="102"/>
      <c r="J21" s="102"/>
      <c r="K21" s="102"/>
      <c r="L21" s="102"/>
      <c r="M21" s="102"/>
      <c r="N21" s="102"/>
    </row>
    <row r="22" spans="1:14" x14ac:dyDescent="0.15">
      <c r="A22" s="102"/>
      <c r="B22" s="102"/>
      <c r="C22" s="102"/>
      <c r="D22" s="102"/>
      <c r="E22" s="102"/>
      <c r="F22" s="102"/>
      <c r="G22" s="102"/>
      <c r="H22" s="102"/>
      <c r="I22" s="102"/>
      <c r="J22" s="102"/>
      <c r="K22" s="102"/>
      <c r="L22" s="102"/>
      <c r="M22" s="102"/>
      <c r="N22" s="102"/>
    </row>
    <row r="23" spans="1:14" x14ac:dyDescent="0.15">
      <c r="A23" s="102"/>
      <c r="B23" s="102"/>
      <c r="C23" s="102"/>
      <c r="D23" s="102"/>
      <c r="E23" s="102"/>
      <c r="F23" s="102"/>
      <c r="G23" s="102"/>
      <c r="H23" s="102"/>
      <c r="I23" s="102"/>
      <c r="J23" s="102"/>
      <c r="K23" s="102"/>
      <c r="L23" s="102"/>
      <c r="M23" s="102"/>
      <c r="N23" s="102"/>
    </row>
    <row r="24" spans="1:14" x14ac:dyDescent="0.15">
      <c r="A24" s="102"/>
      <c r="B24" s="102"/>
      <c r="C24" s="102"/>
      <c r="D24" s="102"/>
      <c r="E24" s="102"/>
      <c r="F24" s="102"/>
      <c r="G24" s="102"/>
      <c r="H24" s="102"/>
      <c r="I24" s="102"/>
      <c r="J24" s="102"/>
      <c r="K24" s="102"/>
      <c r="L24" s="102"/>
      <c r="M24" s="102"/>
      <c r="N24" s="102"/>
    </row>
    <row r="25" spans="1:14" x14ac:dyDescent="0.15">
      <c r="A25" s="102"/>
      <c r="B25" s="102"/>
      <c r="C25" s="102"/>
      <c r="D25" s="102"/>
      <c r="E25" s="102"/>
      <c r="F25" s="102"/>
      <c r="G25" s="102"/>
      <c r="H25" s="102"/>
      <c r="I25" s="102"/>
      <c r="J25" s="102"/>
      <c r="K25" s="102"/>
      <c r="L25" s="102"/>
      <c r="M25" s="102"/>
      <c r="N25" s="102"/>
    </row>
    <row r="26" spans="1:14" x14ac:dyDescent="0.15">
      <c r="A26" s="102"/>
      <c r="B26" s="102"/>
      <c r="C26" s="102"/>
      <c r="D26" s="102"/>
      <c r="E26" s="102"/>
      <c r="F26" s="102"/>
      <c r="G26" s="102"/>
      <c r="H26" s="102"/>
      <c r="I26" s="102"/>
      <c r="J26" s="102"/>
      <c r="K26" s="102"/>
      <c r="L26" s="102"/>
      <c r="M26" s="102"/>
      <c r="N26" s="102"/>
    </row>
    <row r="27" spans="1:14" x14ac:dyDescent="0.15">
      <c r="A27" s="102"/>
      <c r="B27" s="102"/>
      <c r="C27" s="102"/>
      <c r="D27" s="102"/>
      <c r="E27" s="102"/>
      <c r="F27" s="102"/>
      <c r="G27" s="102"/>
      <c r="H27" s="102"/>
      <c r="I27" s="102"/>
      <c r="J27" s="102"/>
      <c r="K27" s="102"/>
      <c r="L27" s="102"/>
      <c r="M27" s="102"/>
      <c r="N27" s="102"/>
    </row>
    <row r="28" spans="1:14" x14ac:dyDescent="0.15">
      <c r="A28" s="102"/>
      <c r="B28" s="102"/>
      <c r="C28" s="102"/>
      <c r="D28" s="102"/>
      <c r="E28" s="102"/>
      <c r="F28" s="102"/>
      <c r="G28" s="102"/>
      <c r="H28" s="102"/>
      <c r="I28" s="102"/>
      <c r="J28" s="102"/>
      <c r="K28" s="102"/>
      <c r="L28" s="102"/>
      <c r="M28" s="102"/>
      <c r="N28" s="102"/>
    </row>
    <row r="29" spans="1:14" x14ac:dyDescent="0.15">
      <c r="A29" s="102"/>
      <c r="B29" s="102"/>
      <c r="C29" s="102"/>
      <c r="D29" s="102"/>
      <c r="E29" s="102"/>
      <c r="F29" s="102"/>
      <c r="G29" s="102"/>
      <c r="H29" s="102"/>
      <c r="I29" s="102"/>
      <c r="J29" s="102"/>
      <c r="K29" s="102"/>
      <c r="L29" s="102"/>
      <c r="M29" s="102"/>
      <c r="N29" s="102"/>
    </row>
    <row r="30" spans="1:14" x14ac:dyDescent="0.15">
      <c r="A30" s="102"/>
      <c r="B30" s="102"/>
      <c r="C30" s="102"/>
      <c r="D30" s="102"/>
      <c r="E30" s="102"/>
      <c r="F30" s="102"/>
      <c r="G30" s="102"/>
      <c r="H30" s="102"/>
      <c r="I30" s="102"/>
      <c r="J30" s="102"/>
      <c r="K30" s="102"/>
      <c r="L30" s="102"/>
      <c r="M30" s="102"/>
      <c r="N30" s="102"/>
    </row>
    <row r="31" spans="1:14" x14ac:dyDescent="0.15">
      <c r="A31" s="102"/>
      <c r="B31" s="102"/>
      <c r="C31" s="102"/>
      <c r="D31" s="102"/>
      <c r="E31" s="102"/>
      <c r="F31" s="102"/>
      <c r="G31" s="102"/>
      <c r="H31" s="102"/>
      <c r="I31" s="102"/>
      <c r="J31" s="102"/>
      <c r="K31" s="102"/>
      <c r="L31" s="102"/>
      <c r="M31" s="102"/>
      <c r="N31" s="102"/>
    </row>
    <row r="32" spans="1:14" x14ac:dyDescent="0.15">
      <c r="A32" s="102"/>
      <c r="B32" s="102"/>
      <c r="C32" s="102"/>
      <c r="D32" s="102"/>
      <c r="E32" s="102"/>
      <c r="F32" s="102"/>
      <c r="G32" s="102"/>
      <c r="H32" s="102"/>
      <c r="I32" s="102"/>
      <c r="J32" s="102"/>
      <c r="K32" s="102"/>
      <c r="L32" s="102"/>
      <c r="M32" s="102"/>
      <c r="N32" s="102"/>
    </row>
    <row r="33" spans="1:14" x14ac:dyDescent="0.15">
      <c r="A33" s="102"/>
      <c r="B33" s="102"/>
      <c r="C33" s="102"/>
      <c r="D33" s="102"/>
      <c r="E33" s="102"/>
      <c r="F33" s="102"/>
      <c r="G33" s="102"/>
      <c r="H33" s="102"/>
      <c r="I33" s="102"/>
      <c r="J33" s="102"/>
      <c r="K33" s="102"/>
      <c r="L33" s="102"/>
      <c r="M33" s="102"/>
      <c r="N33" s="102"/>
    </row>
    <row r="34" spans="1:14" ht="15" customHeight="1" x14ac:dyDescent="0.15">
      <c r="A34" s="2"/>
      <c r="B34" s="2"/>
      <c r="C34" s="2"/>
      <c r="D34" s="2"/>
      <c r="E34" s="2"/>
      <c r="F34" s="2"/>
      <c r="G34" s="2"/>
      <c r="H34" s="2"/>
      <c r="I34" s="2"/>
      <c r="J34" s="2"/>
      <c r="K34" s="2"/>
      <c r="L34" s="2"/>
      <c r="M34" s="2"/>
    </row>
    <row r="35" spans="1:14" ht="15" customHeight="1" x14ac:dyDescent="0.15">
      <c r="A35" s="1" t="s">
        <v>0</v>
      </c>
      <c r="B35" s="97" t="s">
        <v>130</v>
      </c>
      <c r="C35" s="97"/>
      <c r="D35" s="97"/>
      <c r="E35" s="97"/>
      <c r="F35" s="97"/>
      <c r="G35" s="97"/>
      <c r="H35" s="97"/>
      <c r="I35" s="97"/>
      <c r="J35" s="97"/>
      <c r="K35" s="97"/>
      <c r="L35" s="97"/>
      <c r="M35" s="97"/>
    </row>
    <row r="36" spans="1:14" ht="15" customHeight="1" x14ac:dyDescent="0.15">
      <c r="A36" s="2"/>
      <c r="B36" s="2"/>
      <c r="C36" s="2"/>
      <c r="D36" s="2"/>
      <c r="E36" s="2"/>
      <c r="F36" s="2"/>
      <c r="G36" s="2"/>
      <c r="H36" s="2"/>
      <c r="I36" s="2"/>
      <c r="J36" s="10" t="s">
        <v>109</v>
      </c>
      <c r="K36" s="3" t="s">
        <v>24</v>
      </c>
      <c r="L36" s="42" t="s">
        <v>110</v>
      </c>
      <c r="M36" s="43" t="s">
        <v>24</v>
      </c>
    </row>
    <row r="37" spans="1:14" ht="15" customHeight="1" x14ac:dyDescent="0.15">
      <c r="A37" s="2"/>
      <c r="B37" s="92" t="s">
        <v>25</v>
      </c>
      <c r="C37" s="93"/>
      <c r="D37" s="64"/>
      <c r="E37" s="64"/>
      <c r="F37" s="64"/>
      <c r="G37" s="64"/>
      <c r="H37" s="64"/>
      <c r="I37" s="54"/>
      <c r="J37" s="41">
        <v>1000</v>
      </c>
      <c r="K37" s="41">
        <v>100</v>
      </c>
      <c r="L37" s="44">
        <v>1000</v>
      </c>
      <c r="M37" s="45">
        <v>100</v>
      </c>
    </row>
    <row r="38" spans="1:14" ht="15" customHeight="1" x14ac:dyDescent="0.15">
      <c r="A38" s="2"/>
      <c r="B38" s="3">
        <v>1</v>
      </c>
      <c r="C38" s="98" t="s">
        <v>26</v>
      </c>
      <c r="D38" s="99"/>
      <c r="E38" s="99"/>
      <c r="F38" s="99"/>
      <c r="G38" s="99"/>
      <c r="H38" s="99"/>
      <c r="I38" s="100"/>
      <c r="J38" s="6">
        <v>93</v>
      </c>
      <c r="K38" s="6">
        <v>9.3000000000000007</v>
      </c>
      <c r="L38" s="44">
        <v>76</v>
      </c>
      <c r="M38" s="45">
        <v>7.6</v>
      </c>
    </row>
    <row r="39" spans="1:14" ht="15" customHeight="1" x14ac:dyDescent="0.15">
      <c r="A39" s="2"/>
      <c r="B39" s="3">
        <v>2</v>
      </c>
      <c r="C39" s="98" t="s">
        <v>27</v>
      </c>
      <c r="D39" s="99"/>
      <c r="E39" s="99"/>
      <c r="F39" s="99"/>
      <c r="G39" s="99"/>
      <c r="H39" s="99"/>
      <c r="I39" s="100"/>
      <c r="J39" s="6">
        <v>70</v>
      </c>
      <c r="K39" s="6">
        <v>7</v>
      </c>
      <c r="L39" s="44">
        <v>59</v>
      </c>
      <c r="M39" s="45">
        <v>5.9</v>
      </c>
    </row>
    <row r="40" spans="1:14" ht="15" customHeight="1" x14ac:dyDescent="0.15">
      <c r="A40" s="2"/>
      <c r="B40" s="3">
        <v>3</v>
      </c>
      <c r="C40" s="98" t="s">
        <v>28</v>
      </c>
      <c r="D40" s="99"/>
      <c r="E40" s="99"/>
      <c r="F40" s="99"/>
      <c r="G40" s="99"/>
      <c r="H40" s="99"/>
      <c r="I40" s="100"/>
      <c r="J40" s="6">
        <v>47</v>
      </c>
      <c r="K40" s="6">
        <v>4.7</v>
      </c>
      <c r="L40" s="44">
        <v>43</v>
      </c>
      <c r="M40" s="45">
        <v>4.3</v>
      </c>
    </row>
    <row r="41" spans="1:14" ht="15" customHeight="1" x14ac:dyDescent="0.15">
      <c r="A41" s="2"/>
      <c r="B41" s="3">
        <v>4</v>
      </c>
      <c r="C41" s="98" t="s">
        <v>29</v>
      </c>
      <c r="D41" s="99"/>
      <c r="E41" s="99"/>
      <c r="F41" s="99"/>
      <c r="G41" s="99"/>
      <c r="H41" s="99"/>
      <c r="I41" s="100"/>
      <c r="J41" s="6">
        <v>59</v>
      </c>
      <c r="K41" s="6">
        <v>5.9</v>
      </c>
      <c r="L41" s="44">
        <v>51</v>
      </c>
      <c r="M41" s="45">
        <v>5.0999999999999996</v>
      </c>
    </row>
    <row r="42" spans="1:14" ht="15" customHeight="1" x14ac:dyDescent="0.15">
      <c r="A42" s="2"/>
      <c r="B42" s="3">
        <v>5</v>
      </c>
      <c r="C42" s="98" t="s">
        <v>30</v>
      </c>
      <c r="D42" s="99"/>
      <c r="E42" s="99"/>
      <c r="F42" s="99"/>
      <c r="G42" s="99"/>
      <c r="H42" s="99"/>
      <c r="I42" s="100"/>
      <c r="J42" s="6">
        <v>792</v>
      </c>
      <c r="K42" s="6">
        <v>79.2</v>
      </c>
      <c r="L42" s="44">
        <v>825</v>
      </c>
      <c r="M42" s="45">
        <v>82.5</v>
      </c>
    </row>
    <row r="43" spans="1:14" ht="15" customHeight="1" x14ac:dyDescent="0.15">
      <c r="A43" s="2"/>
      <c r="B43" s="2"/>
      <c r="C43" s="2"/>
      <c r="D43" s="2"/>
      <c r="E43" s="2"/>
      <c r="F43" s="2"/>
      <c r="G43" s="2"/>
      <c r="H43" s="2"/>
      <c r="I43" s="2"/>
      <c r="J43" s="2"/>
      <c r="K43" s="2"/>
      <c r="L43" s="2"/>
      <c r="M43" s="2"/>
    </row>
    <row r="44" spans="1:14" ht="15" customHeight="1" x14ac:dyDescent="0.15">
      <c r="A44" s="1" t="s">
        <v>1</v>
      </c>
      <c r="B44" s="97" t="s">
        <v>142</v>
      </c>
      <c r="C44" s="97"/>
      <c r="D44" s="97"/>
      <c r="E44" s="97"/>
      <c r="F44" s="97"/>
      <c r="G44" s="97"/>
      <c r="H44" s="97"/>
      <c r="I44" s="97"/>
      <c r="J44" s="97"/>
      <c r="K44" s="97"/>
      <c r="L44" s="97"/>
      <c r="M44" s="97"/>
    </row>
    <row r="45" spans="1:14" ht="15" customHeight="1" x14ac:dyDescent="0.15">
      <c r="A45" s="2"/>
      <c r="B45" s="2"/>
      <c r="C45" s="2"/>
      <c r="D45" s="2"/>
      <c r="E45" s="2"/>
      <c r="F45" s="2"/>
      <c r="G45" s="2"/>
      <c r="H45" s="2"/>
      <c r="I45" s="2"/>
      <c r="J45" s="10" t="s">
        <v>109</v>
      </c>
      <c r="K45" s="3" t="s">
        <v>24</v>
      </c>
      <c r="L45" s="42" t="s">
        <v>110</v>
      </c>
      <c r="M45" s="43" t="s">
        <v>24</v>
      </c>
    </row>
    <row r="46" spans="1:14" ht="15" customHeight="1" x14ac:dyDescent="0.15">
      <c r="A46" s="2"/>
      <c r="B46" s="92" t="s">
        <v>25</v>
      </c>
      <c r="C46" s="93"/>
      <c r="D46" s="64"/>
      <c r="E46" s="64"/>
      <c r="F46" s="64"/>
      <c r="G46" s="64"/>
      <c r="H46" s="64"/>
      <c r="I46" s="54"/>
      <c r="J46" s="41">
        <v>1000</v>
      </c>
      <c r="K46" s="41">
        <v>100</v>
      </c>
      <c r="L46" s="44">
        <v>1000</v>
      </c>
      <c r="M46" s="45">
        <v>100</v>
      </c>
    </row>
    <row r="47" spans="1:14" ht="15" customHeight="1" x14ac:dyDescent="0.15">
      <c r="A47" s="2"/>
      <c r="B47" s="3">
        <v>1</v>
      </c>
      <c r="C47" s="98" t="s">
        <v>31</v>
      </c>
      <c r="D47" s="99"/>
      <c r="E47" s="99"/>
      <c r="F47" s="99"/>
      <c r="G47" s="99"/>
      <c r="H47" s="99"/>
      <c r="I47" s="100"/>
      <c r="J47" s="6">
        <v>477</v>
      </c>
      <c r="K47" s="6">
        <v>47.7</v>
      </c>
      <c r="L47" s="44">
        <v>480</v>
      </c>
      <c r="M47" s="45">
        <v>48</v>
      </c>
      <c r="N47" s="9">
        <f>M47-K47</f>
        <v>0.29999999999999716</v>
      </c>
    </row>
    <row r="48" spans="1:14" ht="15" customHeight="1" x14ac:dyDescent="0.15">
      <c r="A48" s="2"/>
      <c r="B48" s="3">
        <v>2</v>
      </c>
      <c r="C48" s="98" t="s">
        <v>32</v>
      </c>
      <c r="D48" s="99"/>
      <c r="E48" s="99"/>
      <c r="F48" s="99"/>
      <c r="G48" s="99"/>
      <c r="H48" s="99"/>
      <c r="I48" s="100"/>
      <c r="J48" s="6">
        <v>460</v>
      </c>
      <c r="K48" s="6">
        <v>46</v>
      </c>
      <c r="L48" s="44">
        <v>440</v>
      </c>
      <c r="M48" s="45">
        <v>44</v>
      </c>
      <c r="N48" s="9">
        <f t="shared" ref="N48:N49" si="0">M48-K48</f>
        <v>-2</v>
      </c>
    </row>
    <row r="49" spans="1:14" ht="15" customHeight="1" x14ac:dyDescent="0.15">
      <c r="A49" s="2"/>
      <c r="B49" s="3">
        <v>3</v>
      </c>
      <c r="C49" s="98" t="s">
        <v>33</v>
      </c>
      <c r="D49" s="99"/>
      <c r="E49" s="99"/>
      <c r="F49" s="99"/>
      <c r="G49" s="99"/>
      <c r="H49" s="99"/>
      <c r="I49" s="100"/>
      <c r="J49" s="6">
        <v>63</v>
      </c>
      <c r="K49" s="6">
        <v>6.3</v>
      </c>
      <c r="L49" s="44">
        <v>80</v>
      </c>
      <c r="M49" s="45">
        <v>8</v>
      </c>
      <c r="N49" s="9">
        <f t="shared" si="0"/>
        <v>1.7000000000000002</v>
      </c>
    </row>
    <row r="50" spans="1:14" ht="15" customHeight="1" x14ac:dyDescent="0.15">
      <c r="A50" s="2"/>
      <c r="B50" s="11"/>
      <c r="C50" s="12"/>
      <c r="D50" s="12"/>
      <c r="E50" s="12"/>
      <c r="F50" s="12"/>
      <c r="G50" s="12"/>
      <c r="H50" s="12"/>
      <c r="I50" s="12"/>
      <c r="J50" s="12"/>
      <c r="K50" s="12"/>
      <c r="L50" s="13"/>
      <c r="M50" s="14"/>
      <c r="N50" s="9"/>
    </row>
    <row r="51" spans="1:14" ht="15" customHeight="1" x14ac:dyDescent="0.15">
      <c r="A51" s="2"/>
      <c r="B51" s="25"/>
      <c r="C51" s="67" t="s">
        <v>128</v>
      </c>
      <c r="D51" s="26"/>
      <c r="E51" s="26"/>
      <c r="F51" s="26"/>
      <c r="G51" s="26"/>
      <c r="H51" s="26"/>
      <c r="I51" s="67" t="s">
        <v>128</v>
      </c>
      <c r="J51" s="26"/>
      <c r="K51" s="26"/>
      <c r="L51" s="26"/>
      <c r="M51" s="26"/>
    </row>
    <row r="52" spans="1:14" ht="15" customHeight="1" x14ac:dyDescent="0.15">
      <c r="A52" s="2"/>
      <c r="B52" s="83"/>
      <c r="C52" s="91" t="s">
        <v>155</v>
      </c>
      <c r="D52" s="15" t="s">
        <v>122</v>
      </c>
      <c r="E52" s="16" t="s">
        <v>123</v>
      </c>
      <c r="F52" s="17" t="s">
        <v>115</v>
      </c>
      <c r="G52" s="18" t="s">
        <v>125</v>
      </c>
      <c r="H52" s="82"/>
      <c r="I52" s="15" t="s">
        <v>162</v>
      </c>
      <c r="J52" s="15" t="s">
        <v>122</v>
      </c>
      <c r="K52" s="16" t="s">
        <v>123</v>
      </c>
      <c r="L52" s="17" t="s">
        <v>115</v>
      </c>
      <c r="M52" s="18" t="s">
        <v>125</v>
      </c>
    </row>
    <row r="53" spans="1:14" ht="15" customHeight="1" x14ac:dyDescent="0.15">
      <c r="A53" s="2"/>
      <c r="B53" s="11"/>
      <c r="C53" s="15" t="s">
        <v>112</v>
      </c>
      <c r="D53" s="19">
        <v>4</v>
      </c>
      <c r="E53" s="20">
        <v>2</v>
      </c>
      <c r="F53" s="21">
        <f t="shared" ref="F53:F60" si="1">E53/D53</f>
        <v>0.5</v>
      </c>
      <c r="G53" s="22">
        <f>E53/$E$61</f>
        <v>4.1928721174004195E-3</v>
      </c>
      <c r="H53" s="12"/>
      <c r="I53" s="15" t="s">
        <v>112</v>
      </c>
      <c r="J53" s="19">
        <v>11</v>
      </c>
      <c r="K53" s="20">
        <v>8</v>
      </c>
      <c r="L53" s="21">
        <f t="shared" ref="L53:L60" si="2">K53/J53</f>
        <v>0.72727272727272729</v>
      </c>
      <c r="M53" s="22">
        <f>K53/$K$61</f>
        <v>1.6666666666666666E-2</v>
      </c>
    </row>
    <row r="54" spans="1:14" ht="15" customHeight="1" x14ac:dyDescent="0.15">
      <c r="A54" s="2"/>
      <c r="B54" s="11"/>
      <c r="C54" s="15" t="s">
        <v>113</v>
      </c>
      <c r="D54" s="19">
        <v>144</v>
      </c>
      <c r="E54" s="20">
        <v>90</v>
      </c>
      <c r="F54" s="21">
        <f t="shared" si="1"/>
        <v>0.625</v>
      </c>
      <c r="G54" s="22">
        <f t="shared" ref="G54:G60" si="3">E54/$E$61</f>
        <v>0.18867924528301888</v>
      </c>
      <c r="H54" s="12"/>
      <c r="I54" s="15" t="s">
        <v>113</v>
      </c>
      <c r="J54" s="19">
        <v>137</v>
      </c>
      <c r="K54" s="20">
        <v>75</v>
      </c>
      <c r="L54" s="21">
        <f t="shared" si="2"/>
        <v>0.54744525547445255</v>
      </c>
      <c r="M54" s="22">
        <f t="shared" ref="M54:M60" si="4">K54/$K$61</f>
        <v>0.15625</v>
      </c>
    </row>
    <row r="55" spans="1:14" ht="15" customHeight="1" x14ac:dyDescent="0.15">
      <c r="A55" s="2"/>
      <c r="B55" s="11"/>
      <c r="C55" s="15" t="s">
        <v>116</v>
      </c>
      <c r="D55" s="19">
        <v>149</v>
      </c>
      <c r="E55" s="20">
        <v>78</v>
      </c>
      <c r="F55" s="21">
        <f t="shared" si="1"/>
        <v>0.52348993288590606</v>
      </c>
      <c r="G55" s="22">
        <f t="shared" si="3"/>
        <v>0.16352201257861634</v>
      </c>
      <c r="H55" s="12"/>
      <c r="I55" s="15" t="s">
        <v>116</v>
      </c>
      <c r="J55" s="19">
        <v>149</v>
      </c>
      <c r="K55" s="20">
        <v>72</v>
      </c>
      <c r="L55" s="21">
        <f t="shared" si="2"/>
        <v>0.48322147651006714</v>
      </c>
      <c r="M55" s="22">
        <f t="shared" si="4"/>
        <v>0.15</v>
      </c>
    </row>
    <row r="56" spans="1:14" ht="15" customHeight="1" x14ac:dyDescent="0.15">
      <c r="A56" s="2"/>
      <c r="B56" s="11"/>
      <c r="C56" s="15" t="s">
        <v>117</v>
      </c>
      <c r="D56" s="19">
        <v>185</v>
      </c>
      <c r="E56" s="20">
        <v>88</v>
      </c>
      <c r="F56" s="21">
        <f t="shared" si="1"/>
        <v>0.4756756756756757</v>
      </c>
      <c r="G56" s="22">
        <f t="shared" si="3"/>
        <v>0.18448637316561844</v>
      </c>
      <c r="H56" s="12"/>
      <c r="I56" s="15" t="s">
        <v>117</v>
      </c>
      <c r="J56" s="19">
        <v>185</v>
      </c>
      <c r="K56" s="20">
        <v>87</v>
      </c>
      <c r="L56" s="21">
        <f t="shared" si="2"/>
        <v>0.4702702702702703</v>
      </c>
      <c r="M56" s="22">
        <f t="shared" si="4"/>
        <v>0.18124999999999999</v>
      </c>
    </row>
    <row r="57" spans="1:14" ht="15" customHeight="1" x14ac:dyDescent="0.15">
      <c r="A57" s="2"/>
      <c r="B57" s="11"/>
      <c r="C57" s="15" t="s">
        <v>118</v>
      </c>
      <c r="D57" s="19">
        <v>137</v>
      </c>
      <c r="E57" s="20">
        <v>63</v>
      </c>
      <c r="F57" s="21">
        <f t="shared" si="1"/>
        <v>0.45985401459854014</v>
      </c>
      <c r="G57" s="22">
        <f t="shared" si="3"/>
        <v>0.13207547169811321</v>
      </c>
      <c r="H57" s="12"/>
      <c r="I57" s="15" t="s">
        <v>118</v>
      </c>
      <c r="J57" s="19">
        <v>137</v>
      </c>
      <c r="K57" s="20">
        <v>55</v>
      </c>
      <c r="L57" s="21">
        <f t="shared" si="2"/>
        <v>0.40145985401459855</v>
      </c>
      <c r="M57" s="22">
        <f t="shared" si="4"/>
        <v>0.11458333333333333</v>
      </c>
    </row>
    <row r="58" spans="1:14" ht="15" customHeight="1" x14ac:dyDescent="0.15">
      <c r="A58" s="2"/>
      <c r="B58" s="11"/>
      <c r="C58" s="15" t="s">
        <v>119</v>
      </c>
      <c r="D58" s="19">
        <v>295</v>
      </c>
      <c r="E58" s="20">
        <v>123</v>
      </c>
      <c r="F58" s="21">
        <f t="shared" si="1"/>
        <v>0.41694915254237286</v>
      </c>
      <c r="G58" s="22">
        <f t="shared" si="3"/>
        <v>0.25786163522012578</v>
      </c>
      <c r="H58" s="12"/>
      <c r="I58" s="15" t="s">
        <v>119</v>
      </c>
      <c r="J58" s="19">
        <v>228</v>
      </c>
      <c r="K58" s="20">
        <v>109</v>
      </c>
      <c r="L58" s="21">
        <f t="shared" si="2"/>
        <v>0.47807017543859648</v>
      </c>
      <c r="M58" s="22">
        <f t="shared" si="4"/>
        <v>0.22708333333333333</v>
      </c>
    </row>
    <row r="59" spans="1:14" ht="15" customHeight="1" x14ac:dyDescent="0.15">
      <c r="A59" s="2"/>
      <c r="B59" s="11"/>
      <c r="C59" s="15" t="s">
        <v>120</v>
      </c>
      <c r="D59" s="19">
        <v>80</v>
      </c>
      <c r="E59" s="20">
        <v>31</v>
      </c>
      <c r="F59" s="21">
        <f t="shared" si="1"/>
        <v>0.38750000000000001</v>
      </c>
      <c r="G59" s="22">
        <f t="shared" si="3"/>
        <v>6.4989517819706494E-2</v>
      </c>
      <c r="H59" s="12"/>
      <c r="I59" s="15" t="s">
        <v>120</v>
      </c>
      <c r="J59" s="19">
        <v>136</v>
      </c>
      <c r="K59" s="20">
        <v>63</v>
      </c>
      <c r="L59" s="21">
        <f t="shared" si="2"/>
        <v>0.46323529411764708</v>
      </c>
      <c r="M59" s="22">
        <f t="shared" si="4"/>
        <v>0.13125000000000001</v>
      </c>
    </row>
    <row r="60" spans="1:14" ht="15" customHeight="1" x14ac:dyDescent="0.15">
      <c r="A60" s="2"/>
      <c r="B60" s="11"/>
      <c r="C60" s="15" t="s">
        <v>121</v>
      </c>
      <c r="D60" s="19">
        <v>6</v>
      </c>
      <c r="E60" s="20">
        <v>2</v>
      </c>
      <c r="F60" s="21">
        <f t="shared" si="1"/>
        <v>0.33333333333333331</v>
      </c>
      <c r="G60" s="22">
        <f t="shared" si="3"/>
        <v>4.1928721174004195E-3</v>
      </c>
      <c r="H60" s="12"/>
      <c r="I60" s="15" t="s">
        <v>121</v>
      </c>
      <c r="J60" s="19">
        <v>17</v>
      </c>
      <c r="K60" s="20">
        <v>11</v>
      </c>
      <c r="L60" s="21">
        <f t="shared" si="2"/>
        <v>0.6470588235294118</v>
      </c>
      <c r="M60" s="22">
        <f t="shared" si="4"/>
        <v>2.2916666666666665E-2</v>
      </c>
    </row>
    <row r="61" spans="1:14" ht="15" customHeight="1" x14ac:dyDescent="0.15">
      <c r="A61" s="2"/>
      <c r="B61" s="11"/>
      <c r="C61" s="15"/>
      <c r="D61" s="19">
        <f>SUM(D53:D60)</f>
        <v>1000</v>
      </c>
      <c r="E61" s="19">
        <f>SUM(E53:E60)</f>
        <v>477</v>
      </c>
      <c r="F61" s="23"/>
      <c r="G61" s="24"/>
      <c r="H61" s="12"/>
      <c r="I61" s="15"/>
      <c r="J61" s="19">
        <f>SUM(J53:J60)</f>
        <v>1000</v>
      </c>
      <c r="K61" s="19">
        <f>SUM(K53:K60)</f>
        <v>480</v>
      </c>
      <c r="L61" s="23"/>
      <c r="M61" s="24"/>
      <c r="N61" s="68"/>
    </row>
    <row r="62" spans="1:14" ht="15" customHeight="1" x14ac:dyDescent="0.15">
      <c r="A62" s="2"/>
      <c r="B62" s="2"/>
      <c r="C62" s="2"/>
      <c r="D62" s="2"/>
      <c r="E62" s="2"/>
      <c r="F62" s="2"/>
      <c r="G62" s="2"/>
      <c r="H62" s="2"/>
      <c r="I62" s="2"/>
      <c r="J62" s="2"/>
      <c r="K62" s="2"/>
      <c r="L62" s="2"/>
      <c r="M62" s="2"/>
    </row>
    <row r="63" spans="1:14" ht="37.5" customHeight="1" x14ac:dyDescent="0.15">
      <c r="A63" s="1" t="s">
        <v>2</v>
      </c>
      <c r="B63" s="97" t="s">
        <v>131</v>
      </c>
      <c r="C63" s="97"/>
      <c r="D63" s="97"/>
      <c r="E63" s="97"/>
      <c r="F63" s="97"/>
      <c r="G63" s="97"/>
      <c r="H63" s="97"/>
      <c r="I63" s="97"/>
      <c r="J63" s="97"/>
      <c r="K63" s="97"/>
      <c r="L63" s="97"/>
      <c r="M63" s="97"/>
    </row>
    <row r="64" spans="1:14" ht="15" customHeight="1" x14ac:dyDescent="0.15">
      <c r="A64" s="2"/>
      <c r="B64" s="2"/>
      <c r="C64" s="2"/>
      <c r="D64" s="2"/>
      <c r="E64" s="2"/>
      <c r="F64" s="2"/>
      <c r="G64" s="2"/>
      <c r="H64" s="2"/>
      <c r="I64" s="2"/>
      <c r="J64" s="10" t="s">
        <v>109</v>
      </c>
      <c r="K64" s="3" t="s">
        <v>24</v>
      </c>
      <c r="L64" s="42" t="s">
        <v>110</v>
      </c>
      <c r="M64" s="43" t="s">
        <v>24</v>
      </c>
    </row>
    <row r="65" spans="1:14" ht="15" customHeight="1" x14ac:dyDescent="0.15">
      <c r="A65" s="2"/>
      <c r="B65" s="92" t="s">
        <v>25</v>
      </c>
      <c r="C65" s="93"/>
      <c r="D65" s="64"/>
      <c r="E65" s="64"/>
      <c r="F65" s="64"/>
      <c r="G65" s="64"/>
      <c r="H65" s="64"/>
      <c r="I65" s="54"/>
      <c r="J65" s="41">
        <v>937</v>
      </c>
      <c r="K65" s="41">
        <v>100</v>
      </c>
      <c r="L65" s="44">
        <v>920</v>
      </c>
      <c r="M65" s="45">
        <v>100</v>
      </c>
    </row>
    <row r="66" spans="1:14" ht="22.5" customHeight="1" x14ac:dyDescent="0.15">
      <c r="A66" s="2"/>
      <c r="B66" s="3">
        <v>1</v>
      </c>
      <c r="C66" s="98" t="s">
        <v>34</v>
      </c>
      <c r="D66" s="99"/>
      <c r="E66" s="99"/>
      <c r="F66" s="99"/>
      <c r="G66" s="99"/>
      <c r="H66" s="99"/>
      <c r="I66" s="100"/>
      <c r="J66" s="6">
        <v>600</v>
      </c>
      <c r="K66" s="7">
        <v>64.034151547492002</v>
      </c>
      <c r="L66" s="44">
        <v>584</v>
      </c>
      <c r="M66" s="45">
        <v>63.5</v>
      </c>
      <c r="N66" s="9">
        <f>M66-K66</f>
        <v>-0.53415154749200155</v>
      </c>
    </row>
    <row r="67" spans="1:14" ht="24" customHeight="1" x14ac:dyDescent="0.15">
      <c r="A67" s="2"/>
      <c r="B67" s="3">
        <v>2</v>
      </c>
      <c r="C67" s="94" t="s">
        <v>35</v>
      </c>
      <c r="D67" s="95"/>
      <c r="E67" s="95"/>
      <c r="F67" s="95"/>
      <c r="G67" s="95"/>
      <c r="H67" s="95"/>
      <c r="I67" s="96"/>
      <c r="J67" s="6">
        <v>560</v>
      </c>
      <c r="K67" s="7">
        <v>59.765208110993001</v>
      </c>
      <c r="L67" s="44">
        <v>509</v>
      </c>
      <c r="M67" s="45">
        <v>55.3</v>
      </c>
      <c r="N67" s="9">
        <f t="shared" ref="N67:N73" si="5">M67-K67</f>
        <v>-4.4652081109930037</v>
      </c>
    </row>
    <row r="68" spans="1:14" ht="15" customHeight="1" x14ac:dyDescent="0.15">
      <c r="A68" s="2"/>
      <c r="B68" s="3">
        <v>3</v>
      </c>
      <c r="C68" s="94" t="s">
        <v>36</v>
      </c>
      <c r="D68" s="95"/>
      <c r="E68" s="95"/>
      <c r="F68" s="95"/>
      <c r="G68" s="95"/>
      <c r="H68" s="95"/>
      <c r="I68" s="96"/>
      <c r="J68" s="6">
        <v>565</v>
      </c>
      <c r="K68" s="7">
        <v>60.298826040554999</v>
      </c>
      <c r="L68" s="44">
        <v>544</v>
      </c>
      <c r="M68" s="45">
        <v>59.1</v>
      </c>
      <c r="N68" s="9">
        <f t="shared" si="5"/>
        <v>-1.198826040554998</v>
      </c>
    </row>
    <row r="69" spans="1:14" ht="15" customHeight="1" x14ac:dyDescent="0.15">
      <c r="A69" s="2"/>
      <c r="B69" s="3">
        <v>4</v>
      </c>
      <c r="C69" s="94" t="s">
        <v>37</v>
      </c>
      <c r="D69" s="95"/>
      <c r="E69" s="95"/>
      <c r="F69" s="95"/>
      <c r="G69" s="95"/>
      <c r="H69" s="95"/>
      <c r="I69" s="96"/>
      <c r="J69" s="6">
        <v>620</v>
      </c>
      <c r="K69" s="7">
        <v>66.168623265741999</v>
      </c>
      <c r="L69" s="44">
        <v>562</v>
      </c>
      <c r="M69" s="45">
        <v>61.1</v>
      </c>
      <c r="N69" s="9">
        <f t="shared" si="5"/>
        <v>-5.0686232657419978</v>
      </c>
    </row>
    <row r="70" spans="1:14" ht="24" customHeight="1" x14ac:dyDescent="0.15">
      <c r="A70" s="2"/>
      <c r="B70" s="3">
        <v>5</v>
      </c>
      <c r="C70" s="94" t="s">
        <v>38</v>
      </c>
      <c r="D70" s="95"/>
      <c r="E70" s="95"/>
      <c r="F70" s="95"/>
      <c r="G70" s="95"/>
      <c r="H70" s="95"/>
      <c r="I70" s="96"/>
      <c r="J70" s="6">
        <v>538</v>
      </c>
      <c r="K70" s="7">
        <v>57.417289220918001</v>
      </c>
      <c r="L70" s="44">
        <v>510</v>
      </c>
      <c r="M70" s="45">
        <v>55.4</v>
      </c>
      <c r="N70" s="9">
        <f t="shared" si="5"/>
        <v>-2.017289220918002</v>
      </c>
    </row>
    <row r="71" spans="1:14" ht="15" customHeight="1" x14ac:dyDescent="0.15">
      <c r="A71" s="2"/>
      <c r="B71" s="3">
        <v>6</v>
      </c>
      <c r="C71" s="94" t="s">
        <v>170</v>
      </c>
      <c r="D71" s="95"/>
      <c r="E71" s="95"/>
      <c r="F71" s="95"/>
      <c r="G71" s="95"/>
      <c r="H71" s="95"/>
      <c r="I71" s="96"/>
      <c r="J71" s="6">
        <v>304</v>
      </c>
      <c r="K71" s="7">
        <v>32.443970117395999</v>
      </c>
      <c r="L71" s="44">
        <v>279</v>
      </c>
      <c r="M71" s="45">
        <v>30.3</v>
      </c>
      <c r="N71" s="9">
        <f t="shared" si="5"/>
        <v>-2.1439701173959982</v>
      </c>
    </row>
    <row r="72" spans="1:14" ht="33.75" customHeight="1" x14ac:dyDescent="0.15">
      <c r="A72" s="2"/>
      <c r="B72" s="3">
        <v>7</v>
      </c>
      <c r="C72" s="94" t="s">
        <v>169</v>
      </c>
      <c r="D72" s="95"/>
      <c r="E72" s="95"/>
      <c r="F72" s="95"/>
      <c r="G72" s="95"/>
      <c r="H72" s="95"/>
      <c r="I72" s="96"/>
      <c r="J72" s="6">
        <v>149</v>
      </c>
      <c r="K72" s="7">
        <v>15.901814300961</v>
      </c>
      <c r="L72" s="44">
        <v>134</v>
      </c>
      <c r="M72" s="45">
        <v>14.6</v>
      </c>
      <c r="N72" s="9">
        <f t="shared" si="5"/>
        <v>-1.3018143009610004</v>
      </c>
    </row>
    <row r="73" spans="1:14" ht="15" customHeight="1" x14ac:dyDescent="0.15">
      <c r="A73" s="2"/>
      <c r="B73" s="3">
        <v>8</v>
      </c>
      <c r="C73" s="94" t="s">
        <v>39</v>
      </c>
      <c r="D73" s="95"/>
      <c r="E73" s="95"/>
      <c r="F73" s="95"/>
      <c r="G73" s="95"/>
      <c r="H73" s="95"/>
      <c r="I73" s="96"/>
      <c r="J73" s="6">
        <v>114</v>
      </c>
      <c r="K73" s="7">
        <v>12.166488794023</v>
      </c>
      <c r="L73" s="44">
        <v>118</v>
      </c>
      <c r="M73" s="45">
        <v>12.8</v>
      </c>
      <c r="N73" s="9">
        <f t="shared" si="5"/>
        <v>0.63351120597700117</v>
      </c>
    </row>
    <row r="74" spans="1:14" ht="15" customHeight="1" x14ac:dyDescent="0.15">
      <c r="A74" s="2"/>
      <c r="B74" s="2"/>
      <c r="C74" s="2"/>
      <c r="D74" s="2"/>
      <c r="E74" s="2"/>
      <c r="F74" s="2"/>
      <c r="G74" s="2"/>
      <c r="H74" s="2"/>
      <c r="I74" s="2"/>
      <c r="J74" s="2"/>
      <c r="K74" s="2"/>
      <c r="L74" s="2"/>
      <c r="M74" s="2"/>
    </row>
    <row r="75" spans="1:14" ht="27" customHeight="1" x14ac:dyDescent="0.15">
      <c r="A75" s="1" t="s">
        <v>3</v>
      </c>
      <c r="B75" s="97" t="s">
        <v>132</v>
      </c>
      <c r="C75" s="97"/>
      <c r="D75" s="97"/>
      <c r="E75" s="97"/>
      <c r="F75" s="97"/>
      <c r="G75" s="97"/>
      <c r="H75" s="97"/>
      <c r="I75" s="97"/>
      <c r="J75" s="97"/>
      <c r="K75" s="97"/>
      <c r="L75" s="97"/>
      <c r="M75" s="97"/>
    </row>
    <row r="76" spans="1:14" ht="15" customHeight="1" x14ac:dyDescent="0.15">
      <c r="A76" s="2"/>
      <c r="B76" s="2"/>
      <c r="C76" s="2"/>
      <c r="D76" s="2"/>
      <c r="E76" s="2"/>
      <c r="F76" s="2"/>
      <c r="G76" s="2"/>
      <c r="H76" s="2"/>
      <c r="I76" s="2"/>
      <c r="J76" s="10" t="s">
        <v>109</v>
      </c>
      <c r="K76" s="3" t="s">
        <v>24</v>
      </c>
      <c r="L76" s="42" t="s">
        <v>110</v>
      </c>
      <c r="M76" s="43" t="s">
        <v>24</v>
      </c>
    </row>
    <row r="77" spans="1:14" ht="15" customHeight="1" x14ac:dyDescent="0.15">
      <c r="A77" s="2"/>
      <c r="B77" s="92" t="s">
        <v>25</v>
      </c>
      <c r="C77" s="93"/>
      <c r="D77" s="64"/>
      <c r="E77" s="64"/>
      <c r="F77" s="64"/>
      <c r="G77" s="64"/>
      <c r="H77" s="64"/>
      <c r="I77" s="54"/>
      <c r="J77" s="41">
        <v>937</v>
      </c>
      <c r="K77" s="8">
        <v>100</v>
      </c>
      <c r="L77" s="44">
        <v>920</v>
      </c>
      <c r="M77" s="45">
        <v>100</v>
      </c>
    </row>
    <row r="78" spans="1:14" ht="15" customHeight="1" x14ac:dyDescent="0.15">
      <c r="A78" s="2"/>
      <c r="B78" s="3">
        <v>1</v>
      </c>
      <c r="C78" s="94" t="s">
        <v>40</v>
      </c>
      <c r="D78" s="95"/>
      <c r="E78" s="95"/>
      <c r="F78" s="95"/>
      <c r="G78" s="95"/>
      <c r="H78" s="95"/>
      <c r="I78" s="96"/>
      <c r="J78" s="6">
        <v>608</v>
      </c>
      <c r="K78" s="7">
        <v>64.887940234791998</v>
      </c>
      <c r="L78" s="44">
        <v>594</v>
      </c>
      <c r="M78" s="45">
        <v>64.599999999999994</v>
      </c>
      <c r="N78" s="9">
        <f t="shared" ref="N78:N87" si="6">M78-K78</f>
        <v>-0.28794023479200348</v>
      </c>
    </row>
    <row r="79" spans="1:14" ht="15" customHeight="1" x14ac:dyDescent="0.15">
      <c r="A79" s="2"/>
      <c r="B79" s="3">
        <v>2</v>
      </c>
      <c r="C79" s="94" t="s">
        <v>41</v>
      </c>
      <c r="D79" s="95"/>
      <c r="E79" s="95"/>
      <c r="F79" s="95"/>
      <c r="G79" s="95"/>
      <c r="H79" s="95"/>
      <c r="I79" s="96"/>
      <c r="J79" s="6">
        <v>301</v>
      </c>
      <c r="K79" s="7">
        <v>32.123799359658001</v>
      </c>
      <c r="L79" s="44">
        <v>239</v>
      </c>
      <c r="M79" s="45">
        <v>26</v>
      </c>
      <c r="N79" s="9">
        <f t="shared" si="6"/>
        <v>-6.1237993596580012</v>
      </c>
    </row>
    <row r="80" spans="1:14" ht="15" customHeight="1" x14ac:dyDescent="0.15">
      <c r="A80" s="2"/>
      <c r="B80" s="3">
        <v>3</v>
      </c>
      <c r="C80" s="94" t="s">
        <v>42</v>
      </c>
      <c r="D80" s="95"/>
      <c r="E80" s="95"/>
      <c r="F80" s="95"/>
      <c r="G80" s="95"/>
      <c r="H80" s="95"/>
      <c r="I80" s="96"/>
      <c r="J80" s="6">
        <v>302</v>
      </c>
      <c r="K80" s="7">
        <v>32.230522945571003</v>
      </c>
      <c r="L80" s="44">
        <v>282</v>
      </c>
      <c r="M80" s="45">
        <v>30.7</v>
      </c>
      <c r="N80" s="9">
        <f t="shared" si="6"/>
        <v>-1.5305229455710041</v>
      </c>
    </row>
    <row r="81" spans="1:14" ht="15" customHeight="1" x14ac:dyDescent="0.15">
      <c r="A81" s="2"/>
      <c r="B81" s="3">
        <v>4</v>
      </c>
      <c r="C81" s="94" t="s">
        <v>43</v>
      </c>
      <c r="D81" s="95"/>
      <c r="E81" s="95"/>
      <c r="F81" s="95"/>
      <c r="G81" s="95"/>
      <c r="H81" s="95"/>
      <c r="I81" s="96"/>
      <c r="J81" s="6">
        <v>115</v>
      </c>
      <c r="K81" s="7">
        <v>12.273212379936</v>
      </c>
      <c r="L81" s="44">
        <v>111</v>
      </c>
      <c r="M81" s="45">
        <v>12.1</v>
      </c>
      <c r="N81" s="9">
        <f t="shared" si="6"/>
        <v>-0.17321237993600036</v>
      </c>
    </row>
    <row r="82" spans="1:14" ht="15" customHeight="1" x14ac:dyDescent="0.15">
      <c r="A82" s="2"/>
      <c r="B82" s="3">
        <v>5</v>
      </c>
      <c r="C82" s="94" t="s">
        <v>44</v>
      </c>
      <c r="D82" s="95"/>
      <c r="E82" s="95"/>
      <c r="F82" s="95"/>
      <c r="G82" s="95"/>
      <c r="H82" s="95"/>
      <c r="I82" s="96"/>
      <c r="J82" s="6">
        <v>150</v>
      </c>
      <c r="K82" s="7">
        <v>16.008537886873</v>
      </c>
      <c r="L82" s="44">
        <v>141</v>
      </c>
      <c r="M82" s="45">
        <v>15.3</v>
      </c>
      <c r="N82" s="9">
        <f t="shared" si="6"/>
        <v>-0.70853788687299968</v>
      </c>
    </row>
    <row r="83" spans="1:14" ht="15" customHeight="1" x14ac:dyDescent="0.15">
      <c r="A83" s="2"/>
      <c r="B83" s="3">
        <v>6</v>
      </c>
      <c r="C83" s="94" t="s">
        <v>45</v>
      </c>
      <c r="D83" s="95"/>
      <c r="E83" s="95"/>
      <c r="F83" s="95"/>
      <c r="G83" s="95"/>
      <c r="H83" s="95"/>
      <c r="I83" s="96"/>
      <c r="J83" s="6">
        <v>43</v>
      </c>
      <c r="K83" s="7">
        <v>4.5891141942368998</v>
      </c>
      <c r="L83" s="44">
        <v>34</v>
      </c>
      <c r="M83" s="45">
        <v>3.7</v>
      </c>
      <c r="N83" s="9">
        <f t="shared" si="6"/>
        <v>-0.88911419423689964</v>
      </c>
    </row>
    <row r="84" spans="1:14" ht="15" customHeight="1" x14ac:dyDescent="0.15">
      <c r="A84" s="2"/>
      <c r="B84" s="3">
        <v>7</v>
      </c>
      <c r="C84" s="94" t="s">
        <v>46</v>
      </c>
      <c r="D84" s="95"/>
      <c r="E84" s="95"/>
      <c r="F84" s="95"/>
      <c r="G84" s="95"/>
      <c r="H84" s="95"/>
      <c r="I84" s="96"/>
      <c r="J84" s="6">
        <v>41</v>
      </c>
      <c r="K84" s="7">
        <v>4.3756670224120002</v>
      </c>
      <c r="L84" s="44">
        <v>33</v>
      </c>
      <c r="M84" s="45">
        <v>3.6</v>
      </c>
      <c r="N84" s="9">
        <f t="shared" si="6"/>
        <v>-0.77566702241200014</v>
      </c>
    </row>
    <row r="85" spans="1:14" ht="15" customHeight="1" x14ac:dyDescent="0.15">
      <c r="A85" s="2"/>
      <c r="B85" s="3">
        <v>8</v>
      </c>
      <c r="C85" s="94" t="s">
        <v>47</v>
      </c>
      <c r="D85" s="95"/>
      <c r="E85" s="95"/>
      <c r="F85" s="95"/>
      <c r="G85" s="95"/>
      <c r="H85" s="95"/>
      <c r="I85" s="96"/>
      <c r="J85" s="6">
        <v>283</v>
      </c>
      <c r="K85" s="7">
        <v>30.202774813234001</v>
      </c>
      <c r="L85" s="44">
        <v>235</v>
      </c>
      <c r="M85" s="45">
        <v>25.5</v>
      </c>
      <c r="N85" s="9">
        <f t="shared" si="6"/>
        <v>-4.7027748132340008</v>
      </c>
    </row>
    <row r="86" spans="1:14" ht="15" customHeight="1" x14ac:dyDescent="0.15">
      <c r="A86" s="2"/>
      <c r="B86" s="3">
        <v>9</v>
      </c>
      <c r="C86" s="94" t="s">
        <v>48</v>
      </c>
      <c r="D86" s="95"/>
      <c r="E86" s="95"/>
      <c r="F86" s="95"/>
      <c r="G86" s="95"/>
      <c r="H86" s="95"/>
      <c r="I86" s="96"/>
      <c r="J86" s="6">
        <v>28</v>
      </c>
      <c r="K86" s="7">
        <v>2.9882604055496</v>
      </c>
      <c r="L86" s="44">
        <v>17</v>
      </c>
      <c r="M86" s="45">
        <v>1.8</v>
      </c>
      <c r="N86" s="9">
        <f t="shared" si="6"/>
        <v>-1.1882604055496</v>
      </c>
    </row>
    <row r="87" spans="1:14" ht="15" customHeight="1" x14ac:dyDescent="0.15">
      <c r="A87" s="2"/>
      <c r="B87" s="3">
        <v>10</v>
      </c>
      <c r="C87" s="94" t="s">
        <v>49</v>
      </c>
      <c r="D87" s="95"/>
      <c r="E87" s="95"/>
      <c r="F87" s="95"/>
      <c r="G87" s="95"/>
      <c r="H87" s="95"/>
      <c r="I87" s="96"/>
      <c r="J87" s="6">
        <v>69</v>
      </c>
      <c r="K87" s="7">
        <v>7.3639274279615998</v>
      </c>
      <c r="L87" s="44">
        <v>92</v>
      </c>
      <c r="M87" s="45">
        <v>10</v>
      </c>
      <c r="N87" s="9">
        <f t="shared" si="6"/>
        <v>2.6360725720384002</v>
      </c>
    </row>
    <row r="88" spans="1:14" ht="15" customHeight="1" x14ac:dyDescent="0.15">
      <c r="A88" s="2"/>
      <c r="B88" s="2"/>
      <c r="C88" s="2"/>
      <c r="D88" s="2"/>
      <c r="E88" s="2"/>
      <c r="F88" s="2"/>
      <c r="G88" s="2"/>
      <c r="H88" s="2"/>
      <c r="I88" s="2"/>
      <c r="J88" s="2"/>
      <c r="K88" s="2"/>
      <c r="L88" s="2"/>
      <c r="M88" s="2"/>
    </row>
    <row r="89" spans="1:14" ht="15" customHeight="1" x14ac:dyDescent="0.15">
      <c r="A89" s="2"/>
      <c r="B89" s="2"/>
      <c r="C89" s="66" t="s">
        <v>156</v>
      </c>
      <c r="D89" s="27"/>
      <c r="E89" s="27"/>
      <c r="F89" s="27"/>
      <c r="G89" s="27"/>
      <c r="H89" s="27"/>
      <c r="I89" s="66" t="s">
        <v>157</v>
      </c>
      <c r="J89" s="27"/>
      <c r="K89" s="27"/>
      <c r="L89" s="27"/>
      <c r="M89" s="27"/>
    </row>
    <row r="90" spans="1:14" ht="15" customHeight="1" x14ac:dyDescent="0.15">
      <c r="A90" s="2"/>
      <c r="B90" s="2"/>
      <c r="C90" s="28" t="s">
        <v>162</v>
      </c>
      <c r="D90" s="28" t="s">
        <v>122</v>
      </c>
      <c r="E90" s="29" t="s">
        <v>123</v>
      </c>
      <c r="F90" s="30" t="s">
        <v>115</v>
      </c>
      <c r="G90" s="31" t="s">
        <v>125</v>
      </c>
      <c r="H90" s="32"/>
      <c r="I90" s="28" t="s">
        <v>162</v>
      </c>
      <c r="J90" s="28" t="s">
        <v>122</v>
      </c>
      <c r="K90" s="29" t="s">
        <v>123</v>
      </c>
      <c r="L90" s="30" t="s">
        <v>115</v>
      </c>
      <c r="M90" s="31" t="s">
        <v>125</v>
      </c>
    </row>
    <row r="91" spans="1:14" ht="15" customHeight="1" x14ac:dyDescent="0.15">
      <c r="A91" s="2"/>
      <c r="B91" s="2"/>
      <c r="C91" s="28" t="s">
        <v>112</v>
      </c>
      <c r="D91" s="33">
        <v>11</v>
      </c>
      <c r="E91" s="34">
        <v>7</v>
      </c>
      <c r="F91" s="35">
        <f>E91/D91</f>
        <v>0.63636363636363635</v>
      </c>
      <c r="G91" s="36">
        <f>E91/$E$99</f>
        <v>1.1784511784511785E-2</v>
      </c>
      <c r="H91" s="32"/>
      <c r="I91" s="28" t="s">
        <v>112</v>
      </c>
      <c r="J91" s="33">
        <v>11</v>
      </c>
      <c r="K91" s="34">
        <v>2</v>
      </c>
      <c r="L91" s="35">
        <f>K91/J91</f>
        <v>0.18181818181818182</v>
      </c>
      <c r="M91" s="36">
        <f>K91/$K$99</f>
        <v>8.368200836820083E-3</v>
      </c>
    </row>
    <row r="92" spans="1:14" ht="15" customHeight="1" x14ac:dyDescent="0.15">
      <c r="A92" s="2"/>
      <c r="B92" s="2"/>
      <c r="C92" s="28" t="s">
        <v>113</v>
      </c>
      <c r="D92" s="33">
        <v>137</v>
      </c>
      <c r="E92" s="34">
        <v>68</v>
      </c>
      <c r="F92" s="35">
        <f t="shared" ref="F92:F98" si="7">E92/D92</f>
        <v>0.49635036496350365</v>
      </c>
      <c r="G92" s="36">
        <f t="shared" ref="G92:G98" si="8">E92/$E$99</f>
        <v>0.11447811447811448</v>
      </c>
      <c r="H92" s="32"/>
      <c r="I92" s="28" t="s">
        <v>113</v>
      </c>
      <c r="J92" s="33">
        <v>137</v>
      </c>
      <c r="K92" s="34">
        <v>16</v>
      </c>
      <c r="L92" s="35">
        <f t="shared" ref="L92:L98" si="9">K92/J92</f>
        <v>0.11678832116788321</v>
      </c>
      <c r="M92" s="36">
        <f t="shared" ref="M92:M98" si="10">K92/$K$99</f>
        <v>6.6945606694560664E-2</v>
      </c>
    </row>
    <row r="93" spans="1:14" ht="15" customHeight="1" x14ac:dyDescent="0.15">
      <c r="A93" s="2"/>
      <c r="B93" s="2"/>
      <c r="C93" s="28" t="s">
        <v>116</v>
      </c>
      <c r="D93" s="33">
        <v>149</v>
      </c>
      <c r="E93" s="34">
        <v>83</v>
      </c>
      <c r="F93" s="35">
        <f t="shared" si="7"/>
        <v>0.55704697986577179</v>
      </c>
      <c r="G93" s="36">
        <f t="shared" si="8"/>
        <v>0.13973063973063973</v>
      </c>
      <c r="H93" s="32"/>
      <c r="I93" s="28" t="s">
        <v>116</v>
      </c>
      <c r="J93" s="33">
        <v>149</v>
      </c>
      <c r="K93" s="34">
        <v>26</v>
      </c>
      <c r="L93" s="35">
        <f t="shared" si="9"/>
        <v>0.17449664429530201</v>
      </c>
      <c r="M93" s="36">
        <f t="shared" si="10"/>
        <v>0.10878661087866109</v>
      </c>
    </row>
    <row r="94" spans="1:14" ht="15" customHeight="1" x14ac:dyDescent="0.15">
      <c r="A94" s="2"/>
      <c r="B94" s="2"/>
      <c r="C94" s="28" t="s">
        <v>117</v>
      </c>
      <c r="D94" s="33">
        <v>185</v>
      </c>
      <c r="E94" s="34">
        <v>104</v>
      </c>
      <c r="F94" s="35">
        <f t="shared" si="7"/>
        <v>0.56216216216216219</v>
      </c>
      <c r="G94" s="36">
        <f t="shared" si="8"/>
        <v>0.17508417508417509</v>
      </c>
      <c r="H94" s="32"/>
      <c r="I94" s="28" t="s">
        <v>117</v>
      </c>
      <c r="J94" s="33">
        <v>185</v>
      </c>
      <c r="K94" s="34">
        <v>33</v>
      </c>
      <c r="L94" s="35">
        <f t="shared" si="9"/>
        <v>0.17837837837837839</v>
      </c>
      <c r="M94" s="36">
        <f t="shared" si="10"/>
        <v>0.13807531380753138</v>
      </c>
    </row>
    <row r="95" spans="1:14" ht="15" customHeight="1" x14ac:dyDescent="0.15">
      <c r="A95" s="2"/>
      <c r="B95" s="2"/>
      <c r="C95" s="28" t="s">
        <v>118</v>
      </c>
      <c r="D95" s="33">
        <v>137</v>
      </c>
      <c r="E95" s="34">
        <v>67</v>
      </c>
      <c r="F95" s="35">
        <f t="shared" si="7"/>
        <v>0.48905109489051096</v>
      </c>
      <c r="G95" s="36">
        <f t="shared" si="8"/>
        <v>0.11279461279461279</v>
      </c>
      <c r="H95" s="32"/>
      <c r="I95" s="28" t="s">
        <v>118</v>
      </c>
      <c r="J95" s="33">
        <v>137</v>
      </c>
      <c r="K95" s="34">
        <v>31</v>
      </c>
      <c r="L95" s="35">
        <f t="shared" si="9"/>
        <v>0.22627737226277372</v>
      </c>
      <c r="M95" s="36">
        <f t="shared" si="10"/>
        <v>0.1297071129707113</v>
      </c>
    </row>
    <row r="96" spans="1:14" ht="15" customHeight="1" x14ac:dyDescent="0.15">
      <c r="A96" s="2"/>
      <c r="B96" s="2"/>
      <c r="C96" s="28" t="s">
        <v>119</v>
      </c>
      <c r="D96" s="33">
        <v>228</v>
      </c>
      <c r="E96" s="34">
        <v>154</v>
      </c>
      <c r="F96" s="35">
        <f t="shared" si="7"/>
        <v>0.67543859649122806</v>
      </c>
      <c r="G96" s="36">
        <f t="shared" si="8"/>
        <v>0.25925925925925924</v>
      </c>
      <c r="H96" s="32"/>
      <c r="I96" s="28" t="s">
        <v>119</v>
      </c>
      <c r="J96" s="33">
        <v>228</v>
      </c>
      <c r="K96" s="34">
        <v>70</v>
      </c>
      <c r="L96" s="35">
        <f t="shared" si="9"/>
        <v>0.30701754385964913</v>
      </c>
      <c r="M96" s="36">
        <f t="shared" si="10"/>
        <v>0.29288702928870292</v>
      </c>
    </row>
    <row r="97" spans="1:14" ht="15" customHeight="1" x14ac:dyDescent="0.15">
      <c r="A97" s="2"/>
      <c r="B97" s="2"/>
      <c r="C97" s="28" t="s">
        <v>120</v>
      </c>
      <c r="D97" s="33">
        <v>136</v>
      </c>
      <c r="E97" s="34">
        <v>98</v>
      </c>
      <c r="F97" s="35">
        <f t="shared" si="7"/>
        <v>0.72058823529411764</v>
      </c>
      <c r="G97" s="36">
        <f t="shared" si="8"/>
        <v>0.16498316498316498</v>
      </c>
      <c r="H97" s="32"/>
      <c r="I97" s="28" t="s">
        <v>120</v>
      </c>
      <c r="J97" s="33">
        <v>136</v>
      </c>
      <c r="K97" s="34">
        <v>51</v>
      </c>
      <c r="L97" s="35">
        <f t="shared" si="9"/>
        <v>0.375</v>
      </c>
      <c r="M97" s="36">
        <f t="shared" si="10"/>
        <v>0.21338912133891214</v>
      </c>
    </row>
    <row r="98" spans="1:14" ht="15" customHeight="1" x14ac:dyDescent="0.15">
      <c r="A98" s="2"/>
      <c r="B98" s="2"/>
      <c r="C98" s="28" t="s">
        <v>121</v>
      </c>
      <c r="D98" s="33">
        <v>17</v>
      </c>
      <c r="E98" s="34">
        <v>13</v>
      </c>
      <c r="F98" s="35">
        <f t="shared" si="7"/>
        <v>0.76470588235294112</v>
      </c>
      <c r="G98" s="36">
        <f t="shared" si="8"/>
        <v>2.1885521885521887E-2</v>
      </c>
      <c r="H98" s="32"/>
      <c r="I98" s="28" t="s">
        <v>121</v>
      </c>
      <c r="J98" s="33">
        <v>17</v>
      </c>
      <c r="K98" s="34">
        <v>10</v>
      </c>
      <c r="L98" s="35">
        <f t="shared" si="9"/>
        <v>0.58823529411764708</v>
      </c>
      <c r="M98" s="36">
        <f t="shared" si="10"/>
        <v>4.1841004184100417E-2</v>
      </c>
    </row>
    <row r="99" spans="1:14" ht="15" customHeight="1" x14ac:dyDescent="0.15">
      <c r="A99" s="2"/>
      <c r="B99" s="2"/>
      <c r="C99" s="28"/>
      <c r="D99" s="33">
        <f>SUM(D91:D98)</f>
        <v>1000</v>
      </c>
      <c r="E99" s="33">
        <f>SUM(E91:E98)</f>
        <v>594</v>
      </c>
      <c r="F99" s="37"/>
      <c r="G99" s="38"/>
      <c r="H99" s="32"/>
      <c r="I99" s="28"/>
      <c r="J99" s="33">
        <f>SUM(J91:J98)</f>
        <v>1000</v>
      </c>
      <c r="K99" s="33">
        <f>SUM(K91:K98)</f>
        <v>239</v>
      </c>
      <c r="L99" s="37"/>
      <c r="M99" s="38"/>
      <c r="N99" s="72"/>
    </row>
    <row r="100" spans="1:14" ht="15" customHeight="1" x14ac:dyDescent="0.15">
      <c r="A100" s="2"/>
      <c r="B100" s="2"/>
      <c r="C100" s="39"/>
      <c r="D100" s="39"/>
      <c r="E100" s="39"/>
      <c r="F100" s="39"/>
      <c r="G100" s="39"/>
      <c r="H100" s="39"/>
      <c r="I100" s="39"/>
      <c r="J100" s="39"/>
      <c r="K100" s="39"/>
      <c r="L100" s="39"/>
      <c r="M100" s="39"/>
      <c r="N100" s="40"/>
    </row>
    <row r="101" spans="1:14" ht="15" customHeight="1" x14ac:dyDescent="0.15">
      <c r="A101" s="65"/>
      <c r="B101" s="2"/>
      <c r="C101" s="66" t="s">
        <v>159</v>
      </c>
      <c r="D101" s="27"/>
      <c r="E101" s="27"/>
      <c r="F101" s="27"/>
      <c r="G101" s="27"/>
      <c r="H101" s="27"/>
      <c r="I101" s="80" t="s">
        <v>158</v>
      </c>
      <c r="J101" s="27"/>
      <c r="K101" s="27"/>
      <c r="L101" s="27"/>
      <c r="M101" s="27"/>
    </row>
    <row r="102" spans="1:14" ht="15" customHeight="1" x14ac:dyDescent="0.15">
      <c r="A102" s="2"/>
      <c r="B102" s="2"/>
      <c r="C102" s="28" t="s">
        <v>162</v>
      </c>
      <c r="D102" s="28" t="s">
        <v>122</v>
      </c>
      <c r="E102" s="29" t="s">
        <v>123</v>
      </c>
      <c r="F102" s="30" t="s">
        <v>115</v>
      </c>
      <c r="G102" s="31" t="s">
        <v>125</v>
      </c>
      <c r="H102" s="27"/>
      <c r="I102" s="28" t="s">
        <v>162</v>
      </c>
      <c r="J102" s="28" t="s">
        <v>122</v>
      </c>
      <c r="K102" s="29" t="s">
        <v>123</v>
      </c>
      <c r="L102" s="30" t="s">
        <v>115</v>
      </c>
      <c r="M102" s="31" t="s">
        <v>125</v>
      </c>
    </row>
    <row r="103" spans="1:14" ht="15" customHeight="1" x14ac:dyDescent="0.15">
      <c r="A103" s="2"/>
      <c r="B103" s="2"/>
      <c r="C103" s="28" t="s">
        <v>112</v>
      </c>
      <c r="D103" s="33">
        <v>11</v>
      </c>
      <c r="E103" s="34">
        <v>1</v>
      </c>
      <c r="F103" s="35">
        <f>E103/D103</f>
        <v>9.0909090909090912E-2</v>
      </c>
      <c r="G103" s="36">
        <f>E103/$E$111</f>
        <v>3.5460992907801418E-3</v>
      </c>
      <c r="H103" s="27"/>
      <c r="I103" s="28" t="s">
        <v>112</v>
      </c>
      <c r="J103" s="33">
        <v>11</v>
      </c>
      <c r="K103" s="34">
        <v>3</v>
      </c>
      <c r="L103" s="35">
        <f t="shared" ref="L103:L110" si="11">K103/J103</f>
        <v>0.27272727272727271</v>
      </c>
      <c r="M103" s="36">
        <f>K103/$K$111</f>
        <v>2.7027027027027029E-2</v>
      </c>
    </row>
    <row r="104" spans="1:14" ht="15" customHeight="1" x14ac:dyDescent="0.15">
      <c r="A104" s="2"/>
      <c r="B104" s="2"/>
      <c r="C104" s="28" t="s">
        <v>113</v>
      </c>
      <c r="D104" s="33">
        <v>137</v>
      </c>
      <c r="E104" s="34">
        <v>46</v>
      </c>
      <c r="F104" s="35">
        <f t="shared" ref="F104:F110" si="12">E104/D104</f>
        <v>0.33576642335766421</v>
      </c>
      <c r="G104" s="36">
        <f t="shared" ref="G104:G110" si="13">E104/$E$111</f>
        <v>0.16312056737588654</v>
      </c>
      <c r="H104" s="27"/>
      <c r="I104" s="28" t="s">
        <v>113</v>
      </c>
      <c r="J104" s="33">
        <v>137</v>
      </c>
      <c r="K104" s="34">
        <v>30</v>
      </c>
      <c r="L104" s="35">
        <f t="shared" si="11"/>
        <v>0.21897810218978103</v>
      </c>
      <c r="M104" s="36">
        <f t="shared" ref="M104:M110" si="14">K104/$K$111</f>
        <v>0.27027027027027029</v>
      </c>
    </row>
    <row r="105" spans="1:14" ht="15" customHeight="1" x14ac:dyDescent="0.15">
      <c r="A105" s="2"/>
      <c r="B105" s="2"/>
      <c r="C105" s="28" t="s">
        <v>116</v>
      </c>
      <c r="D105" s="33">
        <v>149</v>
      </c>
      <c r="E105" s="34">
        <v>69</v>
      </c>
      <c r="F105" s="35">
        <f t="shared" si="12"/>
        <v>0.46308724832214765</v>
      </c>
      <c r="G105" s="36">
        <f t="shared" si="13"/>
        <v>0.24468085106382978</v>
      </c>
      <c r="H105" s="27"/>
      <c r="I105" s="28" t="s">
        <v>116</v>
      </c>
      <c r="J105" s="33">
        <v>149</v>
      </c>
      <c r="K105" s="34">
        <v>23</v>
      </c>
      <c r="L105" s="35">
        <f t="shared" si="11"/>
        <v>0.15436241610738255</v>
      </c>
      <c r="M105" s="36">
        <f t="shared" si="14"/>
        <v>0.2072072072072072</v>
      </c>
    </row>
    <row r="106" spans="1:14" ht="15" customHeight="1" x14ac:dyDescent="0.15">
      <c r="A106" s="2"/>
      <c r="B106" s="2"/>
      <c r="C106" s="28" t="s">
        <v>117</v>
      </c>
      <c r="D106" s="33">
        <v>185</v>
      </c>
      <c r="E106" s="34">
        <v>73</v>
      </c>
      <c r="F106" s="35">
        <f t="shared" si="12"/>
        <v>0.39459459459459462</v>
      </c>
      <c r="G106" s="36">
        <f t="shared" si="13"/>
        <v>0.25886524822695034</v>
      </c>
      <c r="H106" s="27"/>
      <c r="I106" s="28" t="s">
        <v>117</v>
      </c>
      <c r="J106" s="33">
        <v>185</v>
      </c>
      <c r="K106" s="34">
        <v>18</v>
      </c>
      <c r="L106" s="35">
        <f t="shared" si="11"/>
        <v>9.7297297297297303E-2</v>
      </c>
      <c r="M106" s="36">
        <f t="shared" si="14"/>
        <v>0.16216216216216217</v>
      </c>
    </row>
    <row r="107" spans="1:14" ht="15" customHeight="1" x14ac:dyDescent="0.15">
      <c r="A107" s="2"/>
      <c r="B107" s="2"/>
      <c r="C107" s="28" t="s">
        <v>118</v>
      </c>
      <c r="D107" s="33">
        <v>137</v>
      </c>
      <c r="E107" s="34">
        <v>33</v>
      </c>
      <c r="F107" s="35">
        <f t="shared" si="12"/>
        <v>0.24087591240875914</v>
      </c>
      <c r="G107" s="36">
        <f t="shared" si="13"/>
        <v>0.11702127659574468</v>
      </c>
      <c r="H107" s="27"/>
      <c r="I107" s="28" t="s">
        <v>118</v>
      </c>
      <c r="J107" s="33">
        <v>137</v>
      </c>
      <c r="K107" s="34">
        <v>13</v>
      </c>
      <c r="L107" s="35">
        <f t="shared" si="11"/>
        <v>9.4890510948905105E-2</v>
      </c>
      <c r="M107" s="36">
        <f t="shared" si="14"/>
        <v>0.11711711711711711</v>
      </c>
    </row>
    <row r="108" spans="1:14" ht="15" customHeight="1" x14ac:dyDescent="0.15">
      <c r="A108" s="2"/>
      <c r="B108" s="2"/>
      <c r="C108" s="28" t="s">
        <v>119</v>
      </c>
      <c r="D108" s="33">
        <v>228</v>
      </c>
      <c r="E108" s="34">
        <v>37</v>
      </c>
      <c r="F108" s="35">
        <f t="shared" si="12"/>
        <v>0.16228070175438597</v>
      </c>
      <c r="G108" s="36">
        <f t="shared" si="13"/>
        <v>0.13120567375886524</v>
      </c>
      <c r="H108" s="27"/>
      <c r="I108" s="28" t="s">
        <v>119</v>
      </c>
      <c r="J108" s="33">
        <v>228</v>
      </c>
      <c r="K108" s="34">
        <v>15</v>
      </c>
      <c r="L108" s="35">
        <f t="shared" si="11"/>
        <v>6.5789473684210523E-2</v>
      </c>
      <c r="M108" s="36">
        <f t="shared" si="14"/>
        <v>0.13513513513513514</v>
      </c>
    </row>
    <row r="109" spans="1:14" ht="15" customHeight="1" x14ac:dyDescent="0.15">
      <c r="A109" s="2"/>
      <c r="B109" s="2"/>
      <c r="C109" s="28" t="s">
        <v>120</v>
      </c>
      <c r="D109" s="33">
        <v>136</v>
      </c>
      <c r="E109" s="34">
        <v>20</v>
      </c>
      <c r="F109" s="35">
        <f t="shared" si="12"/>
        <v>0.14705882352941177</v>
      </c>
      <c r="G109" s="36">
        <f t="shared" si="13"/>
        <v>7.0921985815602842E-2</v>
      </c>
      <c r="H109" s="27"/>
      <c r="I109" s="28" t="s">
        <v>120</v>
      </c>
      <c r="J109" s="33">
        <v>136</v>
      </c>
      <c r="K109" s="34">
        <v>9</v>
      </c>
      <c r="L109" s="35">
        <f t="shared" si="11"/>
        <v>6.6176470588235295E-2</v>
      </c>
      <c r="M109" s="36">
        <f t="shared" si="14"/>
        <v>8.1081081081081086E-2</v>
      </c>
    </row>
    <row r="110" spans="1:14" ht="15" customHeight="1" x14ac:dyDescent="0.15">
      <c r="A110" s="2"/>
      <c r="B110" s="2"/>
      <c r="C110" s="28" t="s">
        <v>121</v>
      </c>
      <c r="D110" s="33">
        <v>17</v>
      </c>
      <c r="E110" s="34">
        <v>3</v>
      </c>
      <c r="F110" s="35">
        <f t="shared" si="12"/>
        <v>0.17647058823529413</v>
      </c>
      <c r="G110" s="36">
        <f t="shared" si="13"/>
        <v>1.0638297872340425E-2</v>
      </c>
      <c r="H110" s="27"/>
      <c r="I110" s="28" t="s">
        <v>121</v>
      </c>
      <c r="J110" s="33">
        <v>17</v>
      </c>
      <c r="K110" s="34">
        <v>0</v>
      </c>
      <c r="L110" s="35">
        <f t="shared" si="11"/>
        <v>0</v>
      </c>
      <c r="M110" s="36">
        <f t="shared" si="14"/>
        <v>0</v>
      </c>
    </row>
    <row r="111" spans="1:14" ht="15" customHeight="1" x14ac:dyDescent="0.15">
      <c r="A111" s="2"/>
      <c r="B111" s="2"/>
      <c r="C111" s="28"/>
      <c r="D111" s="33">
        <f>SUM(D103:D110)</f>
        <v>1000</v>
      </c>
      <c r="E111" s="33">
        <f>SUM(E103:E110)</f>
        <v>282</v>
      </c>
      <c r="F111" s="37"/>
      <c r="G111" s="38"/>
      <c r="H111" s="27"/>
      <c r="I111" s="28"/>
      <c r="J111" s="33">
        <f>SUM(J103:J110)</f>
        <v>1000</v>
      </c>
      <c r="K111" s="33">
        <f>SUM(K103:K110)</f>
        <v>111</v>
      </c>
      <c r="L111" s="37"/>
      <c r="M111" s="38"/>
      <c r="N111" s="72"/>
    </row>
    <row r="112" spans="1:14" ht="15" customHeight="1" x14ac:dyDescent="0.15">
      <c r="A112" s="2"/>
      <c r="B112" s="2"/>
      <c r="C112" s="39"/>
      <c r="D112" s="39"/>
      <c r="E112" s="39"/>
      <c r="F112" s="39"/>
      <c r="G112" s="39"/>
      <c r="H112" s="39"/>
      <c r="I112" s="39"/>
      <c r="J112" s="39"/>
      <c r="K112" s="39"/>
      <c r="L112" s="39"/>
      <c r="M112" s="39"/>
      <c r="N112" s="40"/>
    </row>
    <row r="113" spans="1:14" ht="15" customHeight="1" x14ac:dyDescent="0.15">
      <c r="A113" s="2"/>
      <c r="B113" s="2"/>
      <c r="C113" s="80" t="s">
        <v>160</v>
      </c>
      <c r="D113" s="27"/>
      <c r="E113" s="27"/>
      <c r="F113" s="27"/>
      <c r="G113" s="27"/>
      <c r="H113" s="27"/>
      <c r="I113" s="66" t="s">
        <v>172</v>
      </c>
      <c r="J113" s="27"/>
      <c r="K113" s="27"/>
      <c r="L113" s="27"/>
      <c r="M113" s="27"/>
    </row>
    <row r="114" spans="1:14" ht="15" customHeight="1" x14ac:dyDescent="0.15">
      <c r="A114" s="2"/>
      <c r="B114" s="2"/>
      <c r="C114" s="28" t="s">
        <v>162</v>
      </c>
      <c r="D114" s="28" t="s">
        <v>122</v>
      </c>
      <c r="E114" s="29" t="s">
        <v>123</v>
      </c>
      <c r="F114" s="30" t="s">
        <v>115</v>
      </c>
      <c r="G114" s="31" t="s">
        <v>125</v>
      </c>
      <c r="H114" s="27"/>
      <c r="I114" s="28" t="s">
        <v>162</v>
      </c>
      <c r="J114" s="28" t="s">
        <v>122</v>
      </c>
      <c r="K114" s="29" t="s">
        <v>123</v>
      </c>
      <c r="L114" s="30" t="s">
        <v>115</v>
      </c>
      <c r="M114" s="31" t="s">
        <v>125</v>
      </c>
    </row>
    <row r="115" spans="1:14" ht="15" customHeight="1" x14ac:dyDescent="0.15">
      <c r="A115" s="2"/>
      <c r="B115" s="2"/>
      <c r="C115" s="28" t="s">
        <v>112</v>
      </c>
      <c r="D115" s="33">
        <v>11</v>
      </c>
      <c r="E115" s="34">
        <v>2</v>
      </c>
      <c r="F115" s="35">
        <f>E115/D115</f>
        <v>0.18181818181818182</v>
      </c>
      <c r="G115" s="36">
        <f>E115/$E$123</f>
        <v>1.4184397163120567E-2</v>
      </c>
      <c r="H115" s="27"/>
      <c r="I115" s="28" t="s">
        <v>112</v>
      </c>
      <c r="J115" s="33">
        <v>11</v>
      </c>
      <c r="K115" s="34">
        <v>0</v>
      </c>
      <c r="L115" s="35">
        <f>K115/J115</f>
        <v>0</v>
      </c>
      <c r="M115" s="36">
        <f>K115/$K$123</f>
        <v>0</v>
      </c>
    </row>
    <row r="116" spans="1:14" ht="15" customHeight="1" x14ac:dyDescent="0.15">
      <c r="A116" s="2"/>
      <c r="B116" s="2"/>
      <c r="C116" s="28" t="s">
        <v>113</v>
      </c>
      <c r="D116" s="33">
        <v>137</v>
      </c>
      <c r="E116" s="34">
        <v>33</v>
      </c>
      <c r="F116" s="35">
        <f t="shared" ref="F116:F122" si="15">E116/D116</f>
        <v>0.24087591240875914</v>
      </c>
      <c r="G116" s="36">
        <f t="shared" ref="G116:G122" si="16">E116/$E$123</f>
        <v>0.23404255319148937</v>
      </c>
      <c r="H116" s="27"/>
      <c r="I116" s="28" t="s">
        <v>113</v>
      </c>
      <c r="J116" s="33">
        <v>137</v>
      </c>
      <c r="K116" s="34">
        <v>5</v>
      </c>
      <c r="L116" s="35">
        <f t="shared" ref="L116:L122" si="17">K116/J116</f>
        <v>3.6496350364963501E-2</v>
      </c>
      <c r="M116" s="36">
        <f t="shared" ref="M116:M122" si="18">K116/$K$123</f>
        <v>0.14705882352941177</v>
      </c>
    </row>
    <row r="117" spans="1:14" ht="15" customHeight="1" x14ac:dyDescent="0.15">
      <c r="A117" s="2"/>
      <c r="B117" s="2"/>
      <c r="C117" s="28" t="s">
        <v>116</v>
      </c>
      <c r="D117" s="33">
        <v>149</v>
      </c>
      <c r="E117" s="34">
        <v>27</v>
      </c>
      <c r="F117" s="35">
        <f t="shared" si="15"/>
        <v>0.18120805369127516</v>
      </c>
      <c r="G117" s="36">
        <f t="shared" si="16"/>
        <v>0.19148936170212766</v>
      </c>
      <c r="H117" s="27"/>
      <c r="I117" s="28" t="s">
        <v>116</v>
      </c>
      <c r="J117" s="33">
        <v>149</v>
      </c>
      <c r="K117" s="34">
        <v>5</v>
      </c>
      <c r="L117" s="35">
        <f t="shared" si="17"/>
        <v>3.3557046979865772E-2</v>
      </c>
      <c r="M117" s="36">
        <f t="shared" si="18"/>
        <v>0.14705882352941177</v>
      </c>
    </row>
    <row r="118" spans="1:14" ht="15" customHeight="1" x14ac:dyDescent="0.15">
      <c r="A118" s="2"/>
      <c r="B118" s="2"/>
      <c r="C118" s="28" t="s">
        <v>117</v>
      </c>
      <c r="D118" s="33">
        <v>185</v>
      </c>
      <c r="E118" s="34">
        <v>24</v>
      </c>
      <c r="F118" s="35">
        <f t="shared" si="15"/>
        <v>0.12972972972972974</v>
      </c>
      <c r="G118" s="36">
        <f t="shared" si="16"/>
        <v>0.1702127659574468</v>
      </c>
      <c r="H118" s="27"/>
      <c r="I118" s="28" t="s">
        <v>117</v>
      </c>
      <c r="J118" s="33">
        <v>185</v>
      </c>
      <c r="K118" s="34">
        <v>4</v>
      </c>
      <c r="L118" s="35">
        <f t="shared" si="17"/>
        <v>2.1621621621621623E-2</v>
      </c>
      <c r="M118" s="36">
        <f t="shared" si="18"/>
        <v>0.11764705882352941</v>
      </c>
    </row>
    <row r="119" spans="1:14" ht="15" customHeight="1" x14ac:dyDescent="0.15">
      <c r="A119" s="2"/>
      <c r="B119" s="2"/>
      <c r="C119" s="28" t="s">
        <v>118</v>
      </c>
      <c r="D119" s="33">
        <v>137</v>
      </c>
      <c r="E119" s="34">
        <v>13</v>
      </c>
      <c r="F119" s="35">
        <f t="shared" si="15"/>
        <v>9.4890510948905105E-2</v>
      </c>
      <c r="G119" s="36">
        <f t="shared" si="16"/>
        <v>9.2198581560283682E-2</v>
      </c>
      <c r="H119" s="27"/>
      <c r="I119" s="28" t="s">
        <v>118</v>
      </c>
      <c r="J119" s="33">
        <v>137</v>
      </c>
      <c r="K119" s="34">
        <v>5</v>
      </c>
      <c r="L119" s="35">
        <f t="shared" si="17"/>
        <v>3.6496350364963501E-2</v>
      </c>
      <c r="M119" s="36">
        <f t="shared" si="18"/>
        <v>0.14705882352941177</v>
      </c>
    </row>
    <row r="120" spans="1:14" ht="15" customHeight="1" x14ac:dyDescent="0.15">
      <c r="A120" s="2"/>
      <c r="B120" s="2"/>
      <c r="C120" s="28" t="s">
        <v>119</v>
      </c>
      <c r="D120" s="33">
        <v>228</v>
      </c>
      <c r="E120" s="34">
        <v>26</v>
      </c>
      <c r="F120" s="35">
        <f t="shared" si="15"/>
        <v>0.11403508771929824</v>
      </c>
      <c r="G120" s="36">
        <f t="shared" si="16"/>
        <v>0.18439716312056736</v>
      </c>
      <c r="H120" s="27"/>
      <c r="I120" s="28" t="s">
        <v>119</v>
      </c>
      <c r="J120" s="33">
        <v>228</v>
      </c>
      <c r="K120" s="34">
        <v>9</v>
      </c>
      <c r="L120" s="35">
        <f t="shared" si="17"/>
        <v>3.9473684210526314E-2</v>
      </c>
      <c r="M120" s="36">
        <f t="shared" si="18"/>
        <v>0.26470588235294118</v>
      </c>
    </row>
    <row r="121" spans="1:14" ht="15" customHeight="1" x14ac:dyDescent="0.15">
      <c r="A121" s="2"/>
      <c r="B121" s="2"/>
      <c r="C121" s="28" t="s">
        <v>120</v>
      </c>
      <c r="D121" s="33">
        <v>136</v>
      </c>
      <c r="E121" s="34">
        <v>16</v>
      </c>
      <c r="F121" s="35">
        <f t="shared" si="15"/>
        <v>0.11764705882352941</v>
      </c>
      <c r="G121" s="36">
        <f t="shared" si="16"/>
        <v>0.11347517730496454</v>
      </c>
      <c r="H121" s="27"/>
      <c r="I121" s="28" t="s">
        <v>120</v>
      </c>
      <c r="J121" s="33">
        <v>136</v>
      </c>
      <c r="K121" s="34">
        <v>5</v>
      </c>
      <c r="L121" s="35">
        <f t="shared" si="17"/>
        <v>3.6764705882352942E-2</v>
      </c>
      <c r="M121" s="36">
        <f t="shared" si="18"/>
        <v>0.14705882352941177</v>
      </c>
    </row>
    <row r="122" spans="1:14" ht="15" customHeight="1" x14ac:dyDescent="0.15">
      <c r="A122" s="2"/>
      <c r="B122" s="2"/>
      <c r="C122" s="28" t="s">
        <v>121</v>
      </c>
      <c r="D122" s="33">
        <v>17</v>
      </c>
      <c r="E122" s="34">
        <v>0</v>
      </c>
      <c r="F122" s="35">
        <f t="shared" si="15"/>
        <v>0</v>
      </c>
      <c r="G122" s="36">
        <f t="shared" si="16"/>
        <v>0</v>
      </c>
      <c r="H122" s="27"/>
      <c r="I122" s="28" t="s">
        <v>121</v>
      </c>
      <c r="J122" s="33">
        <v>17</v>
      </c>
      <c r="K122" s="34">
        <v>1</v>
      </c>
      <c r="L122" s="35">
        <f t="shared" si="17"/>
        <v>5.8823529411764705E-2</v>
      </c>
      <c r="M122" s="36">
        <f t="shared" si="18"/>
        <v>2.9411764705882353E-2</v>
      </c>
    </row>
    <row r="123" spans="1:14" ht="15" customHeight="1" x14ac:dyDescent="0.15">
      <c r="A123" s="2"/>
      <c r="B123" s="2"/>
      <c r="C123" s="28"/>
      <c r="D123" s="33">
        <f>SUM(D115:D122)</f>
        <v>1000</v>
      </c>
      <c r="E123" s="33">
        <f>SUM(E115:E122)</f>
        <v>141</v>
      </c>
      <c r="F123" s="37"/>
      <c r="G123" s="38"/>
      <c r="H123" s="27"/>
      <c r="I123" s="28"/>
      <c r="J123" s="33">
        <f>SUM(J115:J122)</f>
        <v>1000</v>
      </c>
      <c r="K123" s="33">
        <f>SUM(K115:K122)</f>
        <v>34</v>
      </c>
      <c r="L123" s="37"/>
      <c r="M123" s="38"/>
      <c r="N123" s="72"/>
    </row>
    <row r="124" spans="1:14" ht="15" customHeight="1" x14ac:dyDescent="0.15">
      <c r="A124" s="2"/>
      <c r="B124" s="2"/>
      <c r="C124" s="2"/>
      <c r="D124" s="2"/>
      <c r="E124" s="2"/>
      <c r="F124" s="2"/>
      <c r="G124" s="2"/>
      <c r="H124" s="2"/>
      <c r="I124" s="2"/>
      <c r="J124" s="2"/>
      <c r="K124" s="2"/>
      <c r="L124" s="2"/>
      <c r="M124" s="2"/>
    </row>
    <row r="125" spans="1:14" ht="15" customHeight="1" x14ac:dyDescent="0.15">
      <c r="A125" s="2"/>
      <c r="B125" s="2"/>
      <c r="C125" s="66" t="s">
        <v>173</v>
      </c>
      <c r="D125" s="27"/>
      <c r="E125" s="27"/>
      <c r="F125" s="27"/>
      <c r="G125" s="27"/>
      <c r="H125" s="2"/>
      <c r="I125" s="66" t="s">
        <v>161</v>
      </c>
      <c r="J125" s="27"/>
      <c r="K125" s="27"/>
      <c r="L125" s="27"/>
      <c r="M125" s="27"/>
    </row>
    <row r="126" spans="1:14" ht="15" customHeight="1" x14ac:dyDescent="0.15">
      <c r="A126" s="2"/>
      <c r="B126" s="2"/>
      <c r="C126" s="28" t="s">
        <v>162</v>
      </c>
      <c r="D126" s="28" t="s">
        <v>122</v>
      </c>
      <c r="E126" s="29" t="s">
        <v>123</v>
      </c>
      <c r="F126" s="30" t="s">
        <v>115</v>
      </c>
      <c r="G126" s="31" t="s">
        <v>125</v>
      </c>
      <c r="H126" s="2"/>
      <c r="I126" s="28" t="s">
        <v>162</v>
      </c>
      <c r="J126" s="28" t="s">
        <v>122</v>
      </c>
      <c r="K126" s="29" t="s">
        <v>123</v>
      </c>
      <c r="L126" s="30" t="s">
        <v>115</v>
      </c>
      <c r="M126" s="31" t="s">
        <v>125</v>
      </c>
    </row>
    <row r="127" spans="1:14" ht="15" customHeight="1" x14ac:dyDescent="0.15">
      <c r="A127" s="2"/>
      <c r="B127" s="2"/>
      <c r="C127" s="28" t="s">
        <v>112</v>
      </c>
      <c r="D127" s="33">
        <v>11</v>
      </c>
      <c r="E127" s="34">
        <v>0</v>
      </c>
      <c r="F127" s="35">
        <f>E127/D127</f>
        <v>0</v>
      </c>
      <c r="G127" s="36">
        <f>E127/$E$135</f>
        <v>0</v>
      </c>
      <c r="H127" s="2"/>
      <c r="I127" s="28" t="s">
        <v>112</v>
      </c>
      <c r="J127" s="33">
        <v>11</v>
      </c>
      <c r="K127" s="34">
        <v>4</v>
      </c>
      <c r="L127" s="35">
        <f>K127/J127</f>
        <v>0.36363636363636365</v>
      </c>
      <c r="M127" s="36">
        <f>K127/$K$135</f>
        <v>1.7021276595744681E-2</v>
      </c>
    </row>
    <row r="128" spans="1:14" ht="15" customHeight="1" x14ac:dyDescent="0.15">
      <c r="A128" s="2"/>
      <c r="B128" s="2"/>
      <c r="C128" s="28" t="s">
        <v>113</v>
      </c>
      <c r="D128" s="33">
        <v>137</v>
      </c>
      <c r="E128" s="34">
        <v>3</v>
      </c>
      <c r="F128" s="35">
        <f t="shared" ref="F128:F134" si="19">E128/D128</f>
        <v>2.1897810218978103E-2</v>
      </c>
      <c r="G128" s="36">
        <f t="shared" ref="G128:G134" si="20">E128/$E$135</f>
        <v>9.0909090909090912E-2</v>
      </c>
      <c r="H128" s="2"/>
      <c r="I128" s="28" t="s">
        <v>113</v>
      </c>
      <c r="J128" s="33">
        <v>137</v>
      </c>
      <c r="K128" s="34">
        <v>28</v>
      </c>
      <c r="L128" s="35">
        <f t="shared" ref="L128:L134" si="21">K128/J128</f>
        <v>0.20437956204379562</v>
      </c>
      <c r="M128" s="36">
        <f t="shared" ref="M128:M134" si="22">K128/$K$135</f>
        <v>0.11914893617021277</v>
      </c>
    </row>
    <row r="129" spans="1:13" ht="15" customHeight="1" x14ac:dyDescent="0.15">
      <c r="A129" s="2"/>
      <c r="B129" s="2"/>
      <c r="C129" s="28" t="s">
        <v>116</v>
      </c>
      <c r="D129" s="33">
        <v>149</v>
      </c>
      <c r="E129" s="34">
        <v>4</v>
      </c>
      <c r="F129" s="35">
        <f t="shared" si="19"/>
        <v>2.6845637583892617E-2</v>
      </c>
      <c r="G129" s="36">
        <f t="shared" si="20"/>
        <v>0.12121212121212122</v>
      </c>
      <c r="H129" s="2"/>
      <c r="I129" s="28" t="s">
        <v>116</v>
      </c>
      <c r="J129" s="33">
        <v>149</v>
      </c>
      <c r="K129" s="34">
        <v>29</v>
      </c>
      <c r="L129" s="35">
        <f t="shared" si="21"/>
        <v>0.19463087248322147</v>
      </c>
      <c r="M129" s="36">
        <f t="shared" si="22"/>
        <v>0.12340425531914893</v>
      </c>
    </row>
    <row r="130" spans="1:13" ht="15" customHeight="1" x14ac:dyDescent="0.15">
      <c r="A130" s="2"/>
      <c r="B130" s="2"/>
      <c r="C130" s="28" t="s">
        <v>117</v>
      </c>
      <c r="D130" s="33">
        <v>185</v>
      </c>
      <c r="E130" s="34">
        <v>5</v>
      </c>
      <c r="F130" s="35">
        <f t="shared" si="19"/>
        <v>2.7027027027027029E-2</v>
      </c>
      <c r="G130" s="36">
        <f t="shared" si="20"/>
        <v>0.15151515151515152</v>
      </c>
      <c r="H130" s="2"/>
      <c r="I130" s="28" t="s">
        <v>117</v>
      </c>
      <c r="J130" s="33">
        <v>185</v>
      </c>
      <c r="K130" s="34">
        <v>37</v>
      </c>
      <c r="L130" s="35">
        <f t="shared" si="21"/>
        <v>0.2</v>
      </c>
      <c r="M130" s="36">
        <f t="shared" si="22"/>
        <v>0.1574468085106383</v>
      </c>
    </row>
    <row r="131" spans="1:13" ht="15" customHeight="1" x14ac:dyDescent="0.15">
      <c r="A131" s="2"/>
      <c r="B131" s="2"/>
      <c r="C131" s="28" t="s">
        <v>118</v>
      </c>
      <c r="D131" s="33">
        <v>137</v>
      </c>
      <c r="E131" s="34">
        <v>4</v>
      </c>
      <c r="F131" s="35">
        <f t="shared" si="19"/>
        <v>2.9197080291970802E-2</v>
      </c>
      <c r="G131" s="36">
        <f t="shared" si="20"/>
        <v>0.12121212121212122</v>
      </c>
      <c r="H131" s="2"/>
      <c r="I131" s="28" t="s">
        <v>118</v>
      </c>
      <c r="J131" s="33">
        <v>137</v>
      </c>
      <c r="K131" s="34">
        <v>33</v>
      </c>
      <c r="L131" s="35">
        <f t="shared" si="21"/>
        <v>0.24087591240875914</v>
      </c>
      <c r="M131" s="36">
        <f t="shared" si="22"/>
        <v>0.14042553191489363</v>
      </c>
    </row>
    <row r="132" spans="1:13" ht="15" customHeight="1" x14ac:dyDescent="0.15">
      <c r="A132" s="2"/>
      <c r="B132" s="2"/>
      <c r="C132" s="28" t="s">
        <v>119</v>
      </c>
      <c r="D132" s="33">
        <v>228</v>
      </c>
      <c r="E132" s="34">
        <v>7</v>
      </c>
      <c r="F132" s="35">
        <f t="shared" si="19"/>
        <v>3.0701754385964911E-2</v>
      </c>
      <c r="G132" s="36">
        <f t="shared" si="20"/>
        <v>0.21212121212121213</v>
      </c>
      <c r="H132" s="2"/>
      <c r="I132" s="28" t="s">
        <v>119</v>
      </c>
      <c r="J132" s="33">
        <v>228</v>
      </c>
      <c r="K132" s="34">
        <v>57</v>
      </c>
      <c r="L132" s="35">
        <f t="shared" si="21"/>
        <v>0.25</v>
      </c>
      <c r="M132" s="36">
        <f t="shared" si="22"/>
        <v>0.24255319148936169</v>
      </c>
    </row>
    <row r="133" spans="1:13" ht="15" customHeight="1" x14ac:dyDescent="0.15">
      <c r="A133" s="2"/>
      <c r="B133" s="2"/>
      <c r="C133" s="28" t="s">
        <v>120</v>
      </c>
      <c r="D133" s="33">
        <v>136</v>
      </c>
      <c r="E133" s="34">
        <v>9</v>
      </c>
      <c r="F133" s="35">
        <f t="shared" si="19"/>
        <v>6.6176470588235295E-2</v>
      </c>
      <c r="G133" s="36">
        <f t="shared" si="20"/>
        <v>0.27272727272727271</v>
      </c>
      <c r="H133" s="2"/>
      <c r="I133" s="28" t="s">
        <v>120</v>
      </c>
      <c r="J133" s="33">
        <v>136</v>
      </c>
      <c r="K133" s="34">
        <v>43</v>
      </c>
      <c r="L133" s="35">
        <f t="shared" si="21"/>
        <v>0.31617647058823528</v>
      </c>
      <c r="M133" s="36">
        <f t="shared" si="22"/>
        <v>0.18297872340425531</v>
      </c>
    </row>
    <row r="134" spans="1:13" ht="15" customHeight="1" x14ac:dyDescent="0.15">
      <c r="A134" s="2"/>
      <c r="B134" s="2"/>
      <c r="C134" s="28" t="s">
        <v>121</v>
      </c>
      <c r="D134" s="33">
        <v>17</v>
      </c>
      <c r="E134" s="34">
        <v>1</v>
      </c>
      <c r="F134" s="35">
        <f t="shared" si="19"/>
        <v>5.8823529411764705E-2</v>
      </c>
      <c r="G134" s="36">
        <f t="shared" si="20"/>
        <v>3.0303030303030304E-2</v>
      </c>
      <c r="H134" s="2"/>
      <c r="I134" s="28" t="s">
        <v>121</v>
      </c>
      <c r="J134" s="33">
        <v>17</v>
      </c>
      <c r="K134" s="34">
        <v>4</v>
      </c>
      <c r="L134" s="35">
        <f t="shared" si="21"/>
        <v>0.23529411764705882</v>
      </c>
      <c r="M134" s="36">
        <f t="shared" si="22"/>
        <v>1.7021276595744681E-2</v>
      </c>
    </row>
    <row r="135" spans="1:13" ht="15" customHeight="1" x14ac:dyDescent="0.15">
      <c r="A135" s="2"/>
      <c r="B135" s="2"/>
      <c r="C135" s="28"/>
      <c r="D135" s="33">
        <f>SUM(D127:D134)</f>
        <v>1000</v>
      </c>
      <c r="E135" s="33">
        <f>SUM(E127:E134)</f>
        <v>33</v>
      </c>
      <c r="F135" s="37"/>
      <c r="G135" s="38"/>
      <c r="H135" s="2"/>
      <c r="I135" s="28"/>
      <c r="J135" s="33">
        <f>SUM(J127:J134)</f>
        <v>1000</v>
      </c>
      <c r="K135" s="33">
        <f>SUM(K127:K134)</f>
        <v>235</v>
      </c>
      <c r="L135" s="37"/>
      <c r="M135" s="38"/>
    </row>
    <row r="136" spans="1:13" ht="15" customHeight="1" x14ac:dyDescent="0.15">
      <c r="A136" s="2"/>
      <c r="B136" s="2"/>
      <c r="C136" s="2"/>
      <c r="D136" s="2"/>
      <c r="E136" s="2"/>
      <c r="F136" s="2"/>
      <c r="G136" s="2"/>
      <c r="H136" s="2"/>
      <c r="I136" s="2"/>
      <c r="J136" s="2"/>
      <c r="K136" s="2"/>
      <c r="L136" s="2"/>
      <c r="M136" s="2"/>
    </row>
    <row r="137" spans="1:13" ht="15" customHeight="1" x14ac:dyDescent="0.15">
      <c r="A137" s="2"/>
      <c r="B137" s="2"/>
      <c r="C137" s="66" t="s">
        <v>154</v>
      </c>
      <c r="H137" s="27"/>
      <c r="I137" s="27"/>
    </row>
    <row r="138" spans="1:13" ht="15" customHeight="1" x14ac:dyDescent="0.15">
      <c r="A138" s="2"/>
      <c r="B138" s="2"/>
      <c r="C138" s="28" t="s">
        <v>162</v>
      </c>
      <c r="D138" s="3">
        <v>1</v>
      </c>
      <c r="E138" s="3">
        <v>2</v>
      </c>
      <c r="F138" s="3">
        <v>3</v>
      </c>
      <c r="G138" s="3">
        <v>4</v>
      </c>
      <c r="H138" s="3">
        <v>5</v>
      </c>
      <c r="I138" s="84">
        <v>6</v>
      </c>
      <c r="J138" s="84">
        <v>7</v>
      </c>
      <c r="K138" s="3">
        <v>8</v>
      </c>
    </row>
    <row r="139" spans="1:13" ht="15" customHeight="1" x14ac:dyDescent="0.15">
      <c r="A139" s="2"/>
      <c r="B139" s="2"/>
      <c r="C139" s="28" t="s">
        <v>112</v>
      </c>
      <c r="D139" s="69">
        <v>0.63636363636363635</v>
      </c>
      <c r="E139" s="69">
        <v>0.18181818181818182</v>
      </c>
      <c r="F139" s="69">
        <v>9.0909090909090912E-2</v>
      </c>
      <c r="G139" s="69">
        <v>0.27272727272727271</v>
      </c>
      <c r="H139" s="69">
        <v>0.18181818181818182</v>
      </c>
      <c r="I139" s="69">
        <v>0</v>
      </c>
      <c r="J139" s="69">
        <v>0</v>
      </c>
      <c r="K139" s="69">
        <v>0.36363636363636365</v>
      </c>
    </row>
    <row r="140" spans="1:13" ht="15" customHeight="1" x14ac:dyDescent="0.15">
      <c r="A140" s="2"/>
      <c r="B140" s="2"/>
      <c r="C140" s="28" t="s">
        <v>113</v>
      </c>
      <c r="D140" s="69">
        <v>0.49635036496350365</v>
      </c>
      <c r="E140" s="69">
        <v>0.11678832116788321</v>
      </c>
      <c r="F140" s="69">
        <v>0.33576642335766421</v>
      </c>
      <c r="G140" s="69">
        <v>0.21897810218978103</v>
      </c>
      <c r="H140" s="69">
        <v>0.24087591240875914</v>
      </c>
      <c r="I140" s="69">
        <v>3.6496350364963501E-2</v>
      </c>
      <c r="J140" s="69">
        <v>2.1897810218978103E-2</v>
      </c>
      <c r="K140" s="69">
        <v>0.20437956204379562</v>
      </c>
    </row>
    <row r="141" spans="1:13" ht="15" customHeight="1" x14ac:dyDescent="0.15">
      <c r="A141" s="2"/>
      <c r="B141" s="2"/>
      <c r="C141" s="28" t="s">
        <v>116</v>
      </c>
      <c r="D141" s="69">
        <v>0.55704697986577179</v>
      </c>
      <c r="E141" s="69">
        <v>0.17449664429530201</v>
      </c>
      <c r="F141" s="69">
        <v>0.46308724832214765</v>
      </c>
      <c r="G141" s="69">
        <v>0.15436241610738255</v>
      </c>
      <c r="H141" s="69">
        <v>0.18120805369127516</v>
      </c>
      <c r="I141" s="69">
        <v>3.3557046979865772E-2</v>
      </c>
      <c r="J141" s="69">
        <v>2.6845637583892617E-2</v>
      </c>
      <c r="K141" s="69">
        <v>0.19463087248322147</v>
      </c>
    </row>
    <row r="142" spans="1:13" ht="15" customHeight="1" x14ac:dyDescent="0.15">
      <c r="A142" s="2"/>
      <c r="B142" s="2"/>
      <c r="C142" s="28" t="s">
        <v>117</v>
      </c>
      <c r="D142" s="69">
        <v>0.56216216216216219</v>
      </c>
      <c r="E142" s="69">
        <v>0.17837837837837839</v>
      </c>
      <c r="F142" s="69">
        <v>0.39459459459459462</v>
      </c>
      <c r="G142" s="69">
        <v>9.7297297297297303E-2</v>
      </c>
      <c r="H142" s="69">
        <v>0.12972972972972974</v>
      </c>
      <c r="I142" s="69">
        <v>2.1621621621621623E-2</v>
      </c>
      <c r="J142" s="69">
        <v>2.7027027027027029E-2</v>
      </c>
      <c r="K142" s="69">
        <v>0.2</v>
      </c>
    </row>
    <row r="143" spans="1:13" ht="15" customHeight="1" x14ac:dyDescent="0.15">
      <c r="A143" s="2"/>
      <c r="B143" s="2"/>
      <c r="C143" s="28" t="s">
        <v>118</v>
      </c>
      <c r="D143" s="69">
        <v>0.48905109489051096</v>
      </c>
      <c r="E143" s="69">
        <v>0.22627737226277372</v>
      </c>
      <c r="F143" s="69">
        <v>0.24087591240875914</v>
      </c>
      <c r="G143" s="69">
        <v>9.4890510948905105E-2</v>
      </c>
      <c r="H143" s="69">
        <v>9.4890510948905105E-2</v>
      </c>
      <c r="I143" s="69">
        <v>3.6496350364963501E-2</v>
      </c>
      <c r="J143" s="69">
        <v>2.9197080291970802E-2</v>
      </c>
      <c r="K143" s="69">
        <v>0.24087591240875914</v>
      </c>
    </row>
    <row r="144" spans="1:13" ht="15" customHeight="1" x14ac:dyDescent="0.15">
      <c r="A144" s="2"/>
      <c r="B144" s="2"/>
      <c r="C144" s="28" t="s">
        <v>119</v>
      </c>
      <c r="D144" s="69">
        <v>0.67543859649122806</v>
      </c>
      <c r="E144" s="69">
        <v>0.30701754385964913</v>
      </c>
      <c r="F144" s="69">
        <v>0.16228070175438597</v>
      </c>
      <c r="G144" s="69">
        <v>6.5789473684210523E-2</v>
      </c>
      <c r="H144" s="69">
        <v>0.11403508771929824</v>
      </c>
      <c r="I144" s="69">
        <v>3.9473684210526314E-2</v>
      </c>
      <c r="J144" s="69">
        <v>3.0701754385964911E-2</v>
      </c>
      <c r="K144" s="69">
        <v>0.25</v>
      </c>
    </row>
    <row r="145" spans="1:14" ht="15" customHeight="1" x14ac:dyDescent="0.15">
      <c r="A145" s="2"/>
      <c r="B145" s="2"/>
      <c r="C145" s="28" t="s">
        <v>120</v>
      </c>
      <c r="D145" s="69">
        <v>0.72058823529411764</v>
      </c>
      <c r="E145" s="69">
        <v>0.375</v>
      </c>
      <c r="F145" s="69">
        <v>0.14705882352941177</v>
      </c>
      <c r="G145" s="69">
        <v>6.6176470588235295E-2</v>
      </c>
      <c r="H145" s="69">
        <v>0.11764705882352941</v>
      </c>
      <c r="I145" s="69">
        <v>3.6764705882352942E-2</v>
      </c>
      <c r="J145" s="69">
        <v>6.6176470588235295E-2</v>
      </c>
      <c r="K145" s="69">
        <v>0.31617647058823528</v>
      </c>
    </row>
    <row r="146" spans="1:14" ht="15" customHeight="1" x14ac:dyDescent="0.15">
      <c r="A146" s="2"/>
      <c r="B146" s="2"/>
      <c r="C146" s="28" t="s">
        <v>121</v>
      </c>
      <c r="D146" s="69">
        <v>0.76470588235294112</v>
      </c>
      <c r="E146" s="69">
        <v>0.58823529411764708</v>
      </c>
      <c r="F146" s="69">
        <v>0.17647058823529413</v>
      </c>
      <c r="G146" s="69">
        <v>0</v>
      </c>
      <c r="H146" s="69">
        <v>0</v>
      </c>
      <c r="I146" s="69">
        <v>5.8823529411764705E-2</v>
      </c>
      <c r="J146" s="69">
        <v>5.8823529411764705E-2</v>
      </c>
      <c r="K146" s="69">
        <v>0.23529411764705882</v>
      </c>
    </row>
    <row r="147" spans="1:14" ht="15" customHeight="1" x14ac:dyDescent="0.15">
      <c r="A147" s="2"/>
      <c r="B147" s="2"/>
      <c r="H147" s="27"/>
      <c r="I147" s="27"/>
      <c r="J147" s="70"/>
      <c r="K147" s="32"/>
      <c r="L147" s="32"/>
      <c r="M147" s="71"/>
      <c r="N147" s="72"/>
    </row>
    <row r="148" spans="1:14" ht="31.5" customHeight="1" x14ac:dyDescent="0.15">
      <c r="A148" s="1" t="s">
        <v>4</v>
      </c>
      <c r="B148" s="97" t="s">
        <v>133</v>
      </c>
      <c r="C148" s="97"/>
      <c r="D148" s="97"/>
      <c r="E148" s="97"/>
      <c r="F148" s="97"/>
      <c r="G148" s="97"/>
      <c r="H148" s="97"/>
      <c r="I148" s="97"/>
      <c r="J148" s="97"/>
      <c r="K148" s="97"/>
      <c r="L148" s="97"/>
      <c r="M148" s="97"/>
    </row>
    <row r="149" spans="1:14" ht="15" customHeight="1" x14ac:dyDescent="0.15">
      <c r="A149" s="2"/>
      <c r="B149" s="2"/>
      <c r="C149" s="2"/>
      <c r="D149" s="2"/>
      <c r="E149" s="2"/>
      <c r="F149" s="2"/>
      <c r="G149" s="2"/>
      <c r="H149" s="2"/>
      <c r="I149" s="2"/>
      <c r="J149" s="10" t="s">
        <v>109</v>
      </c>
      <c r="K149" s="3" t="s">
        <v>24</v>
      </c>
      <c r="L149" s="42" t="s">
        <v>110</v>
      </c>
      <c r="M149" s="43" t="s">
        <v>24</v>
      </c>
    </row>
    <row r="150" spans="1:14" ht="15" customHeight="1" x14ac:dyDescent="0.15">
      <c r="A150" s="2"/>
      <c r="B150" s="92" t="s">
        <v>25</v>
      </c>
      <c r="C150" s="93"/>
      <c r="D150" s="64"/>
      <c r="E150" s="64"/>
      <c r="F150" s="64"/>
      <c r="G150" s="64"/>
      <c r="H150" s="64"/>
      <c r="I150" s="54"/>
      <c r="J150" s="41">
        <v>115</v>
      </c>
      <c r="K150" s="8">
        <v>100</v>
      </c>
      <c r="L150" s="44">
        <v>111</v>
      </c>
      <c r="M150" s="45">
        <v>100</v>
      </c>
    </row>
    <row r="151" spans="1:14" ht="15" customHeight="1" x14ac:dyDescent="0.15">
      <c r="A151" s="2"/>
      <c r="B151" s="3">
        <v>1</v>
      </c>
      <c r="C151" s="94" t="s">
        <v>50</v>
      </c>
      <c r="D151" s="95"/>
      <c r="E151" s="95"/>
      <c r="F151" s="95"/>
      <c r="G151" s="95"/>
      <c r="H151" s="95"/>
      <c r="I151" s="96"/>
      <c r="J151" s="6">
        <v>65</v>
      </c>
      <c r="K151" s="7">
        <v>56.521739130435002</v>
      </c>
      <c r="L151" s="44">
        <v>60</v>
      </c>
      <c r="M151" s="45">
        <v>54.1</v>
      </c>
      <c r="N151" s="9">
        <f t="shared" ref="N151:N155" si="23">M151-K151</f>
        <v>-2.4217391304350002</v>
      </c>
    </row>
    <row r="152" spans="1:14" ht="15" customHeight="1" x14ac:dyDescent="0.15">
      <c r="A152" s="2"/>
      <c r="B152" s="3">
        <v>2</v>
      </c>
      <c r="C152" s="94" t="s">
        <v>51</v>
      </c>
      <c r="D152" s="95"/>
      <c r="E152" s="95"/>
      <c r="F152" s="95"/>
      <c r="G152" s="95"/>
      <c r="H152" s="95"/>
      <c r="I152" s="96"/>
      <c r="J152" s="6">
        <v>51</v>
      </c>
      <c r="K152" s="7">
        <v>44.347826086956999</v>
      </c>
      <c r="L152" s="44">
        <v>39</v>
      </c>
      <c r="M152" s="45">
        <v>35.1</v>
      </c>
      <c r="N152" s="9">
        <f t="shared" si="23"/>
        <v>-9.2478260869569979</v>
      </c>
    </row>
    <row r="153" spans="1:14" ht="15" customHeight="1" x14ac:dyDescent="0.15">
      <c r="A153" s="2"/>
      <c r="B153" s="3">
        <v>3</v>
      </c>
      <c r="C153" s="94" t="s">
        <v>52</v>
      </c>
      <c r="D153" s="95"/>
      <c r="E153" s="95"/>
      <c r="F153" s="95"/>
      <c r="G153" s="95"/>
      <c r="H153" s="95"/>
      <c r="I153" s="96"/>
      <c r="J153" s="6">
        <v>37</v>
      </c>
      <c r="K153" s="7">
        <v>32.173913043478002</v>
      </c>
      <c r="L153" s="44">
        <v>32</v>
      </c>
      <c r="M153" s="45">
        <v>28.8</v>
      </c>
      <c r="N153" s="9">
        <f t="shared" si="23"/>
        <v>-3.3739130434780016</v>
      </c>
    </row>
    <row r="154" spans="1:14" ht="15" customHeight="1" x14ac:dyDescent="0.15">
      <c r="A154" s="2"/>
      <c r="B154" s="3">
        <v>4</v>
      </c>
      <c r="C154" s="94" t="s">
        <v>48</v>
      </c>
      <c r="D154" s="95"/>
      <c r="E154" s="95"/>
      <c r="F154" s="95"/>
      <c r="G154" s="95"/>
      <c r="H154" s="95"/>
      <c r="I154" s="96"/>
      <c r="J154" s="6">
        <v>10</v>
      </c>
      <c r="K154" s="7">
        <v>8.6956521739130004</v>
      </c>
      <c r="L154" s="44">
        <v>2</v>
      </c>
      <c r="M154" s="45">
        <v>1.8</v>
      </c>
      <c r="N154" s="9">
        <f t="shared" si="23"/>
        <v>-6.8956521739130006</v>
      </c>
    </row>
    <row r="155" spans="1:14" ht="15" customHeight="1" x14ac:dyDescent="0.15">
      <c r="A155" s="2"/>
      <c r="B155" s="3">
        <v>5</v>
      </c>
      <c r="C155" s="94" t="s">
        <v>49</v>
      </c>
      <c r="D155" s="95"/>
      <c r="E155" s="95"/>
      <c r="F155" s="95"/>
      <c r="G155" s="95"/>
      <c r="H155" s="95"/>
      <c r="I155" s="96"/>
      <c r="J155" s="6">
        <v>8</v>
      </c>
      <c r="K155" s="7">
        <v>6.9565217391304</v>
      </c>
      <c r="L155" s="44">
        <v>9</v>
      </c>
      <c r="M155" s="45">
        <v>8.1</v>
      </c>
      <c r="N155" s="9">
        <f t="shared" si="23"/>
        <v>1.1434782608695997</v>
      </c>
    </row>
    <row r="156" spans="1:14" ht="15" customHeight="1" x14ac:dyDescent="0.15">
      <c r="A156" s="2"/>
      <c r="B156" s="2"/>
      <c r="C156" s="2"/>
      <c r="D156" s="2"/>
      <c r="E156" s="2"/>
      <c r="F156" s="2"/>
      <c r="G156" s="2"/>
      <c r="H156" s="2"/>
      <c r="I156" s="2"/>
      <c r="J156" s="2"/>
      <c r="K156" s="2"/>
      <c r="L156" s="2"/>
      <c r="M156" s="2"/>
    </row>
    <row r="157" spans="1:14" ht="30" customHeight="1" x14ac:dyDescent="0.15">
      <c r="A157" s="1" t="s">
        <v>5</v>
      </c>
      <c r="B157" s="97" t="s">
        <v>134</v>
      </c>
      <c r="C157" s="97"/>
      <c r="D157" s="97"/>
      <c r="E157" s="97"/>
      <c r="F157" s="97"/>
      <c r="G157" s="97"/>
      <c r="H157" s="97"/>
      <c r="I157" s="97"/>
      <c r="J157" s="97"/>
      <c r="K157" s="97"/>
      <c r="L157" s="97"/>
      <c r="M157" s="97"/>
    </row>
    <row r="158" spans="1:14" ht="15" customHeight="1" x14ac:dyDescent="0.15">
      <c r="A158" s="2"/>
      <c r="B158" s="2"/>
      <c r="C158" s="2"/>
      <c r="D158" s="2"/>
      <c r="E158" s="2"/>
      <c r="F158" s="2"/>
      <c r="G158" s="2"/>
      <c r="H158" s="2"/>
      <c r="I158" s="2"/>
      <c r="J158" s="10" t="s">
        <v>109</v>
      </c>
      <c r="K158" s="3" t="s">
        <v>24</v>
      </c>
      <c r="L158" s="42" t="s">
        <v>110</v>
      </c>
      <c r="M158" s="43" t="s">
        <v>24</v>
      </c>
    </row>
    <row r="159" spans="1:14" ht="15" customHeight="1" x14ac:dyDescent="0.15">
      <c r="A159" s="2"/>
      <c r="B159" s="92" t="s">
        <v>25</v>
      </c>
      <c r="C159" s="93"/>
      <c r="D159" s="64"/>
      <c r="E159" s="64"/>
      <c r="F159" s="64"/>
      <c r="G159" s="64"/>
      <c r="H159" s="64"/>
      <c r="I159" s="54"/>
      <c r="J159" s="4">
        <v>1000</v>
      </c>
      <c r="K159" s="5">
        <v>100</v>
      </c>
      <c r="L159" s="44">
        <v>1000</v>
      </c>
      <c r="M159" s="45">
        <v>100</v>
      </c>
    </row>
    <row r="160" spans="1:14" ht="15" customHeight="1" x14ac:dyDescent="0.15">
      <c r="A160" s="2"/>
      <c r="B160" s="3">
        <v>1</v>
      </c>
      <c r="C160" s="94" t="s">
        <v>53</v>
      </c>
      <c r="D160" s="95"/>
      <c r="E160" s="95"/>
      <c r="F160" s="95"/>
      <c r="G160" s="95"/>
      <c r="H160" s="95"/>
      <c r="I160" s="96"/>
      <c r="J160" s="6">
        <v>578</v>
      </c>
      <c r="K160" s="6">
        <v>57.8</v>
      </c>
      <c r="L160" s="44">
        <v>605</v>
      </c>
      <c r="M160" s="45">
        <v>60.5</v>
      </c>
      <c r="N160" s="9">
        <f t="shared" ref="N160:N165" si="24">M160-K160</f>
        <v>2.7000000000000028</v>
      </c>
    </row>
    <row r="161" spans="1:14" ht="15" customHeight="1" x14ac:dyDescent="0.15">
      <c r="A161" s="2"/>
      <c r="B161" s="3">
        <v>2</v>
      </c>
      <c r="C161" s="94" t="s">
        <v>54</v>
      </c>
      <c r="D161" s="95"/>
      <c r="E161" s="95"/>
      <c r="F161" s="95"/>
      <c r="G161" s="95"/>
      <c r="H161" s="95"/>
      <c r="I161" s="96"/>
      <c r="J161" s="6">
        <v>411</v>
      </c>
      <c r="K161" s="6">
        <v>41.1</v>
      </c>
      <c r="L161" s="44">
        <v>381</v>
      </c>
      <c r="M161" s="45">
        <v>38.1</v>
      </c>
      <c r="N161" s="9">
        <f t="shared" si="24"/>
        <v>-3</v>
      </c>
    </row>
    <row r="162" spans="1:14" ht="15" customHeight="1" x14ac:dyDescent="0.15">
      <c r="A162" s="2"/>
      <c r="B162" s="3">
        <v>3</v>
      </c>
      <c r="C162" s="94" t="s">
        <v>177</v>
      </c>
      <c r="D162" s="95"/>
      <c r="E162" s="95"/>
      <c r="F162" s="95"/>
      <c r="G162" s="95"/>
      <c r="H162" s="95"/>
      <c r="I162" s="96"/>
      <c r="J162" s="6">
        <v>291</v>
      </c>
      <c r="K162" s="6">
        <v>29.1</v>
      </c>
      <c r="L162" s="44">
        <v>263</v>
      </c>
      <c r="M162" s="45">
        <v>26.3</v>
      </c>
      <c r="N162" s="9">
        <f t="shared" si="24"/>
        <v>-2.8000000000000007</v>
      </c>
    </row>
    <row r="163" spans="1:14" ht="15" customHeight="1" x14ac:dyDescent="0.15">
      <c r="A163" s="2"/>
      <c r="B163" s="3">
        <v>4</v>
      </c>
      <c r="C163" s="94" t="s">
        <v>55</v>
      </c>
      <c r="D163" s="95"/>
      <c r="E163" s="95"/>
      <c r="F163" s="95"/>
      <c r="G163" s="95"/>
      <c r="H163" s="95"/>
      <c r="I163" s="96"/>
      <c r="J163" s="6">
        <v>206</v>
      </c>
      <c r="K163" s="6">
        <v>20.6</v>
      </c>
      <c r="L163" s="44">
        <v>191</v>
      </c>
      <c r="M163" s="45">
        <v>19.100000000000001</v>
      </c>
      <c r="N163" s="9">
        <f t="shared" si="24"/>
        <v>-1.5</v>
      </c>
    </row>
    <row r="164" spans="1:14" ht="15" customHeight="1" x14ac:dyDescent="0.15">
      <c r="A164" s="2"/>
      <c r="B164" s="3">
        <v>5</v>
      </c>
      <c r="C164" s="94" t="s">
        <v>56</v>
      </c>
      <c r="D164" s="95"/>
      <c r="E164" s="95"/>
      <c r="F164" s="95"/>
      <c r="G164" s="95"/>
      <c r="H164" s="95"/>
      <c r="I164" s="96"/>
      <c r="J164" s="6">
        <v>162</v>
      </c>
      <c r="K164" s="6">
        <v>16.2</v>
      </c>
      <c r="L164" s="44">
        <v>140</v>
      </c>
      <c r="M164" s="45">
        <v>14</v>
      </c>
      <c r="N164" s="9">
        <f t="shared" si="24"/>
        <v>-2.1999999999999993</v>
      </c>
    </row>
    <row r="165" spans="1:14" ht="15" customHeight="1" x14ac:dyDescent="0.15">
      <c r="A165" s="2"/>
      <c r="B165" s="3">
        <v>6</v>
      </c>
      <c r="C165" s="94" t="s">
        <v>57</v>
      </c>
      <c r="D165" s="95"/>
      <c r="E165" s="95"/>
      <c r="F165" s="95"/>
      <c r="G165" s="95"/>
      <c r="H165" s="95"/>
      <c r="I165" s="96"/>
      <c r="J165" s="6">
        <v>224</v>
      </c>
      <c r="K165" s="6">
        <v>22.4</v>
      </c>
      <c r="L165" s="44">
        <v>234</v>
      </c>
      <c r="M165" s="45">
        <v>23.4</v>
      </c>
      <c r="N165" s="9">
        <f t="shared" si="24"/>
        <v>1</v>
      </c>
    </row>
    <row r="166" spans="1:14" ht="15" customHeight="1" x14ac:dyDescent="0.15">
      <c r="A166" s="2"/>
      <c r="B166" s="11"/>
      <c r="C166" s="85"/>
      <c r="D166" s="86"/>
      <c r="E166" s="86"/>
      <c r="F166" s="86"/>
      <c r="G166" s="86"/>
      <c r="H166" s="86"/>
      <c r="I166" s="86"/>
      <c r="J166" s="12"/>
      <c r="K166" s="12"/>
      <c r="L166" s="87"/>
      <c r="M166" s="88"/>
      <c r="N166" s="9"/>
    </row>
    <row r="167" spans="1:14" ht="15" customHeight="1" x14ac:dyDescent="0.15">
      <c r="A167" s="2"/>
      <c r="B167" s="90" t="s">
        <v>175</v>
      </c>
      <c r="C167" s="89" t="s">
        <v>174</v>
      </c>
      <c r="D167" s="86"/>
      <c r="E167" s="86"/>
      <c r="F167" s="86"/>
      <c r="G167" s="86"/>
      <c r="H167" s="86"/>
      <c r="I167" s="79"/>
      <c r="J167" s="27"/>
      <c r="K167" s="27"/>
      <c r="L167" s="27"/>
      <c r="M167" s="27"/>
      <c r="N167" s="9"/>
    </row>
    <row r="168" spans="1:14" ht="15" customHeight="1" x14ac:dyDescent="0.15">
      <c r="A168" s="2"/>
      <c r="B168" s="11"/>
      <c r="C168" s="28" t="s">
        <v>155</v>
      </c>
      <c r="D168" s="28" t="s">
        <v>122</v>
      </c>
      <c r="E168" s="29" t="s">
        <v>123</v>
      </c>
      <c r="F168" s="30" t="s">
        <v>115</v>
      </c>
      <c r="G168" s="31" t="s">
        <v>125</v>
      </c>
      <c r="H168" s="86"/>
      <c r="I168" s="28" t="s">
        <v>162</v>
      </c>
      <c r="J168" s="28" t="s">
        <v>122</v>
      </c>
      <c r="K168" s="29" t="s">
        <v>123</v>
      </c>
      <c r="L168" s="30" t="s">
        <v>115</v>
      </c>
      <c r="M168" s="31" t="s">
        <v>125</v>
      </c>
      <c r="N168" s="9"/>
    </row>
    <row r="169" spans="1:14" ht="15" customHeight="1" x14ac:dyDescent="0.15">
      <c r="A169" s="2"/>
      <c r="B169" s="11"/>
      <c r="C169" s="28" t="s">
        <v>112</v>
      </c>
      <c r="D169" s="33">
        <v>4</v>
      </c>
      <c r="E169" s="34">
        <v>1</v>
      </c>
      <c r="F169" s="35">
        <f>E169/D169</f>
        <v>0.25</v>
      </c>
      <c r="G169" s="36">
        <f>E169/$E$177</f>
        <v>5.9523809523809521E-3</v>
      </c>
      <c r="H169" s="86"/>
      <c r="I169" s="28" t="s">
        <v>112</v>
      </c>
      <c r="J169" s="33">
        <v>11</v>
      </c>
      <c r="K169" s="34">
        <v>2</v>
      </c>
      <c r="L169" s="35">
        <f>K169/J169</f>
        <v>0.18181818181818182</v>
      </c>
      <c r="M169" s="36">
        <f t="shared" ref="M169:M176" si="25">K169/$K$177</f>
        <v>1.2121212121212121E-2</v>
      </c>
      <c r="N169" s="9"/>
    </row>
    <row r="170" spans="1:14" ht="15" customHeight="1" x14ac:dyDescent="0.15">
      <c r="A170" s="2"/>
      <c r="B170" s="11"/>
      <c r="C170" s="28" t="s">
        <v>113</v>
      </c>
      <c r="D170" s="33">
        <v>144</v>
      </c>
      <c r="E170" s="34">
        <v>26</v>
      </c>
      <c r="F170" s="35">
        <f t="shared" ref="F170:F177" si="26">E170/D170</f>
        <v>0.18055555555555555</v>
      </c>
      <c r="G170" s="36">
        <f t="shared" ref="G170:G176" si="27">E170/$E$177</f>
        <v>0.15476190476190477</v>
      </c>
      <c r="H170" s="86"/>
      <c r="I170" s="28" t="s">
        <v>113</v>
      </c>
      <c r="J170" s="33">
        <v>137</v>
      </c>
      <c r="K170" s="34">
        <v>24</v>
      </c>
      <c r="L170" s="35">
        <f t="shared" ref="L170:L176" si="28">K170/J170</f>
        <v>0.17518248175182483</v>
      </c>
      <c r="M170" s="36">
        <f t="shared" si="25"/>
        <v>0.14545454545454545</v>
      </c>
      <c r="N170" s="9"/>
    </row>
    <row r="171" spans="1:14" ht="15" customHeight="1" x14ac:dyDescent="0.15">
      <c r="A171" s="2"/>
      <c r="B171" s="11"/>
      <c r="C171" s="28" t="s">
        <v>116</v>
      </c>
      <c r="D171" s="33">
        <v>149</v>
      </c>
      <c r="E171" s="34">
        <v>19</v>
      </c>
      <c r="F171" s="35">
        <f t="shared" si="26"/>
        <v>0.12751677852348994</v>
      </c>
      <c r="G171" s="36">
        <f t="shared" si="27"/>
        <v>0.1130952380952381</v>
      </c>
      <c r="H171" s="86"/>
      <c r="I171" s="28" t="s">
        <v>116</v>
      </c>
      <c r="J171" s="33">
        <v>149</v>
      </c>
      <c r="K171" s="34">
        <v>20</v>
      </c>
      <c r="L171" s="35">
        <f t="shared" si="28"/>
        <v>0.13422818791946309</v>
      </c>
      <c r="M171" s="36">
        <f t="shared" si="25"/>
        <v>0.12121212121212122</v>
      </c>
      <c r="N171" s="9"/>
    </row>
    <row r="172" spans="1:14" ht="15" customHeight="1" x14ac:dyDescent="0.15">
      <c r="A172" s="2"/>
      <c r="B172" s="11"/>
      <c r="C172" s="28" t="s">
        <v>117</v>
      </c>
      <c r="D172" s="33">
        <v>185</v>
      </c>
      <c r="E172" s="34">
        <v>37</v>
      </c>
      <c r="F172" s="35">
        <f t="shared" si="26"/>
        <v>0.2</v>
      </c>
      <c r="G172" s="36">
        <f t="shared" si="27"/>
        <v>0.22023809523809523</v>
      </c>
      <c r="H172" s="86"/>
      <c r="I172" s="28" t="s">
        <v>117</v>
      </c>
      <c r="J172" s="33">
        <v>185</v>
      </c>
      <c r="K172" s="34">
        <v>32</v>
      </c>
      <c r="L172" s="35">
        <f t="shared" si="28"/>
        <v>0.17297297297297298</v>
      </c>
      <c r="M172" s="36">
        <f t="shared" si="25"/>
        <v>0.19393939393939394</v>
      </c>
      <c r="N172" s="9"/>
    </row>
    <row r="173" spans="1:14" ht="15" customHeight="1" x14ac:dyDescent="0.15">
      <c r="A173" s="2"/>
      <c r="B173" s="11"/>
      <c r="C173" s="28" t="s">
        <v>118</v>
      </c>
      <c r="D173" s="33">
        <v>137</v>
      </c>
      <c r="E173" s="34">
        <v>21</v>
      </c>
      <c r="F173" s="35">
        <f t="shared" si="26"/>
        <v>0.15328467153284672</v>
      </c>
      <c r="G173" s="36">
        <f t="shared" si="27"/>
        <v>0.125</v>
      </c>
      <c r="H173" s="86"/>
      <c r="I173" s="28" t="s">
        <v>118</v>
      </c>
      <c r="J173" s="33">
        <v>137</v>
      </c>
      <c r="K173" s="34">
        <v>20</v>
      </c>
      <c r="L173" s="35">
        <f t="shared" si="28"/>
        <v>0.145985401459854</v>
      </c>
      <c r="M173" s="36">
        <f t="shared" si="25"/>
        <v>0.12121212121212122</v>
      </c>
      <c r="N173" s="9"/>
    </row>
    <row r="174" spans="1:14" ht="15" customHeight="1" x14ac:dyDescent="0.15">
      <c r="A174" s="2"/>
      <c r="B174" s="11"/>
      <c r="C174" s="28" t="s">
        <v>119</v>
      </c>
      <c r="D174" s="33">
        <v>295</v>
      </c>
      <c r="E174" s="34">
        <v>51</v>
      </c>
      <c r="F174" s="35">
        <f t="shared" si="26"/>
        <v>0.17288135593220338</v>
      </c>
      <c r="G174" s="36">
        <f t="shared" si="27"/>
        <v>0.30357142857142855</v>
      </c>
      <c r="H174" s="86"/>
      <c r="I174" s="28" t="s">
        <v>119</v>
      </c>
      <c r="J174" s="33">
        <v>228</v>
      </c>
      <c r="K174" s="34">
        <v>50</v>
      </c>
      <c r="L174" s="35">
        <f t="shared" si="28"/>
        <v>0.21929824561403508</v>
      </c>
      <c r="M174" s="36">
        <f t="shared" si="25"/>
        <v>0.30303030303030304</v>
      </c>
      <c r="N174" s="9"/>
    </row>
    <row r="175" spans="1:14" ht="15" customHeight="1" x14ac:dyDescent="0.15">
      <c r="A175" s="2"/>
      <c r="B175" s="11"/>
      <c r="C175" s="28" t="s">
        <v>120</v>
      </c>
      <c r="D175" s="33">
        <v>80</v>
      </c>
      <c r="E175" s="34">
        <v>13</v>
      </c>
      <c r="F175" s="35">
        <f t="shared" si="26"/>
        <v>0.16250000000000001</v>
      </c>
      <c r="G175" s="36">
        <f t="shared" si="27"/>
        <v>7.7380952380952384E-2</v>
      </c>
      <c r="H175" s="86"/>
      <c r="I175" s="28" t="s">
        <v>120</v>
      </c>
      <c r="J175" s="33">
        <v>136</v>
      </c>
      <c r="K175" s="34">
        <v>15</v>
      </c>
      <c r="L175" s="35">
        <f t="shared" si="28"/>
        <v>0.11029411764705882</v>
      </c>
      <c r="M175" s="36">
        <f t="shared" si="25"/>
        <v>9.0909090909090912E-2</v>
      </c>
      <c r="N175" s="9"/>
    </row>
    <row r="176" spans="1:14" ht="15" customHeight="1" x14ac:dyDescent="0.15">
      <c r="A176" s="2"/>
      <c r="B176" s="11"/>
      <c r="C176" s="28" t="s">
        <v>121</v>
      </c>
      <c r="D176" s="33">
        <v>6</v>
      </c>
      <c r="E176" s="34">
        <v>0</v>
      </c>
      <c r="F176" s="35">
        <f t="shared" si="26"/>
        <v>0</v>
      </c>
      <c r="G176" s="36">
        <f t="shared" si="27"/>
        <v>0</v>
      </c>
      <c r="H176" s="86"/>
      <c r="I176" s="28" t="s">
        <v>121</v>
      </c>
      <c r="J176" s="33">
        <v>17</v>
      </c>
      <c r="K176" s="34">
        <v>2</v>
      </c>
      <c r="L176" s="35">
        <f t="shared" si="28"/>
        <v>0.11764705882352941</v>
      </c>
      <c r="M176" s="36">
        <f t="shared" si="25"/>
        <v>1.2121212121212121E-2</v>
      </c>
      <c r="N176" s="9"/>
    </row>
    <row r="177" spans="1:14" ht="15" customHeight="1" x14ac:dyDescent="0.15">
      <c r="A177" s="2"/>
      <c r="B177" s="11"/>
      <c r="C177" s="28"/>
      <c r="D177" s="33">
        <f>SUM(D169:D176)</f>
        <v>1000</v>
      </c>
      <c r="E177" s="33">
        <f>SUM(E169:E176)</f>
        <v>168</v>
      </c>
      <c r="F177" s="35">
        <f t="shared" si="26"/>
        <v>0.16800000000000001</v>
      </c>
      <c r="G177" s="38"/>
      <c r="H177" s="86"/>
      <c r="I177" s="28"/>
      <c r="J177" s="33">
        <f>SUM(J169:J176)</f>
        <v>1000</v>
      </c>
      <c r="K177" s="33">
        <f>SUM(K169:K176)</f>
        <v>165</v>
      </c>
      <c r="L177" s="35">
        <v>0.16500000000000001</v>
      </c>
      <c r="M177" s="38"/>
      <c r="N177" s="9"/>
    </row>
    <row r="178" spans="1:14" ht="15" customHeight="1" x14ac:dyDescent="0.15">
      <c r="A178" s="2"/>
      <c r="B178" s="11"/>
      <c r="C178" s="85"/>
      <c r="D178" s="86"/>
      <c r="E178" s="86"/>
      <c r="F178" s="86"/>
      <c r="G178" s="86"/>
      <c r="H178" s="86"/>
      <c r="I178" s="86"/>
      <c r="J178" s="12"/>
      <c r="K178" s="12"/>
      <c r="L178" s="87"/>
      <c r="M178" s="88"/>
      <c r="N178" s="9"/>
    </row>
    <row r="179" spans="1:14" ht="30" customHeight="1" x14ac:dyDescent="0.15">
      <c r="A179" s="1" t="s">
        <v>6</v>
      </c>
      <c r="B179" s="97" t="s">
        <v>135</v>
      </c>
      <c r="C179" s="97"/>
      <c r="D179" s="97"/>
      <c r="E179" s="97"/>
      <c r="F179" s="97"/>
      <c r="G179" s="97"/>
      <c r="H179" s="97"/>
      <c r="I179" s="97"/>
      <c r="J179" s="97"/>
      <c r="K179" s="97"/>
      <c r="L179" s="97"/>
      <c r="M179" s="97"/>
    </row>
    <row r="180" spans="1:14" ht="15" customHeight="1" x14ac:dyDescent="0.15">
      <c r="A180" s="2"/>
      <c r="B180" s="2"/>
      <c r="C180" s="2"/>
      <c r="D180" s="2"/>
      <c r="E180" s="2"/>
      <c r="F180" s="2"/>
      <c r="G180" s="2"/>
      <c r="H180" s="2"/>
      <c r="I180" s="2"/>
      <c r="J180" s="10" t="s">
        <v>109</v>
      </c>
      <c r="K180" s="3" t="s">
        <v>24</v>
      </c>
      <c r="L180" s="42" t="s">
        <v>110</v>
      </c>
      <c r="M180" s="43" t="s">
        <v>24</v>
      </c>
    </row>
    <row r="181" spans="1:14" ht="15" customHeight="1" x14ac:dyDescent="0.15">
      <c r="A181" s="2"/>
      <c r="B181" s="92" t="s">
        <v>25</v>
      </c>
      <c r="C181" s="93"/>
      <c r="D181" s="64"/>
      <c r="E181" s="64"/>
      <c r="F181" s="64"/>
      <c r="G181" s="64"/>
      <c r="H181" s="64"/>
      <c r="I181" s="54"/>
      <c r="J181" s="4">
        <v>1000</v>
      </c>
      <c r="K181" s="5">
        <v>100</v>
      </c>
      <c r="L181" s="44">
        <v>1000</v>
      </c>
      <c r="M181" s="45">
        <v>100</v>
      </c>
    </row>
    <row r="182" spans="1:14" ht="15" customHeight="1" x14ac:dyDescent="0.15">
      <c r="A182" s="2"/>
      <c r="B182" s="3">
        <v>1</v>
      </c>
      <c r="C182" s="94" t="s">
        <v>53</v>
      </c>
      <c r="D182" s="95"/>
      <c r="E182" s="95"/>
      <c r="F182" s="95"/>
      <c r="G182" s="95"/>
      <c r="H182" s="95"/>
      <c r="I182" s="96"/>
      <c r="J182" s="6">
        <v>564</v>
      </c>
      <c r="K182" s="6">
        <v>56.4</v>
      </c>
      <c r="L182" s="44">
        <v>586</v>
      </c>
      <c r="M182" s="45">
        <v>58.6</v>
      </c>
      <c r="N182" s="9">
        <f t="shared" ref="N182:N187" si="29">M182-K182</f>
        <v>2.2000000000000028</v>
      </c>
    </row>
    <row r="183" spans="1:14" ht="15" customHeight="1" x14ac:dyDescent="0.15">
      <c r="A183" s="2"/>
      <c r="B183" s="3">
        <v>2</v>
      </c>
      <c r="C183" s="94" t="s">
        <v>54</v>
      </c>
      <c r="D183" s="95"/>
      <c r="E183" s="95"/>
      <c r="F183" s="95"/>
      <c r="G183" s="95"/>
      <c r="H183" s="95"/>
      <c r="I183" s="96"/>
      <c r="J183" s="6">
        <v>323</v>
      </c>
      <c r="K183" s="6">
        <v>32.299999999999997</v>
      </c>
      <c r="L183" s="44">
        <v>262</v>
      </c>
      <c r="M183" s="45">
        <v>26.2</v>
      </c>
      <c r="N183" s="9">
        <f t="shared" si="29"/>
        <v>-6.0999999999999979</v>
      </c>
    </row>
    <row r="184" spans="1:14" ht="15" customHeight="1" x14ac:dyDescent="0.15">
      <c r="A184" s="2"/>
      <c r="B184" s="3">
        <v>3</v>
      </c>
      <c r="C184" s="94" t="s">
        <v>177</v>
      </c>
      <c r="D184" s="95"/>
      <c r="E184" s="95"/>
      <c r="F184" s="95"/>
      <c r="G184" s="95"/>
      <c r="H184" s="95"/>
      <c r="I184" s="96"/>
      <c r="J184" s="6">
        <v>249</v>
      </c>
      <c r="K184" s="6">
        <v>24.9</v>
      </c>
      <c r="L184" s="44">
        <v>215</v>
      </c>
      <c r="M184" s="45">
        <v>21.5</v>
      </c>
      <c r="N184" s="9">
        <f t="shared" si="29"/>
        <v>-3.3999999999999986</v>
      </c>
    </row>
    <row r="185" spans="1:14" ht="15" customHeight="1" x14ac:dyDescent="0.15">
      <c r="A185" s="2"/>
      <c r="B185" s="3">
        <v>4</v>
      </c>
      <c r="C185" s="94" t="s">
        <v>55</v>
      </c>
      <c r="D185" s="95"/>
      <c r="E185" s="95"/>
      <c r="F185" s="95"/>
      <c r="G185" s="95"/>
      <c r="H185" s="95"/>
      <c r="I185" s="96"/>
      <c r="J185" s="6">
        <v>119</v>
      </c>
      <c r="K185" s="6">
        <v>11.9</v>
      </c>
      <c r="L185" s="44">
        <v>76</v>
      </c>
      <c r="M185" s="45">
        <v>7.6</v>
      </c>
      <c r="N185" s="9">
        <f t="shared" si="29"/>
        <v>-4.3000000000000007</v>
      </c>
    </row>
    <row r="186" spans="1:14" ht="15" customHeight="1" x14ac:dyDescent="0.15">
      <c r="A186" s="2"/>
      <c r="B186" s="3">
        <v>5</v>
      </c>
      <c r="C186" s="94" t="s">
        <v>56</v>
      </c>
      <c r="D186" s="95"/>
      <c r="E186" s="95"/>
      <c r="F186" s="95"/>
      <c r="G186" s="95"/>
      <c r="H186" s="95"/>
      <c r="I186" s="96"/>
      <c r="J186" s="6">
        <v>91</v>
      </c>
      <c r="K186" s="6">
        <v>9.1</v>
      </c>
      <c r="L186" s="44">
        <v>62</v>
      </c>
      <c r="M186" s="45">
        <v>6.2</v>
      </c>
      <c r="N186" s="9">
        <f t="shared" si="29"/>
        <v>-2.8999999999999995</v>
      </c>
    </row>
    <row r="187" spans="1:14" ht="15" customHeight="1" x14ac:dyDescent="0.15">
      <c r="A187" s="2"/>
      <c r="B187" s="3">
        <v>6</v>
      </c>
      <c r="C187" s="94" t="s">
        <v>57</v>
      </c>
      <c r="D187" s="95"/>
      <c r="E187" s="95"/>
      <c r="F187" s="95"/>
      <c r="G187" s="95"/>
      <c r="H187" s="95"/>
      <c r="I187" s="96"/>
      <c r="J187" s="6">
        <v>256</v>
      </c>
      <c r="K187" s="6">
        <v>25.6</v>
      </c>
      <c r="L187" s="44">
        <v>259</v>
      </c>
      <c r="M187" s="45">
        <v>25.9</v>
      </c>
      <c r="N187" s="9">
        <f t="shared" si="29"/>
        <v>0.29999999999999716</v>
      </c>
    </row>
    <row r="188" spans="1:14" ht="15" customHeight="1" x14ac:dyDescent="0.15">
      <c r="A188" s="2"/>
      <c r="B188" s="11"/>
      <c r="C188" s="85"/>
      <c r="D188" s="86"/>
      <c r="E188" s="86"/>
      <c r="F188" s="86"/>
      <c r="G188" s="86"/>
      <c r="H188" s="86"/>
      <c r="I188" s="86"/>
      <c r="J188" s="12"/>
      <c r="K188" s="12"/>
      <c r="L188" s="87"/>
      <c r="M188" s="88"/>
      <c r="N188" s="9"/>
    </row>
    <row r="189" spans="1:14" ht="15" customHeight="1" x14ac:dyDescent="0.15">
      <c r="A189" s="2"/>
      <c r="B189" s="90" t="s">
        <v>111</v>
      </c>
      <c r="C189" s="89" t="s">
        <v>174</v>
      </c>
      <c r="D189" s="86"/>
      <c r="E189" s="86"/>
      <c r="F189" s="86"/>
      <c r="G189" s="86"/>
      <c r="H189" s="86"/>
      <c r="I189" s="79"/>
      <c r="J189" s="27"/>
      <c r="K189" s="27"/>
      <c r="L189" s="27"/>
      <c r="M189" s="27"/>
      <c r="N189" s="9"/>
    </row>
    <row r="190" spans="1:14" ht="15" customHeight="1" x14ac:dyDescent="0.15">
      <c r="A190" s="2"/>
      <c r="B190" s="11"/>
      <c r="C190" s="28" t="s">
        <v>155</v>
      </c>
      <c r="D190" s="28" t="s">
        <v>122</v>
      </c>
      <c r="E190" s="29" t="s">
        <v>123</v>
      </c>
      <c r="F190" s="30" t="s">
        <v>115</v>
      </c>
      <c r="G190" s="31" t="s">
        <v>125</v>
      </c>
      <c r="H190" s="86"/>
      <c r="I190" s="28" t="s">
        <v>162</v>
      </c>
      <c r="J190" s="28" t="s">
        <v>122</v>
      </c>
      <c r="K190" s="29" t="s">
        <v>123</v>
      </c>
      <c r="L190" s="30" t="s">
        <v>115</v>
      </c>
      <c r="M190" s="31" t="s">
        <v>125</v>
      </c>
      <c r="N190" s="9"/>
    </row>
    <row r="191" spans="1:14" ht="15" customHeight="1" x14ac:dyDescent="0.15">
      <c r="A191" s="2"/>
      <c r="B191" s="11"/>
      <c r="C191" s="28" t="s">
        <v>112</v>
      </c>
      <c r="D191" s="33">
        <v>4</v>
      </c>
      <c r="E191" s="34">
        <v>0</v>
      </c>
      <c r="F191" s="35">
        <f>E191/D191</f>
        <v>0</v>
      </c>
      <c r="G191" s="36">
        <f>E191/$E$199</f>
        <v>0</v>
      </c>
      <c r="H191" s="86"/>
      <c r="I191" s="28" t="s">
        <v>112</v>
      </c>
      <c r="J191" s="33">
        <v>11</v>
      </c>
      <c r="K191" s="34">
        <v>1</v>
      </c>
      <c r="L191" s="35">
        <f>K191/J191</f>
        <v>9.0909090909090912E-2</v>
      </c>
      <c r="M191" s="36">
        <f>K191/$K$199</f>
        <v>1.5625E-2</v>
      </c>
      <c r="N191" s="9"/>
    </row>
    <row r="192" spans="1:14" ht="15" customHeight="1" x14ac:dyDescent="0.15">
      <c r="A192" s="2"/>
      <c r="B192" s="11"/>
      <c r="C192" s="28" t="s">
        <v>113</v>
      </c>
      <c r="D192" s="33">
        <v>144</v>
      </c>
      <c r="E192" s="34">
        <v>14</v>
      </c>
      <c r="F192" s="35">
        <f t="shared" ref="F192:F199" si="30">E192/D192</f>
        <v>9.7222222222222224E-2</v>
      </c>
      <c r="G192" s="36">
        <f t="shared" ref="G192:G198" si="31">E192/$E$199</f>
        <v>0.15730337078651685</v>
      </c>
      <c r="H192" s="86"/>
      <c r="I192" s="28" t="s">
        <v>113</v>
      </c>
      <c r="J192" s="33">
        <v>137</v>
      </c>
      <c r="K192" s="34">
        <v>9</v>
      </c>
      <c r="L192" s="35">
        <f t="shared" ref="L192:L199" si="32">K192/J192</f>
        <v>6.569343065693431E-2</v>
      </c>
      <c r="M192" s="36">
        <f t="shared" ref="M192:M198" si="33">K192/$K$199</f>
        <v>0.140625</v>
      </c>
      <c r="N192" s="9"/>
    </row>
    <row r="193" spans="1:14" ht="15" customHeight="1" x14ac:dyDescent="0.15">
      <c r="A193" s="2"/>
      <c r="B193" s="11"/>
      <c r="C193" s="28" t="s">
        <v>116</v>
      </c>
      <c r="D193" s="33">
        <v>149</v>
      </c>
      <c r="E193" s="34">
        <v>9</v>
      </c>
      <c r="F193" s="35">
        <f t="shared" si="30"/>
        <v>6.0402684563758392E-2</v>
      </c>
      <c r="G193" s="36">
        <f t="shared" si="31"/>
        <v>0.10112359550561797</v>
      </c>
      <c r="H193" s="86"/>
      <c r="I193" s="28" t="s">
        <v>116</v>
      </c>
      <c r="J193" s="33">
        <v>149</v>
      </c>
      <c r="K193" s="34">
        <v>8</v>
      </c>
      <c r="L193" s="35">
        <f t="shared" si="32"/>
        <v>5.3691275167785234E-2</v>
      </c>
      <c r="M193" s="36">
        <f t="shared" si="33"/>
        <v>0.125</v>
      </c>
      <c r="N193" s="9"/>
    </row>
    <row r="194" spans="1:14" ht="15" customHeight="1" x14ac:dyDescent="0.15">
      <c r="A194" s="2"/>
      <c r="B194" s="11"/>
      <c r="C194" s="28" t="s">
        <v>117</v>
      </c>
      <c r="D194" s="33">
        <v>185</v>
      </c>
      <c r="E194" s="34">
        <v>21</v>
      </c>
      <c r="F194" s="35">
        <f t="shared" si="30"/>
        <v>0.11351351351351352</v>
      </c>
      <c r="G194" s="36">
        <f t="shared" si="31"/>
        <v>0.23595505617977527</v>
      </c>
      <c r="H194" s="86"/>
      <c r="I194" s="28" t="s">
        <v>117</v>
      </c>
      <c r="J194" s="33">
        <v>185</v>
      </c>
      <c r="K194" s="34">
        <v>12</v>
      </c>
      <c r="L194" s="35">
        <f t="shared" si="32"/>
        <v>6.4864864864864868E-2</v>
      </c>
      <c r="M194" s="36">
        <f t="shared" si="33"/>
        <v>0.1875</v>
      </c>
      <c r="N194" s="9"/>
    </row>
    <row r="195" spans="1:14" ht="15" customHeight="1" x14ac:dyDescent="0.15">
      <c r="A195" s="2"/>
      <c r="B195" s="11"/>
      <c r="C195" s="28" t="s">
        <v>118</v>
      </c>
      <c r="D195" s="33">
        <v>137</v>
      </c>
      <c r="E195" s="34">
        <v>10</v>
      </c>
      <c r="F195" s="35">
        <f t="shared" si="30"/>
        <v>7.2992700729927001E-2</v>
      </c>
      <c r="G195" s="36">
        <f t="shared" si="31"/>
        <v>0.11235955056179775</v>
      </c>
      <c r="H195" s="86"/>
      <c r="I195" s="28" t="s">
        <v>118</v>
      </c>
      <c r="J195" s="33">
        <v>137</v>
      </c>
      <c r="K195" s="34">
        <v>5</v>
      </c>
      <c r="L195" s="35">
        <f t="shared" si="32"/>
        <v>3.6496350364963501E-2</v>
      </c>
      <c r="M195" s="36">
        <f t="shared" si="33"/>
        <v>7.8125E-2</v>
      </c>
      <c r="N195" s="9"/>
    </row>
    <row r="196" spans="1:14" ht="15" customHeight="1" x14ac:dyDescent="0.15">
      <c r="A196" s="2"/>
      <c r="B196" s="11"/>
      <c r="C196" s="28" t="s">
        <v>119</v>
      </c>
      <c r="D196" s="33">
        <v>295</v>
      </c>
      <c r="E196" s="34">
        <v>27</v>
      </c>
      <c r="F196" s="35">
        <f t="shared" si="30"/>
        <v>9.152542372881356E-2</v>
      </c>
      <c r="G196" s="36">
        <f t="shared" si="31"/>
        <v>0.30337078651685395</v>
      </c>
      <c r="H196" s="86"/>
      <c r="I196" s="28" t="s">
        <v>119</v>
      </c>
      <c r="J196" s="33">
        <v>228</v>
      </c>
      <c r="K196" s="34">
        <v>18</v>
      </c>
      <c r="L196" s="35">
        <f t="shared" si="32"/>
        <v>7.8947368421052627E-2</v>
      </c>
      <c r="M196" s="36">
        <f t="shared" si="33"/>
        <v>0.28125</v>
      </c>
      <c r="N196" s="9"/>
    </row>
    <row r="197" spans="1:14" ht="15" customHeight="1" x14ac:dyDescent="0.15">
      <c r="A197" s="2"/>
      <c r="B197" s="11"/>
      <c r="C197" s="28" t="s">
        <v>120</v>
      </c>
      <c r="D197" s="33">
        <v>80</v>
      </c>
      <c r="E197" s="34">
        <v>8</v>
      </c>
      <c r="F197" s="35">
        <f t="shared" si="30"/>
        <v>0.1</v>
      </c>
      <c r="G197" s="36">
        <f t="shared" si="31"/>
        <v>8.98876404494382E-2</v>
      </c>
      <c r="H197" s="86"/>
      <c r="I197" s="28" t="s">
        <v>120</v>
      </c>
      <c r="J197" s="33">
        <v>136</v>
      </c>
      <c r="K197" s="34">
        <v>10</v>
      </c>
      <c r="L197" s="35">
        <f t="shared" si="32"/>
        <v>7.3529411764705885E-2</v>
      </c>
      <c r="M197" s="36">
        <f t="shared" si="33"/>
        <v>0.15625</v>
      </c>
      <c r="N197" s="9"/>
    </row>
    <row r="198" spans="1:14" ht="15" customHeight="1" x14ac:dyDescent="0.15">
      <c r="A198" s="2"/>
      <c r="B198" s="11"/>
      <c r="C198" s="28" t="s">
        <v>121</v>
      </c>
      <c r="D198" s="33">
        <v>6</v>
      </c>
      <c r="E198" s="34">
        <v>0</v>
      </c>
      <c r="F198" s="35">
        <f t="shared" si="30"/>
        <v>0</v>
      </c>
      <c r="G198" s="36">
        <f t="shared" si="31"/>
        <v>0</v>
      </c>
      <c r="H198" s="86"/>
      <c r="I198" s="28" t="s">
        <v>121</v>
      </c>
      <c r="J198" s="33">
        <v>17</v>
      </c>
      <c r="K198" s="34">
        <v>1</v>
      </c>
      <c r="L198" s="35">
        <f t="shared" si="32"/>
        <v>5.8823529411764705E-2</v>
      </c>
      <c r="M198" s="36">
        <f t="shared" si="33"/>
        <v>1.5625E-2</v>
      </c>
      <c r="N198" s="9"/>
    </row>
    <row r="199" spans="1:14" ht="15" customHeight="1" x14ac:dyDescent="0.15">
      <c r="A199" s="2"/>
      <c r="B199" s="11"/>
      <c r="C199" s="28"/>
      <c r="D199" s="33">
        <f>SUM(D191:D198)</f>
        <v>1000</v>
      </c>
      <c r="E199" s="33">
        <f>SUM(E191:E198)</f>
        <v>89</v>
      </c>
      <c r="F199" s="35">
        <f t="shared" si="30"/>
        <v>8.8999999999999996E-2</v>
      </c>
      <c r="G199" s="38"/>
      <c r="H199" s="86"/>
      <c r="I199" s="28"/>
      <c r="J199" s="33">
        <f>SUM(J191:J198)</f>
        <v>1000</v>
      </c>
      <c r="K199" s="33">
        <f>SUM(K191:K198)</f>
        <v>64</v>
      </c>
      <c r="L199" s="35">
        <f t="shared" si="32"/>
        <v>6.4000000000000001E-2</v>
      </c>
      <c r="M199" s="38"/>
      <c r="N199" s="9"/>
    </row>
    <row r="200" spans="1:14" ht="15" customHeight="1" x14ac:dyDescent="0.15">
      <c r="A200" s="2"/>
      <c r="B200" s="2"/>
      <c r="C200" s="2"/>
      <c r="D200" s="2"/>
      <c r="E200" s="2"/>
      <c r="F200" s="2"/>
      <c r="G200" s="2"/>
      <c r="H200" s="2"/>
      <c r="I200" s="2"/>
      <c r="J200" s="2"/>
      <c r="K200" s="2"/>
      <c r="L200" s="2"/>
      <c r="M200" s="2"/>
    </row>
    <row r="201" spans="1:14" ht="30" customHeight="1" x14ac:dyDescent="0.15">
      <c r="A201" s="1" t="s">
        <v>7</v>
      </c>
      <c r="B201" s="97" t="s">
        <v>136</v>
      </c>
      <c r="C201" s="97"/>
      <c r="D201" s="97"/>
      <c r="E201" s="97"/>
      <c r="F201" s="97"/>
      <c r="G201" s="97"/>
      <c r="H201" s="97"/>
      <c r="I201" s="97"/>
      <c r="J201" s="97"/>
      <c r="K201" s="97"/>
      <c r="L201" s="97"/>
      <c r="M201" s="97"/>
    </row>
    <row r="202" spans="1:14" ht="15" customHeight="1" x14ac:dyDescent="0.15">
      <c r="A202" s="2"/>
      <c r="B202" s="2"/>
      <c r="C202" s="2"/>
      <c r="D202" s="2"/>
      <c r="E202" s="2"/>
      <c r="F202" s="2"/>
      <c r="G202" s="2"/>
      <c r="H202" s="2"/>
      <c r="I202" s="2"/>
      <c r="J202" s="10" t="s">
        <v>109</v>
      </c>
      <c r="K202" s="3" t="s">
        <v>24</v>
      </c>
      <c r="L202" s="42" t="s">
        <v>110</v>
      </c>
      <c r="M202" s="43" t="s">
        <v>24</v>
      </c>
    </row>
    <row r="203" spans="1:14" ht="15" customHeight="1" x14ac:dyDescent="0.15">
      <c r="A203" s="2"/>
      <c r="B203" s="92" t="s">
        <v>25</v>
      </c>
      <c r="C203" s="93"/>
      <c r="D203" s="64"/>
      <c r="E203" s="64"/>
      <c r="F203" s="64"/>
      <c r="G203" s="64"/>
      <c r="H203" s="64"/>
      <c r="I203" s="54"/>
      <c r="J203" s="4">
        <v>1000</v>
      </c>
      <c r="K203" s="5">
        <v>100</v>
      </c>
      <c r="L203" s="44">
        <v>1000</v>
      </c>
      <c r="M203" s="45">
        <v>100</v>
      </c>
    </row>
    <row r="204" spans="1:14" ht="15" customHeight="1" x14ac:dyDescent="0.15">
      <c r="A204" s="2"/>
      <c r="B204" s="3">
        <v>1</v>
      </c>
      <c r="C204" s="94" t="s">
        <v>53</v>
      </c>
      <c r="D204" s="95"/>
      <c r="E204" s="95"/>
      <c r="F204" s="95"/>
      <c r="G204" s="95"/>
      <c r="H204" s="95"/>
      <c r="I204" s="96"/>
      <c r="J204" s="6">
        <v>467</v>
      </c>
      <c r="K204" s="6">
        <v>46.7</v>
      </c>
      <c r="L204" s="44">
        <v>507</v>
      </c>
      <c r="M204" s="45">
        <v>50.7</v>
      </c>
      <c r="N204" s="9">
        <f t="shared" ref="N204:N209" si="34">M204-K204</f>
        <v>4</v>
      </c>
    </row>
    <row r="205" spans="1:14" ht="15" customHeight="1" x14ac:dyDescent="0.15">
      <c r="A205" s="2"/>
      <c r="B205" s="3">
        <v>2</v>
      </c>
      <c r="C205" s="94" t="s">
        <v>54</v>
      </c>
      <c r="D205" s="95"/>
      <c r="E205" s="95"/>
      <c r="F205" s="95"/>
      <c r="G205" s="95"/>
      <c r="H205" s="95"/>
      <c r="I205" s="96"/>
      <c r="J205" s="6">
        <v>171</v>
      </c>
      <c r="K205" s="6">
        <v>17.100000000000001</v>
      </c>
      <c r="L205" s="44">
        <v>149</v>
      </c>
      <c r="M205" s="45">
        <v>14.9</v>
      </c>
      <c r="N205" s="9">
        <f t="shared" si="34"/>
        <v>-2.2000000000000011</v>
      </c>
    </row>
    <row r="206" spans="1:14" ht="15" customHeight="1" x14ac:dyDescent="0.15">
      <c r="A206" s="2"/>
      <c r="B206" s="3">
        <v>3</v>
      </c>
      <c r="C206" s="94" t="s">
        <v>177</v>
      </c>
      <c r="D206" s="95"/>
      <c r="E206" s="95"/>
      <c r="F206" s="95"/>
      <c r="G206" s="95"/>
      <c r="H206" s="95"/>
      <c r="I206" s="96"/>
      <c r="J206" s="6">
        <v>191</v>
      </c>
      <c r="K206" s="6">
        <v>19.100000000000001</v>
      </c>
      <c r="L206" s="44">
        <v>162</v>
      </c>
      <c r="M206" s="45">
        <v>16.2</v>
      </c>
      <c r="N206" s="9">
        <f t="shared" si="34"/>
        <v>-2.9000000000000021</v>
      </c>
    </row>
    <row r="207" spans="1:14" ht="15" customHeight="1" x14ac:dyDescent="0.15">
      <c r="A207" s="2"/>
      <c r="B207" s="3">
        <v>4</v>
      </c>
      <c r="C207" s="94" t="s">
        <v>55</v>
      </c>
      <c r="D207" s="95"/>
      <c r="E207" s="95"/>
      <c r="F207" s="95"/>
      <c r="G207" s="95"/>
      <c r="H207" s="95"/>
      <c r="I207" s="96"/>
      <c r="J207" s="6">
        <v>94</v>
      </c>
      <c r="K207" s="6">
        <v>9.4</v>
      </c>
      <c r="L207" s="44">
        <v>55</v>
      </c>
      <c r="M207" s="45">
        <v>5.5</v>
      </c>
      <c r="N207" s="9">
        <f t="shared" si="34"/>
        <v>-3.9000000000000004</v>
      </c>
    </row>
    <row r="208" spans="1:14" ht="15" customHeight="1" x14ac:dyDescent="0.15">
      <c r="A208" s="2"/>
      <c r="B208" s="3">
        <v>5</v>
      </c>
      <c r="C208" s="94" t="s">
        <v>56</v>
      </c>
      <c r="D208" s="95"/>
      <c r="E208" s="95"/>
      <c r="F208" s="95"/>
      <c r="G208" s="95"/>
      <c r="H208" s="95"/>
      <c r="I208" s="96"/>
      <c r="J208" s="6">
        <v>65</v>
      </c>
      <c r="K208" s="6">
        <v>6.5</v>
      </c>
      <c r="L208" s="44">
        <v>33</v>
      </c>
      <c r="M208" s="45">
        <v>3.3</v>
      </c>
      <c r="N208" s="9">
        <f t="shared" si="34"/>
        <v>-3.2</v>
      </c>
    </row>
    <row r="209" spans="1:14" ht="15" customHeight="1" x14ac:dyDescent="0.15">
      <c r="A209" s="2"/>
      <c r="B209" s="3">
        <v>6</v>
      </c>
      <c r="C209" s="94" t="s">
        <v>57</v>
      </c>
      <c r="D209" s="95"/>
      <c r="E209" s="95"/>
      <c r="F209" s="95"/>
      <c r="G209" s="95"/>
      <c r="H209" s="95"/>
      <c r="I209" s="96"/>
      <c r="J209" s="6">
        <v>358</v>
      </c>
      <c r="K209" s="6">
        <v>35.799999999999997</v>
      </c>
      <c r="L209" s="44">
        <v>355</v>
      </c>
      <c r="M209" s="45">
        <v>35.5</v>
      </c>
      <c r="N209" s="9">
        <f t="shared" si="34"/>
        <v>-0.29999999999999716</v>
      </c>
    </row>
    <row r="210" spans="1:14" ht="15" customHeight="1" x14ac:dyDescent="0.15">
      <c r="A210" s="2"/>
      <c r="B210" s="11"/>
      <c r="C210" s="85"/>
      <c r="D210" s="86"/>
      <c r="E210" s="86"/>
      <c r="F210" s="86"/>
      <c r="G210" s="86"/>
      <c r="H210" s="86"/>
      <c r="I210" s="86"/>
      <c r="J210" s="12"/>
      <c r="K210" s="12"/>
      <c r="L210" s="87"/>
      <c r="M210" s="88"/>
      <c r="N210" s="9"/>
    </row>
    <row r="211" spans="1:14" ht="15" customHeight="1" x14ac:dyDescent="0.15">
      <c r="A211" s="2"/>
      <c r="B211" s="90" t="s">
        <v>111</v>
      </c>
      <c r="C211" s="89" t="s">
        <v>174</v>
      </c>
      <c r="D211" s="86"/>
      <c r="E211" s="86"/>
      <c r="F211" s="86"/>
      <c r="G211" s="86"/>
      <c r="H211" s="86"/>
      <c r="I211" s="79"/>
      <c r="J211" s="27"/>
      <c r="K211" s="27"/>
      <c r="L211" s="27"/>
      <c r="M211" s="27"/>
      <c r="N211" s="9"/>
    </row>
    <row r="212" spans="1:14" ht="15" customHeight="1" x14ac:dyDescent="0.15">
      <c r="A212" s="2"/>
      <c r="B212" s="11"/>
      <c r="C212" s="28" t="s">
        <v>155</v>
      </c>
      <c r="D212" s="28" t="s">
        <v>122</v>
      </c>
      <c r="E212" s="29" t="s">
        <v>123</v>
      </c>
      <c r="F212" s="30" t="s">
        <v>115</v>
      </c>
      <c r="G212" s="31" t="s">
        <v>125</v>
      </c>
      <c r="H212" s="86"/>
      <c r="I212" s="28" t="s">
        <v>162</v>
      </c>
      <c r="J212" s="28" t="s">
        <v>122</v>
      </c>
      <c r="K212" s="29" t="s">
        <v>123</v>
      </c>
      <c r="L212" s="30" t="s">
        <v>115</v>
      </c>
      <c r="M212" s="31" t="s">
        <v>125</v>
      </c>
      <c r="N212" s="9"/>
    </row>
    <row r="213" spans="1:14" ht="15" customHeight="1" x14ac:dyDescent="0.15">
      <c r="A213" s="2"/>
      <c r="B213" s="11"/>
      <c r="C213" s="28" t="s">
        <v>112</v>
      </c>
      <c r="D213" s="33">
        <v>4</v>
      </c>
      <c r="E213" s="34">
        <v>0</v>
      </c>
      <c r="F213" s="35">
        <f>E213/D213</f>
        <v>0</v>
      </c>
      <c r="G213" s="36">
        <f>E213/$E$221</f>
        <v>0</v>
      </c>
      <c r="H213" s="86"/>
      <c r="I213" s="28" t="s">
        <v>112</v>
      </c>
      <c r="J213" s="33">
        <v>11</v>
      </c>
      <c r="K213" s="34">
        <v>1</v>
      </c>
      <c r="L213" s="35">
        <f>K213/J213</f>
        <v>9.0909090909090912E-2</v>
      </c>
      <c r="M213" s="36">
        <f>K213/$K$221</f>
        <v>2.564102564102564E-2</v>
      </c>
      <c r="N213" s="9"/>
    </row>
    <row r="214" spans="1:14" ht="15" customHeight="1" x14ac:dyDescent="0.15">
      <c r="A214" s="2"/>
      <c r="B214" s="11"/>
      <c r="C214" s="28" t="s">
        <v>113</v>
      </c>
      <c r="D214" s="33">
        <v>144</v>
      </c>
      <c r="E214" s="34">
        <v>10</v>
      </c>
      <c r="F214" s="35">
        <f t="shared" ref="F214:F221" si="35">E214/D214</f>
        <v>6.9444444444444448E-2</v>
      </c>
      <c r="G214" s="36">
        <f t="shared" ref="G214:G220" si="36">E214/$E$221</f>
        <v>0.16666666666666666</v>
      </c>
      <c r="H214" s="86"/>
      <c r="I214" s="28" t="s">
        <v>113</v>
      </c>
      <c r="J214" s="33">
        <v>137</v>
      </c>
      <c r="K214" s="34">
        <v>10</v>
      </c>
      <c r="L214" s="35">
        <f t="shared" ref="L214:L221" si="37">K214/J214</f>
        <v>7.2992700729927001E-2</v>
      </c>
      <c r="M214" s="36">
        <f t="shared" ref="M214:M220" si="38">K214/$K$221</f>
        <v>0.25641025641025639</v>
      </c>
      <c r="N214" s="9"/>
    </row>
    <row r="215" spans="1:14" ht="15" customHeight="1" x14ac:dyDescent="0.15">
      <c r="A215" s="2"/>
      <c r="B215" s="11"/>
      <c r="C215" s="28" t="s">
        <v>116</v>
      </c>
      <c r="D215" s="33">
        <v>149</v>
      </c>
      <c r="E215" s="34">
        <v>8</v>
      </c>
      <c r="F215" s="35">
        <f t="shared" si="35"/>
        <v>5.3691275167785234E-2</v>
      </c>
      <c r="G215" s="36">
        <f t="shared" si="36"/>
        <v>0.13333333333333333</v>
      </c>
      <c r="H215" s="86"/>
      <c r="I215" s="28" t="s">
        <v>116</v>
      </c>
      <c r="J215" s="33">
        <v>149</v>
      </c>
      <c r="K215" s="34">
        <v>8</v>
      </c>
      <c r="L215" s="35">
        <f t="shared" si="37"/>
        <v>5.3691275167785234E-2</v>
      </c>
      <c r="M215" s="36">
        <f t="shared" si="38"/>
        <v>0.20512820512820512</v>
      </c>
      <c r="N215" s="9"/>
    </row>
    <row r="216" spans="1:14" ht="15" customHeight="1" x14ac:dyDescent="0.15">
      <c r="A216" s="2"/>
      <c r="B216" s="11"/>
      <c r="C216" s="28" t="s">
        <v>117</v>
      </c>
      <c r="D216" s="33">
        <v>185</v>
      </c>
      <c r="E216" s="34">
        <v>12</v>
      </c>
      <c r="F216" s="35">
        <f t="shared" si="35"/>
        <v>6.4864864864864868E-2</v>
      </c>
      <c r="G216" s="36">
        <f t="shared" si="36"/>
        <v>0.2</v>
      </c>
      <c r="H216" s="86"/>
      <c r="I216" s="28" t="s">
        <v>117</v>
      </c>
      <c r="J216" s="33">
        <v>185</v>
      </c>
      <c r="K216" s="34">
        <v>4</v>
      </c>
      <c r="L216" s="35">
        <f t="shared" si="37"/>
        <v>2.1621621621621623E-2</v>
      </c>
      <c r="M216" s="36">
        <f t="shared" si="38"/>
        <v>0.10256410256410256</v>
      </c>
      <c r="N216" s="9"/>
    </row>
    <row r="217" spans="1:14" ht="15" customHeight="1" x14ac:dyDescent="0.15">
      <c r="A217" s="2"/>
      <c r="B217" s="11"/>
      <c r="C217" s="28" t="s">
        <v>118</v>
      </c>
      <c r="D217" s="33">
        <v>137</v>
      </c>
      <c r="E217" s="34">
        <v>8</v>
      </c>
      <c r="F217" s="35">
        <f t="shared" si="35"/>
        <v>5.8394160583941604E-2</v>
      </c>
      <c r="G217" s="36">
        <f t="shared" si="36"/>
        <v>0.13333333333333333</v>
      </c>
      <c r="H217" s="86"/>
      <c r="I217" s="28" t="s">
        <v>118</v>
      </c>
      <c r="J217" s="33">
        <v>137</v>
      </c>
      <c r="K217" s="34">
        <v>3</v>
      </c>
      <c r="L217" s="35">
        <f t="shared" si="37"/>
        <v>2.1897810218978103E-2</v>
      </c>
      <c r="M217" s="36">
        <f t="shared" si="38"/>
        <v>7.6923076923076927E-2</v>
      </c>
      <c r="N217" s="9"/>
    </row>
    <row r="218" spans="1:14" ht="15" customHeight="1" x14ac:dyDescent="0.15">
      <c r="A218" s="2"/>
      <c r="B218" s="11"/>
      <c r="C218" s="28" t="s">
        <v>119</v>
      </c>
      <c r="D218" s="33">
        <v>295</v>
      </c>
      <c r="E218" s="34">
        <v>17</v>
      </c>
      <c r="F218" s="35">
        <f t="shared" si="35"/>
        <v>5.7627118644067797E-2</v>
      </c>
      <c r="G218" s="36">
        <f t="shared" si="36"/>
        <v>0.28333333333333333</v>
      </c>
      <c r="H218" s="86"/>
      <c r="I218" s="28" t="s">
        <v>119</v>
      </c>
      <c r="J218" s="33">
        <v>228</v>
      </c>
      <c r="K218" s="34">
        <v>10</v>
      </c>
      <c r="L218" s="35">
        <f t="shared" si="37"/>
        <v>4.3859649122807015E-2</v>
      </c>
      <c r="M218" s="36">
        <f t="shared" si="38"/>
        <v>0.25641025641025639</v>
      </c>
      <c r="N218" s="9"/>
    </row>
    <row r="219" spans="1:14" ht="15" customHeight="1" x14ac:dyDescent="0.15">
      <c r="A219" s="2"/>
      <c r="B219" s="11"/>
      <c r="C219" s="28" t="s">
        <v>120</v>
      </c>
      <c r="D219" s="33">
        <v>80</v>
      </c>
      <c r="E219" s="34">
        <v>5</v>
      </c>
      <c r="F219" s="35">
        <f t="shared" si="35"/>
        <v>6.25E-2</v>
      </c>
      <c r="G219" s="36">
        <f t="shared" si="36"/>
        <v>8.3333333333333329E-2</v>
      </c>
      <c r="H219" s="86"/>
      <c r="I219" s="28" t="s">
        <v>120</v>
      </c>
      <c r="J219" s="33">
        <v>136</v>
      </c>
      <c r="K219" s="34">
        <v>3</v>
      </c>
      <c r="L219" s="35">
        <f t="shared" si="37"/>
        <v>2.2058823529411766E-2</v>
      </c>
      <c r="M219" s="36">
        <f t="shared" si="38"/>
        <v>7.6923076923076927E-2</v>
      </c>
      <c r="N219" s="9"/>
    </row>
    <row r="220" spans="1:14" ht="15" customHeight="1" x14ac:dyDescent="0.15">
      <c r="A220" s="2"/>
      <c r="B220" s="11"/>
      <c r="C220" s="28" t="s">
        <v>121</v>
      </c>
      <c r="D220" s="33">
        <v>6</v>
      </c>
      <c r="E220" s="34">
        <v>0</v>
      </c>
      <c r="F220" s="35">
        <f t="shared" si="35"/>
        <v>0</v>
      </c>
      <c r="G220" s="36">
        <f t="shared" si="36"/>
        <v>0</v>
      </c>
      <c r="H220" s="86"/>
      <c r="I220" s="28" t="s">
        <v>121</v>
      </c>
      <c r="J220" s="33">
        <v>17</v>
      </c>
      <c r="K220" s="34">
        <v>0</v>
      </c>
      <c r="L220" s="35">
        <f t="shared" si="37"/>
        <v>0</v>
      </c>
      <c r="M220" s="36">
        <f t="shared" si="38"/>
        <v>0</v>
      </c>
      <c r="N220" s="9"/>
    </row>
    <row r="221" spans="1:14" ht="15" customHeight="1" x14ac:dyDescent="0.15">
      <c r="A221" s="2"/>
      <c r="B221" s="11"/>
      <c r="C221" s="28"/>
      <c r="D221" s="33">
        <f>SUM(D213:D220)</f>
        <v>1000</v>
      </c>
      <c r="E221" s="33">
        <f>SUM(E213:E220)</f>
        <v>60</v>
      </c>
      <c r="F221" s="35">
        <f t="shared" si="35"/>
        <v>0.06</v>
      </c>
      <c r="G221" s="38"/>
      <c r="H221" s="86"/>
      <c r="I221" s="28"/>
      <c r="J221" s="33">
        <f>SUM(J213:J220)</f>
        <v>1000</v>
      </c>
      <c r="K221" s="33">
        <f>SUM(K213:K220)</f>
        <v>39</v>
      </c>
      <c r="L221" s="35">
        <f t="shared" si="37"/>
        <v>3.9E-2</v>
      </c>
      <c r="M221" s="38"/>
      <c r="N221" s="9"/>
    </row>
    <row r="222" spans="1:14" ht="15" customHeight="1" x14ac:dyDescent="0.15">
      <c r="A222" s="2"/>
      <c r="B222" s="11"/>
      <c r="C222" s="85"/>
      <c r="D222" s="86"/>
      <c r="E222" s="86"/>
      <c r="F222" s="86"/>
      <c r="G222" s="86"/>
      <c r="H222" s="86"/>
      <c r="I222" s="86"/>
      <c r="J222" s="12"/>
      <c r="K222" s="12"/>
      <c r="L222" s="87"/>
      <c r="M222" s="88"/>
      <c r="N222" s="9"/>
    </row>
    <row r="223" spans="1:14" ht="30" customHeight="1" x14ac:dyDescent="0.15">
      <c r="A223" s="1" t="s">
        <v>8</v>
      </c>
      <c r="B223" s="97" t="s">
        <v>137</v>
      </c>
      <c r="C223" s="97"/>
      <c r="D223" s="97"/>
      <c r="E223" s="97"/>
      <c r="F223" s="97"/>
      <c r="G223" s="97"/>
      <c r="H223" s="97"/>
      <c r="I223" s="97"/>
      <c r="J223" s="97"/>
      <c r="K223" s="97"/>
      <c r="L223" s="97"/>
      <c r="M223" s="97"/>
    </row>
    <row r="224" spans="1:14" ht="15" customHeight="1" x14ac:dyDescent="0.15">
      <c r="A224" s="2"/>
      <c r="B224" s="2"/>
      <c r="C224" s="2"/>
      <c r="D224" s="2"/>
      <c r="E224" s="2"/>
      <c r="F224" s="2"/>
      <c r="G224" s="2"/>
      <c r="H224" s="2"/>
      <c r="I224" s="2"/>
      <c r="J224" s="10" t="s">
        <v>109</v>
      </c>
      <c r="K224" s="3" t="s">
        <v>24</v>
      </c>
      <c r="L224" s="42" t="s">
        <v>110</v>
      </c>
      <c r="M224" s="43" t="s">
        <v>24</v>
      </c>
    </row>
    <row r="225" spans="1:19" ht="15" customHeight="1" x14ac:dyDescent="0.15">
      <c r="A225" s="2"/>
      <c r="B225" s="92" t="s">
        <v>25</v>
      </c>
      <c r="C225" s="93"/>
      <c r="D225" s="64"/>
      <c r="E225" s="64"/>
      <c r="F225" s="64"/>
      <c r="G225" s="64"/>
      <c r="H225" s="64"/>
      <c r="I225" s="54"/>
      <c r="J225" s="4">
        <v>1000</v>
      </c>
      <c r="K225" s="5">
        <v>100</v>
      </c>
      <c r="L225" s="44">
        <v>1000</v>
      </c>
      <c r="M225" s="45">
        <v>100</v>
      </c>
    </row>
    <row r="226" spans="1:19" ht="15" customHeight="1" x14ac:dyDescent="0.15">
      <c r="A226" s="2"/>
      <c r="B226" s="3">
        <v>1</v>
      </c>
      <c r="C226" s="94" t="s">
        <v>53</v>
      </c>
      <c r="D226" s="95"/>
      <c r="E226" s="95"/>
      <c r="F226" s="95"/>
      <c r="G226" s="95"/>
      <c r="H226" s="95"/>
      <c r="I226" s="96"/>
      <c r="J226" s="6">
        <v>464</v>
      </c>
      <c r="K226" s="6">
        <v>46.4</v>
      </c>
      <c r="L226" s="44">
        <v>492</v>
      </c>
      <c r="M226" s="45">
        <v>49.2</v>
      </c>
      <c r="N226" s="9">
        <f t="shared" ref="N226:N231" si="39">M226-K226</f>
        <v>2.8000000000000043</v>
      </c>
    </row>
    <row r="227" spans="1:19" ht="15" customHeight="1" x14ac:dyDescent="0.15">
      <c r="A227" s="2"/>
      <c r="B227" s="3">
        <v>2</v>
      </c>
      <c r="C227" s="94" t="s">
        <v>54</v>
      </c>
      <c r="D227" s="95"/>
      <c r="E227" s="95"/>
      <c r="F227" s="95"/>
      <c r="G227" s="95"/>
      <c r="H227" s="95"/>
      <c r="I227" s="96"/>
      <c r="J227" s="6">
        <v>198</v>
      </c>
      <c r="K227" s="6">
        <v>19.8</v>
      </c>
      <c r="L227" s="44">
        <v>156</v>
      </c>
      <c r="M227" s="45">
        <v>15.6</v>
      </c>
      <c r="N227" s="9">
        <f t="shared" si="39"/>
        <v>-4.2000000000000011</v>
      </c>
    </row>
    <row r="228" spans="1:19" ht="15" customHeight="1" x14ac:dyDescent="0.15">
      <c r="A228" s="2"/>
      <c r="B228" s="3">
        <v>3</v>
      </c>
      <c r="C228" s="94" t="s">
        <v>177</v>
      </c>
      <c r="D228" s="95"/>
      <c r="E228" s="95"/>
      <c r="F228" s="95"/>
      <c r="G228" s="95"/>
      <c r="H228" s="95"/>
      <c r="I228" s="96"/>
      <c r="J228" s="6">
        <v>204</v>
      </c>
      <c r="K228" s="6">
        <v>20.399999999999999</v>
      </c>
      <c r="L228" s="44">
        <v>155</v>
      </c>
      <c r="M228" s="45">
        <v>15.5</v>
      </c>
      <c r="N228" s="9">
        <f t="shared" si="39"/>
        <v>-4.8999999999999986</v>
      </c>
    </row>
    <row r="229" spans="1:19" ht="15" customHeight="1" x14ac:dyDescent="0.15">
      <c r="A229" s="2"/>
      <c r="B229" s="3">
        <v>4</v>
      </c>
      <c r="C229" s="94" t="s">
        <v>55</v>
      </c>
      <c r="D229" s="95"/>
      <c r="E229" s="95"/>
      <c r="F229" s="95"/>
      <c r="G229" s="95"/>
      <c r="H229" s="95"/>
      <c r="I229" s="96"/>
      <c r="J229" s="6">
        <v>107</v>
      </c>
      <c r="K229" s="6">
        <v>10.7</v>
      </c>
      <c r="L229" s="44">
        <v>76</v>
      </c>
      <c r="M229" s="45">
        <v>7.6</v>
      </c>
      <c r="N229" s="9">
        <f t="shared" si="39"/>
        <v>-3.0999999999999996</v>
      </c>
    </row>
    <row r="230" spans="1:19" ht="15" customHeight="1" x14ac:dyDescent="0.15">
      <c r="A230" s="2"/>
      <c r="B230" s="3">
        <v>5</v>
      </c>
      <c r="C230" s="94" t="s">
        <v>56</v>
      </c>
      <c r="D230" s="95"/>
      <c r="E230" s="95"/>
      <c r="F230" s="95"/>
      <c r="G230" s="95"/>
      <c r="H230" s="95"/>
      <c r="I230" s="96"/>
      <c r="J230" s="6">
        <v>99</v>
      </c>
      <c r="K230" s="6">
        <v>9.9</v>
      </c>
      <c r="L230" s="44">
        <v>44</v>
      </c>
      <c r="M230" s="45">
        <v>4.4000000000000004</v>
      </c>
      <c r="N230" s="9">
        <f t="shared" si="39"/>
        <v>-5.5</v>
      </c>
    </row>
    <row r="231" spans="1:19" ht="15" customHeight="1" x14ac:dyDescent="0.15">
      <c r="A231" s="2"/>
      <c r="B231" s="3">
        <v>6</v>
      </c>
      <c r="C231" s="94" t="s">
        <v>57</v>
      </c>
      <c r="D231" s="95"/>
      <c r="E231" s="95"/>
      <c r="F231" s="95"/>
      <c r="G231" s="95"/>
      <c r="H231" s="95"/>
      <c r="I231" s="96"/>
      <c r="J231" s="6">
        <v>359</v>
      </c>
      <c r="K231" s="6">
        <v>35.9</v>
      </c>
      <c r="L231" s="44">
        <v>371</v>
      </c>
      <c r="M231" s="45">
        <v>37.1</v>
      </c>
      <c r="N231" s="9">
        <f t="shared" si="39"/>
        <v>1.2000000000000028</v>
      </c>
    </row>
    <row r="232" spans="1:19" ht="15" customHeight="1" x14ac:dyDescent="0.15">
      <c r="A232" s="2"/>
      <c r="B232" s="2"/>
      <c r="C232" s="2"/>
      <c r="D232" s="2"/>
      <c r="E232" s="2"/>
      <c r="F232" s="2"/>
      <c r="G232" s="2"/>
      <c r="H232" s="2"/>
      <c r="I232" s="2"/>
      <c r="J232" s="2"/>
      <c r="K232" s="2"/>
      <c r="L232" s="2"/>
      <c r="M232" s="2"/>
    </row>
    <row r="233" spans="1:19" ht="15" customHeight="1" x14ac:dyDescent="0.15">
      <c r="A233" s="2"/>
      <c r="B233" s="50" t="s">
        <v>111</v>
      </c>
      <c r="C233" s="49" t="s">
        <v>114</v>
      </c>
      <c r="D233" s="49"/>
      <c r="E233" s="49"/>
      <c r="F233" s="49"/>
      <c r="G233" s="49"/>
      <c r="H233" s="49"/>
      <c r="I233" s="49"/>
      <c r="J233" s="49"/>
      <c r="K233" s="49"/>
      <c r="L233" s="49"/>
      <c r="M233" s="49"/>
      <c r="N233" s="48"/>
      <c r="O233" s="63"/>
      <c r="P233" s="63"/>
      <c r="Q233" s="63"/>
      <c r="R233" s="63"/>
      <c r="S233" s="63"/>
    </row>
    <row r="234" spans="1:19" ht="15" customHeight="1" x14ac:dyDescent="0.15">
      <c r="A234" s="2"/>
      <c r="B234" s="49"/>
      <c r="C234" s="53" t="s">
        <v>129</v>
      </c>
      <c r="D234" s="53"/>
      <c r="E234" s="53"/>
      <c r="F234" s="53"/>
      <c r="G234" s="53"/>
      <c r="H234" s="53"/>
      <c r="I234" s="53"/>
      <c r="J234" s="58"/>
      <c r="K234" s="58"/>
      <c r="L234" s="58"/>
      <c r="M234" s="58"/>
      <c r="N234" s="58"/>
    </row>
    <row r="235" spans="1:19" ht="15" customHeight="1" x14ac:dyDescent="0.15">
      <c r="A235" s="2"/>
      <c r="B235" s="49"/>
      <c r="C235" s="55" t="s">
        <v>155</v>
      </c>
      <c r="D235" s="59" t="s">
        <v>122</v>
      </c>
      <c r="E235" s="59" t="s">
        <v>123</v>
      </c>
      <c r="F235" s="59" t="s">
        <v>115</v>
      </c>
      <c r="G235" s="60" t="s">
        <v>124</v>
      </c>
      <c r="H235" s="49"/>
      <c r="I235" s="43" t="s">
        <v>162</v>
      </c>
      <c r="J235" s="47" t="s">
        <v>122</v>
      </c>
      <c r="K235" s="47" t="s">
        <v>123</v>
      </c>
      <c r="L235" s="47" t="s">
        <v>115</v>
      </c>
      <c r="M235" s="46" t="s">
        <v>124</v>
      </c>
      <c r="N235" s="58"/>
    </row>
    <row r="236" spans="1:19" ht="15" customHeight="1" x14ac:dyDescent="0.15">
      <c r="A236" s="2"/>
      <c r="B236" s="49"/>
      <c r="C236" s="55" t="s">
        <v>112</v>
      </c>
      <c r="D236" s="56">
        <v>4</v>
      </c>
      <c r="E236" s="56">
        <v>0</v>
      </c>
      <c r="F236" s="57">
        <v>0</v>
      </c>
      <c r="G236" s="57">
        <f>E236/$E$244</f>
        <v>0</v>
      </c>
      <c r="H236" s="49"/>
      <c r="I236" s="43" t="s">
        <v>112</v>
      </c>
      <c r="J236" s="51">
        <v>11</v>
      </c>
      <c r="K236" s="51">
        <v>1</v>
      </c>
      <c r="L236" s="52">
        <v>9.0909090909090912E-2</v>
      </c>
      <c r="M236" s="52">
        <f>K236/$K$244</f>
        <v>1.9607843137254902E-2</v>
      </c>
      <c r="N236" s="81">
        <v>9.0999999999999998E-2</v>
      </c>
    </row>
    <row r="237" spans="1:19" ht="15" customHeight="1" x14ac:dyDescent="0.15">
      <c r="A237" s="2"/>
      <c r="B237" s="49"/>
      <c r="C237" s="55" t="s">
        <v>113</v>
      </c>
      <c r="D237" s="56">
        <v>144</v>
      </c>
      <c r="E237" s="56">
        <v>13</v>
      </c>
      <c r="F237" s="57">
        <v>9.0277777777777776E-2</v>
      </c>
      <c r="G237" s="57">
        <f t="shared" ref="G237:G243" si="40">E237/$E$244</f>
        <v>0.17808219178082191</v>
      </c>
      <c r="H237" s="49"/>
      <c r="I237" s="43" t="s">
        <v>113</v>
      </c>
      <c r="J237" s="51">
        <v>137</v>
      </c>
      <c r="K237" s="51">
        <v>9</v>
      </c>
      <c r="L237" s="52">
        <v>6.569343065693431E-2</v>
      </c>
      <c r="M237" s="52">
        <f>K237/$K$244</f>
        <v>0.17647058823529413</v>
      </c>
      <c r="N237" s="81" t="s">
        <v>163</v>
      </c>
    </row>
    <row r="238" spans="1:19" ht="15" customHeight="1" x14ac:dyDescent="0.15">
      <c r="A238" s="2"/>
      <c r="B238" s="49"/>
      <c r="C238" s="55" t="s">
        <v>116</v>
      </c>
      <c r="D238" s="56">
        <v>149</v>
      </c>
      <c r="E238" s="56">
        <v>10</v>
      </c>
      <c r="F238" s="57">
        <v>6.7114093959731544E-2</v>
      </c>
      <c r="G238" s="57">
        <f t="shared" si="40"/>
        <v>0.13698630136986301</v>
      </c>
      <c r="H238" s="49"/>
      <c r="I238" s="43" t="s">
        <v>116</v>
      </c>
      <c r="J238" s="51">
        <v>149</v>
      </c>
      <c r="K238" s="51">
        <v>7</v>
      </c>
      <c r="L238" s="52">
        <v>4.6979865771812082E-2</v>
      </c>
      <c r="M238" s="52">
        <f t="shared" ref="M238:M243" si="41">K238/$K$244</f>
        <v>0.13725490196078433</v>
      </c>
      <c r="N238" s="81" t="s">
        <v>164</v>
      </c>
    </row>
    <row r="239" spans="1:19" ht="15" customHeight="1" x14ac:dyDescent="0.15">
      <c r="A239" s="2"/>
      <c r="B239" s="49"/>
      <c r="C239" s="55" t="s">
        <v>117</v>
      </c>
      <c r="D239" s="56">
        <v>185</v>
      </c>
      <c r="E239" s="56">
        <v>15</v>
      </c>
      <c r="F239" s="57">
        <v>8.1081081081081086E-2</v>
      </c>
      <c r="G239" s="57">
        <f t="shared" si="40"/>
        <v>0.20547945205479451</v>
      </c>
      <c r="H239" s="49"/>
      <c r="I239" s="43" t="s">
        <v>117</v>
      </c>
      <c r="J239" s="51">
        <v>185</v>
      </c>
      <c r="K239" s="51">
        <v>9</v>
      </c>
      <c r="L239" s="52">
        <v>4.8648648648648651E-2</v>
      </c>
      <c r="M239" s="52">
        <f t="shared" si="41"/>
        <v>0.17647058823529413</v>
      </c>
      <c r="N239" s="81" t="s">
        <v>165</v>
      </c>
    </row>
    <row r="240" spans="1:19" ht="15" customHeight="1" x14ac:dyDescent="0.15">
      <c r="A240" s="2"/>
      <c r="B240" s="49"/>
      <c r="C240" s="55" t="s">
        <v>118</v>
      </c>
      <c r="D240" s="56">
        <v>137</v>
      </c>
      <c r="E240" s="56">
        <v>12</v>
      </c>
      <c r="F240" s="57">
        <v>8.7591240875912413E-2</v>
      </c>
      <c r="G240" s="57">
        <f t="shared" si="40"/>
        <v>0.16438356164383561</v>
      </c>
      <c r="H240" s="49"/>
      <c r="I240" s="43" t="s">
        <v>118</v>
      </c>
      <c r="J240" s="51">
        <v>137</v>
      </c>
      <c r="K240" s="51">
        <v>5</v>
      </c>
      <c r="L240" s="52">
        <v>3.6496350364963501E-2</v>
      </c>
      <c r="M240" s="52">
        <f t="shared" si="41"/>
        <v>9.8039215686274508E-2</v>
      </c>
      <c r="N240" s="81" t="s">
        <v>166</v>
      </c>
    </row>
    <row r="241" spans="1:19" ht="15" customHeight="1" x14ac:dyDescent="0.15">
      <c r="A241" s="2"/>
      <c r="B241" s="49"/>
      <c r="C241" s="55" t="s">
        <v>119</v>
      </c>
      <c r="D241" s="56">
        <v>295</v>
      </c>
      <c r="E241" s="56">
        <v>18</v>
      </c>
      <c r="F241" s="57">
        <v>6.1016949152542375E-2</v>
      </c>
      <c r="G241" s="57">
        <f t="shared" si="40"/>
        <v>0.24657534246575341</v>
      </c>
      <c r="H241" s="49"/>
      <c r="I241" s="43" t="s">
        <v>119</v>
      </c>
      <c r="J241" s="51">
        <v>228</v>
      </c>
      <c r="K241" s="51">
        <v>12</v>
      </c>
      <c r="L241" s="52">
        <v>5.2631578947368418E-2</v>
      </c>
      <c r="M241" s="52">
        <f t="shared" si="41"/>
        <v>0.23529411764705882</v>
      </c>
      <c r="N241" s="81" t="s">
        <v>167</v>
      </c>
    </row>
    <row r="242" spans="1:19" ht="15" customHeight="1" x14ac:dyDescent="0.15">
      <c r="A242" s="2"/>
      <c r="B242" s="49"/>
      <c r="C242" s="55" t="s">
        <v>120</v>
      </c>
      <c r="D242" s="56">
        <v>80</v>
      </c>
      <c r="E242" s="56">
        <v>5</v>
      </c>
      <c r="F242" s="57">
        <v>6.25E-2</v>
      </c>
      <c r="G242" s="57">
        <f t="shared" si="40"/>
        <v>6.8493150684931503E-2</v>
      </c>
      <c r="H242" s="49"/>
      <c r="I242" s="43" t="s">
        <v>120</v>
      </c>
      <c r="J242" s="51">
        <v>136</v>
      </c>
      <c r="K242" s="51">
        <v>7</v>
      </c>
      <c r="L242" s="52">
        <v>5.1470588235294115E-2</v>
      </c>
      <c r="M242" s="52">
        <f t="shared" si="41"/>
        <v>0.13725490196078433</v>
      </c>
      <c r="N242" s="81" t="s">
        <v>168</v>
      </c>
    </row>
    <row r="243" spans="1:19" ht="15" customHeight="1" x14ac:dyDescent="0.15">
      <c r="A243" s="2"/>
      <c r="B243" s="49"/>
      <c r="C243" s="55" t="s">
        <v>121</v>
      </c>
      <c r="D243" s="56">
        <v>6</v>
      </c>
      <c r="E243" s="56">
        <v>0</v>
      </c>
      <c r="F243" s="57">
        <v>0</v>
      </c>
      <c r="G243" s="57">
        <f t="shared" si="40"/>
        <v>0</v>
      </c>
      <c r="H243" s="49"/>
      <c r="I243" s="43" t="s">
        <v>121</v>
      </c>
      <c r="J243" s="51">
        <v>17</v>
      </c>
      <c r="K243" s="51">
        <v>1</v>
      </c>
      <c r="L243" s="52">
        <v>5.8823529411764705E-2</v>
      </c>
      <c r="M243" s="52">
        <f t="shared" si="41"/>
        <v>1.9607843137254902E-2</v>
      </c>
      <c r="N243" s="81">
        <v>5.8999999999999997E-2</v>
      </c>
    </row>
    <row r="244" spans="1:19" ht="15" customHeight="1" x14ac:dyDescent="0.15">
      <c r="A244" s="2"/>
      <c r="B244" s="49"/>
      <c r="C244" s="55"/>
      <c r="D244" s="56">
        <f t="shared" ref="D244:E244" si="42">SUM(D236:D243)</f>
        <v>1000</v>
      </c>
      <c r="E244" s="56">
        <f t="shared" si="42"/>
        <v>73</v>
      </c>
      <c r="F244" s="57">
        <v>7.2999999999999995E-2</v>
      </c>
      <c r="G244" s="57"/>
      <c r="H244" s="49"/>
      <c r="I244" s="43"/>
      <c r="J244" s="51">
        <f>SUM(J236:J243)</f>
        <v>1000</v>
      </c>
      <c r="K244" s="51">
        <f>SUM(K236:K243)</f>
        <v>51</v>
      </c>
      <c r="L244" s="52">
        <v>5.0999999999999997E-2</v>
      </c>
      <c r="M244" s="52"/>
      <c r="N244" s="75"/>
      <c r="O244" s="76"/>
      <c r="P244" s="77"/>
      <c r="Q244" s="77"/>
      <c r="R244" s="78"/>
      <c r="S244" s="78"/>
    </row>
    <row r="245" spans="1:19" ht="15" customHeight="1" x14ac:dyDescent="0.15">
      <c r="A245" s="2"/>
      <c r="B245" s="49"/>
      <c r="C245" s="49"/>
      <c r="D245" s="49"/>
      <c r="E245" s="49"/>
      <c r="F245" s="49"/>
      <c r="G245" s="49"/>
      <c r="H245" s="49"/>
      <c r="I245" s="49"/>
      <c r="J245" s="73"/>
      <c r="K245" s="74"/>
      <c r="L245" s="74"/>
      <c r="M245" s="75"/>
      <c r="N245" s="75"/>
      <c r="O245" s="76"/>
      <c r="P245" s="77"/>
      <c r="Q245" s="77"/>
      <c r="R245" s="78"/>
      <c r="S245" s="78"/>
    </row>
    <row r="246" spans="1:19" ht="15" customHeight="1" x14ac:dyDescent="0.15">
      <c r="A246" s="2"/>
      <c r="B246" s="61"/>
      <c r="C246" s="61"/>
      <c r="D246" s="61"/>
      <c r="E246" s="61"/>
      <c r="F246" s="61"/>
      <c r="G246" s="61"/>
      <c r="H246" s="61"/>
      <c r="I246" s="61"/>
      <c r="J246" s="61"/>
      <c r="K246" s="61"/>
      <c r="L246" s="61"/>
      <c r="M246" s="61"/>
      <c r="N246" s="62"/>
      <c r="O246" s="63"/>
      <c r="P246" s="63"/>
      <c r="Q246" s="63"/>
      <c r="R246" s="63"/>
      <c r="S246" s="63"/>
    </row>
    <row r="247" spans="1:19" ht="15" customHeight="1" x14ac:dyDescent="0.15">
      <c r="A247" s="1" t="s">
        <v>9</v>
      </c>
      <c r="B247" s="97" t="s">
        <v>143</v>
      </c>
      <c r="C247" s="97"/>
      <c r="D247" s="97"/>
      <c r="E247" s="97"/>
      <c r="F247" s="97"/>
      <c r="G247" s="97"/>
      <c r="H247" s="97"/>
      <c r="I247" s="97"/>
      <c r="J247" s="97"/>
      <c r="K247" s="97"/>
      <c r="L247" s="97"/>
      <c r="M247" s="97"/>
    </row>
    <row r="248" spans="1:19" ht="15" customHeight="1" x14ac:dyDescent="0.15">
      <c r="A248" s="2"/>
      <c r="B248" s="2"/>
      <c r="C248" s="2"/>
      <c r="D248" s="2"/>
      <c r="E248" s="2"/>
      <c r="F248" s="2"/>
      <c r="G248" s="2"/>
      <c r="H248" s="2"/>
      <c r="I248" s="2"/>
      <c r="J248" s="10" t="s">
        <v>109</v>
      </c>
      <c r="K248" s="3" t="s">
        <v>24</v>
      </c>
      <c r="L248" s="42" t="s">
        <v>110</v>
      </c>
      <c r="M248" s="43" t="s">
        <v>24</v>
      </c>
    </row>
    <row r="249" spans="1:19" ht="15" customHeight="1" x14ac:dyDescent="0.15">
      <c r="A249" s="2"/>
      <c r="B249" s="92" t="s">
        <v>25</v>
      </c>
      <c r="C249" s="93"/>
      <c r="D249" s="64"/>
      <c r="E249" s="64"/>
      <c r="F249" s="64"/>
      <c r="G249" s="64"/>
      <c r="H249" s="64"/>
      <c r="I249" s="54"/>
      <c r="J249" s="41">
        <v>1000</v>
      </c>
      <c r="K249" s="41">
        <v>100</v>
      </c>
      <c r="L249" s="44">
        <v>1000</v>
      </c>
      <c r="M249" s="45">
        <v>100</v>
      </c>
    </row>
    <row r="250" spans="1:19" ht="15" customHeight="1" x14ac:dyDescent="0.15">
      <c r="A250" s="2"/>
      <c r="B250" s="3">
        <v>1</v>
      </c>
      <c r="C250" s="94" t="s">
        <v>58</v>
      </c>
      <c r="D250" s="95"/>
      <c r="E250" s="95"/>
      <c r="F250" s="95"/>
      <c r="G250" s="95"/>
      <c r="H250" s="95"/>
      <c r="I250" s="96"/>
      <c r="J250" s="6">
        <v>328</v>
      </c>
      <c r="K250" s="6">
        <v>32.799999999999997</v>
      </c>
      <c r="L250" s="44">
        <v>328</v>
      </c>
      <c r="M250" s="45">
        <v>32.799999999999997</v>
      </c>
      <c r="N250" s="9">
        <f t="shared" ref="N250:N253" si="43">M250-K250</f>
        <v>0</v>
      </c>
    </row>
    <row r="251" spans="1:19" ht="24" customHeight="1" x14ac:dyDescent="0.15">
      <c r="A251" s="2"/>
      <c r="B251" s="3">
        <v>2</v>
      </c>
      <c r="C251" s="94" t="s">
        <v>59</v>
      </c>
      <c r="D251" s="95"/>
      <c r="E251" s="95"/>
      <c r="F251" s="95"/>
      <c r="G251" s="95"/>
      <c r="H251" s="95"/>
      <c r="I251" s="96"/>
      <c r="J251" s="6">
        <v>191</v>
      </c>
      <c r="K251" s="6">
        <v>19.100000000000001</v>
      </c>
      <c r="L251" s="44">
        <v>181</v>
      </c>
      <c r="M251" s="45">
        <v>18.100000000000001</v>
      </c>
      <c r="N251" s="9">
        <f t="shared" si="43"/>
        <v>-1</v>
      </c>
    </row>
    <row r="252" spans="1:19" ht="15" customHeight="1" x14ac:dyDescent="0.15">
      <c r="A252" s="2"/>
      <c r="B252" s="3">
        <v>3</v>
      </c>
      <c r="C252" s="94" t="s">
        <v>60</v>
      </c>
      <c r="D252" s="95"/>
      <c r="E252" s="95"/>
      <c r="F252" s="95"/>
      <c r="G252" s="95"/>
      <c r="H252" s="95"/>
      <c r="I252" s="96"/>
      <c r="J252" s="6">
        <v>291</v>
      </c>
      <c r="K252" s="6">
        <v>29.1</v>
      </c>
      <c r="L252" s="44">
        <v>275</v>
      </c>
      <c r="M252" s="45">
        <v>27.5</v>
      </c>
      <c r="N252" s="9">
        <f t="shared" si="43"/>
        <v>-1.6000000000000014</v>
      </c>
    </row>
    <row r="253" spans="1:19" ht="15" customHeight="1" x14ac:dyDescent="0.15">
      <c r="A253" s="2"/>
      <c r="B253" s="3">
        <v>4</v>
      </c>
      <c r="C253" s="94" t="s">
        <v>61</v>
      </c>
      <c r="D253" s="95"/>
      <c r="E253" s="95"/>
      <c r="F253" s="95"/>
      <c r="G253" s="95"/>
      <c r="H253" s="95"/>
      <c r="I253" s="96"/>
      <c r="J253" s="6">
        <v>190</v>
      </c>
      <c r="K253" s="6">
        <v>19</v>
      </c>
      <c r="L253" s="44">
        <v>216</v>
      </c>
      <c r="M253" s="45">
        <v>21.6</v>
      </c>
      <c r="N253" s="9">
        <f t="shared" si="43"/>
        <v>2.6000000000000014</v>
      </c>
    </row>
    <row r="254" spans="1:19" ht="15" customHeight="1" x14ac:dyDescent="0.15">
      <c r="A254" s="2"/>
      <c r="B254" s="2"/>
      <c r="C254" s="2"/>
      <c r="D254" s="2"/>
      <c r="E254" s="2"/>
      <c r="F254" s="2"/>
      <c r="G254" s="2"/>
      <c r="H254" s="2"/>
      <c r="I254" s="2"/>
      <c r="J254" s="2"/>
      <c r="K254" s="2"/>
      <c r="L254" s="2"/>
      <c r="M254" s="2"/>
    </row>
    <row r="255" spans="1:19" ht="45" customHeight="1" x14ac:dyDescent="0.15">
      <c r="A255" s="1" t="s">
        <v>10</v>
      </c>
      <c r="B255" s="97" t="s">
        <v>138</v>
      </c>
      <c r="C255" s="97"/>
      <c r="D255" s="97"/>
      <c r="E255" s="97"/>
      <c r="F255" s="97"/>
      <c r="G255" s="97"/>
      <c r="H255" s="97"/>
      <c r="I255" s="97"/>
      <c r="J255" s="97"/>
      <c r="K255" s="97"/>
      <c r="L255" s="97"/>
      <c r="M255" s="97"/>
    </row>
    <row r="256" spans="1:19" ht="15" customHeight="1" x14ac:dyDescent="0.15">
      <c r="A256" s="2"/>
      <c r="B256" s="2"/>
      <c r="C256" s="2"/>
      <c r="D256" s="2"/>
      <c r="E256" s="2"/>
      <c r="F256" s="2"/>
      <c r="G256" s="2"/>
      <c r="H256" s="2"/>
      <c r="I256" s="2"/>
      <c r="J256" s="10" t="s">
        <v>109</v>
      </c>
      <c r="K256" s="3" t="s">
        <v>24</v>
      </c>
      <c r="L256" s="42" t="s">
        <v>110</v>
      </c>
      <c r="M256" s="43" t="s">
        <v>24</v>
      </c>
    </row>
    <row r="257" spans="1:14" ht="15" customHeight="1" x14ac:dyDescent="0.15">
      <c r="A257" s="2"/>
      <c r="B257" s="92" t="s">
        <v>25</v>
      </c>
      <c r="C257" s="93"/>
      <c r="D257" s="64"/>
      <c r="E257" s="64"/>
      <c r="F257" s="64"/>
      <c r="G257" s="64"/>
      <c r="H257" s="64"/>
      <c r="I257" s="54"/>
      <c r="J257" s="41">
        <v>519</v>
      </c>
      <c r="K257" s="8">
        <v>100</v>
      </c>
      <c r="L257" s="44">
        <v>509</v>
      </c>
      <c r="M257" s="45">
        <v>100</v>
      </c>
    </row>
    <row r="258" spans="1:14" ht="15" customHeight="1" x14ac:dyDescent="0.15">
      <c r="A258" s="2"/>
      <c r="B258" s="3">
        <v>1</v>
      </c>
      <c r="C258" s="94" t="s">
        <v>62</v>
      </c>
      <c r="D258" s="95"/>
      <c r="E258" s="95"/>
      <c r="F258" s="95"/>
      <c r="G258" s="95"/>
      <c r="H258" s="95"/>
      <c r="I258" s="96"/>
      <c r="J258" s="6">
        <v>156</v>
      </c>
      <c r="K258" s="7">
        <v>30.057803468208</v>
      </c>
      <c r="L258" s="44">
        <v>137</v>
      </c>
      <c r="M258" s="45">
        <v>26.9</v>
      </c>
      <c r="N258" s="9">
        <f t="shared" ref="N258:N264" si="44">M258-K258</f>
        <v>-3.1578034682080016</v>
      </c>
    </row>
    <row r="259" spans="1:14" ht="15" customHeight="1" x14ac:dyDescent="0.15">
      <c r="A259" s="2"/>
      <c r="B259" s="3">
        <v>2</v>
      </c>
      <c r="C259" s="94" t="s">
        <v>63</v>
      </c>
      <c r="D259" s="95"/>
      <c r="E259" s="95"/>
      <c r="F259" s="95"/>
      <c r="G259" s="95"/>
      <c r="H259" s="95"/>
      <c r="I259" s="96"/>
      <c r="J259" s="6">
        <v>159</v>
      </c>
      <c r="K259" s="7">
        <v>30.635838150289</v>
      </c>
      <c r="L259" s="44">
        <v>145</v>
      </c>
      <c r="M259" s="45">
        <v>28.5</v>
      </c>
      <c r="N259" s="9">
        <f t="shared" si="44"/>
        <v>-2.1358381502890005</v>
      </c>
    </row>
    <row r="260" spans="1:14" ht="15" customHeight="1" x14ac:dyDescent="0.15">
      <c r="A260" s="2"/>
      <c r="B260" s="3">
        <v>3</v>
      </c>
      <c r="C260" s="94" t="s">
        <v>64</v>
      </c>
      <c r="D260" s="95"/>
      <c r="E260" s="95"/>
      <c r="F260" s="95"/>
      <c r="G260" s="95"/>
      <c r="H260" s="95"/>
      <c r="I260" s="96"/>
      <c r="J260" s="6">
        <v>105</v>
      </c>
      <c r="K260" s="7">
        <v>20.231213872832001</v>
      </c>
      <c r="L260" s="44">
        <v>135</v>
      </c>
      <c r="M260" s="45">
        <v>26.5</v>
      </c>
      <c r="N260" s="9">
        <f t="shared" si="44"/>
        <v>6.2687861271679992</v>
      </c>
    </row>
    <row r="261" spans="1:14" ht="15" customHeight="1" x14ac:dyDescent="0.15">
      <c r="A261" s="2"/>
      <c r="B261" s="3">
        <v>4</v>
      </c>
      <c r="C261" s="94" t="s">
        <v>65</v>
      </c>
      <c r="D261" s="95"/>
      <c r="E261" s="95"/>
      <c r="F261" s="95"/>
      <c r="G261" s="95"/>
      <c r="H261" s="95"/>
      <c r="I261" s="96"/>
      <c r="J261" s="6">
        <v>89</v>
      </c>
      <c r="K261" s="7">
        <v>17.148362235067001</v>
      </c>
      <c r="L261" s="44">
        <v>64</v>
      </c>
      <c r="M261" s="45">
        <v>12.6</v>
      </c>
      <c r="N261" s="9">
        <f t="shared" si="44"/>
        <v>-4.5483622350670014</v>
      </c>
    </row>
    <row r="262" spans="1:14" ht="24.75" customHeight="1" x14ac:dyDescent="0.15">
      <c r="A262" s="2"/>
      <c r="B262" s="3">
        <v>5</v>
      </c>
      <c r="C262" s="94" t="s">
        <v>66</v>
      </c>
      <c r="D262" s="95"/>
      <c r="E262" s="95"/>
      <c r="F262" s="95"/>
      <c r="G262" s="95"/>
      <c r="H262" s="95"/>
      <c r="I262" s="96"/>
      <c r="J262" s="6">
        <v>109</v>
      </c>
      <c r="K262" s="7">
        <v>21.001926782274001</v>
      </c>
      <c r="L262" s="44">
        <v>122</v>
      </c>
      <c r="M262" s="45">
        <v>24</v>
      </c>
      <c r="N262" s="9">
        <f t="shared" si="44"/>
        <v>2.9980732177259988</v>
      </c>
    </row>
    <row r="263" spans="1:14" ht="15" customHeight="1" x14ac:dyDescent="0.15">
      <c r="A263" s="2"/>
      <c r="B263" s="3">
        <v>6</v>
      </c>
      <c r="C263" s="94" t="s">
        <v>67</v>
      </c>
      <c r="D263" s="95"/>
      <c r="E263" s="95"/>
      <c r="F263" s="95"/>
      <c r="G263" s="95"/>
      <c r="H263" s="95"/>
      <c r="I263" s="96"/>
      <c r="J263" s="6">
        <v>27</v>
      </c>
      <c r="K263" s="7">
        <v>5.2023121387283</v>
      </c>
      <c r="L263" s="44">
        <v>37</v>
      </c>
      <c r="M263" s="45">
        <v>7.3</v>
      </c>
      <c r="N263" s="9">
        <f t="shared" si="44"/>
        <v>2.0976878612716998</v>
      </c>
    </row>
    <row r="264" spans="1:14" ht="15" customHeight="1" x14ac:dyDescent="0.15">
      <c r="A264" s="2"/>
      <c r="B264" s="3">
        <v>7</v>
      </c>
      <c r="C264" s="94" t="s">
        <v>48</v>
      </c>
      <c r="D264" s="95"/>
      <c r="E264" s="95"/>
      <c r="F264" s="95"/>
      <c r="G264" s="95"/>
      <c r="H264" s="95"/>
      <c r="I264" s="96"/>
      <c r="J264" s="6">
        <v>61</v>
      </c>
      <c r="K264" s="7">
        <v>11.753371868979</v>
      </c>
      <c r="L264" s="44">
        <v>23</v>
      </c>
      <c r="M264" s="45">
        <v>4.5</v>
      </c>
      <c r="N264" s="9">
        <f t="shared" si="44"/>
        <v>-7.2533718689790003</v>
      </c>
    </row>
    <row r="265" spans="1:14" ht="15" customHeight="1" x14ac:dyDescent="0.15">
      <c r="A265" s="2"/>
      <c r="B265" s="2"/>
      <c r="C265" s="2"/>
      <c r="D265" s="2"/>
      <c r="E265" s="2"/>
      <c r="F265" s="2"/>
      <c r="G265" s="2"/>
      <c r="H265" s="2"/>
      <c r="I265" s="2"/>
      <c r="J265" s="2"/>
      <c r="K265" s="2"/>
      <c r="L265" s="2"/>
      <c r="M265" s="2"/>
    </row>
    <row r="266" spans="1:14" ht="45" customHeight="1" x14ac:dyDescent="0.15">
      <c r="A266" s="1" t="s">
        <v>11</v>
      </c>
      <c r="B266" s="97" t="s">
        <v>139</v>
      </c>
      <c r="C266" s="97"/>
      <c r="D266" s="97"/>
      <c r="E266" s="97"/>
      <c r="F266" s="97"/>
      <c r="G266" s="97"/>
      <c r="H266" s="97"/>
      <c r="I266" s="97"/>
      <c r="J266" s="97"/>
      <c r="K266" s="97"/>
      <c r="L266" s="97"/>
      <c r="M266" s="97"/>
    </row>
    <row r="267" spans="1:14" ht="15" customHeight="1" x14ac:dyDescent="0.15">
      <c r="A267" s="2"/>
      <c r="B267" s="2"/>
      <c r="C267" s="2"/>
      <c r="D267" s="2"/>
      <c r="E267" s="2"/>
      <c r="F267" s="2"/>
      <c r="G267" s="2"/>
      <c r="H267" s="2"/>
      <c r="I267" s="2"/>
      <c r="J267" s="10" t="s">
        <v>109</v>
      </c>
      <c r="K267" s="3" t="s">
        <v>24</v>
      </c>
      <c r="L267" s="42" t="s">
        <v>110</v>
      </c>
      <c r="M267" s="43" t="s">
        <v>24</v>
      </c>
    </row>
    <row r="268" spans="1:14" ht="15" customHeight="1" x14ac:dyDescent="0.15">
      <c r="A268" s="2"/>
      <c r="B268" s="92" t="s">
        <v>25</v>
      </c>
      <c r="C268" s="93"/>
      <c r="D268" s="64"/>
      <c r="E268" s="64"/>
      <c r="F268" s="64"/>
      <c r="G268" s="64"/>
      <c r="H268" s="64"/>
      <c r="I268" s="54"/>
      <c r="J268" s="41">
        <v>519</v>
      </c>
      <c r="K268" s="8">
        <v>100</v>
      </c>
      <c r="L268" s="44">
        <v>509</v>
      </c>
      <c r="M268" s="45">
        <v>100</v>
      </c>
    </row>
    <row r="269" spans="1:14" ht="15" customHeight="1" x14ac:dyDescent="0.15">
      <c r="A269" s="2"/>
      <c r="B269" s="3">
        <v>1</v>
      </c>
      <c r="C269" s="94" t="s">
        <v>68</v>
      </c>
      <c r="D269" s="95"/>
      <c r="E269" s="95"/>
      <c r="F269" s="95"/>
      <c r="G269" s="95"/>
      <c r="H269" s="95"/>
      <c r="I269" s="96"/>
      <c r="J269" s="6">
        <v>108</v>
      </c>
      <c r="K269" s="7">
        <v>20.809248554913001</v>
      </c>
      <c r="L269" s="44">
        <v>102</v>
      </c>
      <c r="M269" s="45">
        <v>20</v>
      </c>
      <c r="N269" s="9">
        <f t="shared" ref="N269:N276" si="45">M269-K269</f>
        <v>-0.80924855491300107</v>
      </c>
    </row>
    <row r="270" spans="1:14" ht="15" customHeight="1" x14ac:dyDescent="0.15">
      <c r="A270" s="2"/>
      <c r="B270" s="3">
        <v>2</v>
      </c>
      <c r="C270" s="94" t="s">
        <v>69</v>
      </c>
      <c r="D270" s="95"/>
      <c r="E270" s="95"/>
      <c r="F270" s="95"/>
      <c r="G270" s="95"/>
      <c r="H270" s="95"/>
      <c r="I270" s="96"/>
      <c r="J270" s="6">
        <v>282</v>
      </c>
      <c r="K270" s="7">
        <v>54.335260115606999</v>
      </c>
      <c r="L270" s="44">
        <v>244</v>
      </c>
      <c r="M270" s="45">
        <v>47.9</v>
      </c>
      <c r="N270" s="9">
        <f t="shared" si="45"/>
        <v>-6.4352601156070008</v>
      </c>
    </row>
    <row r="271" spans="1:14" ht="15" customHeight="1" x14ac:dyDescent="0.15">
      <c r="A271" s="2"/>
      <c r="B271" s="3">
        <v>3</v>
      </c>
      <c r="C271" s="94" t="s">
        <v>70</v>
      </c>
      <c r="D271" s="95"/>
      <c r="E271" s="95"/>
      <c r="F271" s="95"/>
      <c r="G271" s="95"/>
      <c r="H271" s="95"/>
      <c r="I271" s="96"/>
      <c r="J271" s="6">
        <v>224</v>
      </c>
      <c r="K271" s="7">
        <v>43.159922928709001</v>
      </c>
      <c r="L271" s="44">
        <v>193</v>
      </c>
      <c r="M271" s="45">
        <v>37.9</v>
      </c>
      <c r="N271" s="9">
        <f t="shared" si="45"/>
        <v>-5.2599229287090026</v>
      </c>
    </row>
    <row r="272" spans="1:14" ht="15" customHeight="1" x14ac:dyDescent="0.15">
      <c r="A272" s="2"/>
      <c r="B272" s="3">
        <v>4</v>
      </c>
      <c r="C272" s="94" t="s">
        <v>71</v>
      </c>
      <c r="D272" s="95"/>
      <c r="E272" s="95"/>
      <c r="F272" s="95"/>
      <c r="G272" s="95"/>
      <c r="H272" s="95"/>
      <c r="I272" s="96"/>
      <c r="J272" s="6">
        <v>276</v>
      </c>
      <c r="K272" s="7">
        <v>53.179190751444999</v>
      </c>
      <c r="L272" s="44">
        <v>236</v>
      </c>
      <c r="M272" s="45">
        <v>46.4</v>
      </c>
      <c r="N272" s="9">
        <f t="shared" si="45"/>
        <v>-6.7791907514450003</v>
      </c>
    </row>
    <row r="273" spans="1:14" ht="15" customHeight="1" x14ac:dyDescent="0.15">
      <c r="A273" s="2"/>
      <c r="B273" s="3">
        <v>5</v>
      </c>
      <c r="C273" s="94" t="s">
        <v>72</v>
      </c>
      <c r="D273" s="95"/>
      <c r="E273" s="95"/>
      <c r="F273" s="95"/>
      <c r="G273" s="95"/>
      <c r="H273" s="95"/>
      <c r="I273" s="96"/>
      <c r="J273" s="6">
        <v>135</v>
      </c>
      <c r="K273" s="7">
        <v>26.011560693642</v>
      </c>
      <c r="L273" s="44">
        <v>117</v>
      </c>
      <c r="M273" s="45">
        <v>23</v>
      </c>
      <c r="N273" s="9">
        <f t="shared" si="45"/>
        <v>-3.0115606936420001</v>
      </c>
    </row>
    <row r="274" spans="1:14" ht="15" customHeight="1" x14ac:dyDescent="0.15">
      <c r="A274" s="2"/>
      <c r="B274" s="3">
        <v>6</v>
      </c>
      <c r="C274" s="94" t="s">
        <v>73</v>
      </c>
      <c r="D274" s="95"/>
      <c r="E274" s="95"/>
      <c r="F274" s="95"/>
      <c r="G274" s="95"/>
      <c r="H274" s="95"/>
      <c r="I274" s="96"/>
      <c r="J274" s="6">
        <v>207</v>
      </c>
      <c r="K274" s="7">
        <v>39.884393063584</v>
      </c>
      <c r="L274" s="44">
        <v>208</v>
      </c>
      <c r="M274" s="45">
        <v>40.9</v>
      </c>
      <c r="N274" s="9">
        <f t="shared" si="45"/>
        <v>1.015606936415999</v>
      </c>
    </row>
    <row r="275" spans="1:14" ht="15" customHeight="1" x14ac:dyDescent="0.15">
      <c r="A275" s="2"/>
      <c r="B275" s="3">
        <v>7</v>
      </c>
      <c r="C275" s="94" t="s">
        <v>48</v>
      </c>
      <c r="D275" s="95"/>
      <c r="E275" s="95"/>
      <c r="F275" s="95"/>
      <c r="G275" s="95"/>
      <c r="H275" s="95"/>
      <c r="I275" s="96"/>
      <c r="J275" s="6">
        <v>33</v>
      </c>
      <c r="K275" s="7">
        <v>6.3583815028902002</v>
      </c>
      <c r="L275" s="44">
        <v>21</v>
      </c>
      <c r="M275" s="45">
        <v>4.0999999999999996</v>
      </c>
      <c r="N275" s="9">
        <f t="shared" si="45"/>
        <v>-2.2583815028902006</v>
      </c>
    </row>
    <row r="276" spans="1:14" ht="15" customHeight="1" x14ac:dyDescent="0.15">
      <c r="A276" s="2"/>
      <c r="B276" s="3">
        <v>8</v>
      </c>
      <c r="C276" s="94" t="s">
        <v>74</v>
      </c>
      <c r="D276" s="95"/>
      <c r="E276" s="95"/>
      <c r="F276" s="95"/>
      <c r="G276" s="95"/>
      <c r="H276" s="95"/>
      <c r="I276" s="96"/>
      <c r="J276" s="6">
        <v>19</v>
      </c>
      <c r="K276" s="7">
        <v>3.6608863198459001</v>
      </c>
      <c r="L276" s="44">
        <v>31</v>
      </c>
      <c r="M276" s="45">
        <v>6.1</v>
      </c>
      <c r="N276" s="9">
        <f t="shared" si="45"/>
        <v>2.4391136801540996</v>
      </c>
    </row>
    <row r="277" spans="1:14" ht="15" customHeight="1" x14ac:dyDescent="0.15">
      <c r="A277" s="2"/>
      <c r="B277" s="2"/>
      <c r="C277" s="2"/>
      <c r="D277" s="2"/>
      <c r="E277" s="2"/>
      <c r="F277" s="2"/>
      <c r="G277" s="2"/>
      <c r="H277" s="2"/>
      <c r="I277" s="2"/>
      <c r="J277" s="2"/>
      <c r="K277" s="2"/>
      <c r="L277" s="2"/>
      <c r="M277" s="2"/>
    </row>
    <row r="278" spans="1:14" ht="45" customHeight="1" x14ac:dyDescent="0.15">
      <c r="A278" s="1" t="s">
        <v>12</v>
      </c>
      <c r="B278" s="97" t="s">
        <v>140</v>
      </c>
      <c r="C278" s="97"/>
      <c r="D278" s="97"/>
      <c r="E278" s="97"/>
      <c r="F278" s="97"/>
      <c r="G278" s="97"/>
      <c r="H278" s="97"/>
      <c r="I278" s="97"/>
      <c r="J278" s="97"/>
      <c r="K278" s="97"/>
      <c r="L278" s="97"/>
      <c r="M278" s="97"/>
    </row>
    <row r="279" spans="1:14" ht="15" customHeight="1" x14ac:dyDescent="0.15">
      <c r="A279" s="2"/>
      <c r="B279" s="2"/>
      <c r="C279" s="2"/>
      <c r="D279" s="2"/>
      <c r="E279" s="2"/>
      <c r="F279" s="2"/>
      <c r="G279" s="2"/>
      <c r="H279" s="2"/>
      <c r="I279" s="2"/>
      <c r="J279" s="10" t="s">
        <v>109</v>
      </c>
      <c r="K279" s="3" t="s">
        <v>24</v>
      </c>
      <c r="L279" s="42" t="s">
        <v>110</v>
      </c>
      <c r="M279" s="43" t="s">
        <v>24</v>
      </c>
    </row>
    <row r="280" spans="1:14" ht="15" customHeight="1" x14ac:dyDescent="0.15">
      <c r="A280" s="2"/>
      <c r="B280" s="92" t="s">
        <v>25</v>
      </c>
      <c r="C280" s="93"/>
      <c r="D280" s="64"/>
      <c r="E280" s="64"/>
      <c r="F280" s="64"/>
      <c r="G280" s="64"/>
      <c r="H280" s="64"/>
      <c r="I280" s="54"/>
      <c r="J280" s="41">
        <v>519</v>
      </c>
      <c r="K280" s="8">
        <v>100</v>
      </c>
      <c r="L280" s="44">
        <v>509</v>
      </c>
      <c r="M280" s="45">
        <v>100</v>
      </c>
    </row>
    <row r="281" spans="1:14" ht="24" customHeight="1" x14ac:dyDescent="0.15">
      <c r="A281" s="2"/>
      <c r="B281" s="3">
        <v>1</v>
      </c>
      <c r="C281" s="94" t="s">
        <v>75</v>
      </c>
      <c r="D281" s="95"/>
      <c r="E281" s="95"/>
      <c r="F281" s="95"/>
      <c r="G281" s="95"/>
      <c r="H281" s="95"/>
      <c r="I281" s="96"/>
      <c r="J281" s="6">
        <v>156</v>
      </c>
      <c r="K281" s="7">
        <v>30.057803468208</v>
      </c>
      <c r="L281" s="44">
        <v>129</v>
      </c>
      <c r="M281" s="45">
        <v>25.3</v>
      </c>
      <c r="N281" s="9">
        <f t="shared" ref="N281:N286" si="46">M281-K281</f>
        <v>-4.7578034682079995</v>
      </c>
    </row>
    <row r="282" spans="1:14" ht="22.5" customHeight="1" x14ac:dyDescent="0.15">
      <c r="A282" s="2"/>
      <c r="B282" s="3">
        <v>2</v>
      </c>
      <c r="C282" s="94" t="s">
        <v>76</v>
      </c>
      <c r="D282" s="95"/>
      <c r="E282" s="95"/>
      <c r="F282" s="95"/>
      <c r="G282" s="95"/>
      <c r="H282" s="95"/>
      <c r="I282" s="96"/>
      <c r="J282" s="6">
        <v>113</v>
      </c>
      <c r="K282" s="7">
        <v>21.772639691715</v>
      </c>
      <c r="L282" s="44">
        <v>100</v>
      </c>
      <c r="M282" s="45">
        <v>19.600000000000001</v>
      </c>
      <c r="N282" s="9">
        <f t="shared" si="46"/>
        <v>-2.1726396917149984</v>
      </c>
    </row>
    <row r="283" spans="1:14" ht="15" customHeight="1" x14ac:dyDescent="0.15">
      <c r="A283" s="2"/>
      <c r="B283" s="3">
        <v>3</v>
      </c>
      <c r="C283" s="94" t="s">
        <v>77</v>
      </c>
      <c r="D283" s="95"/>
      <c r="E283" s="95"/>
      <c r="F283" s="95"/>
      <c r="G283" s="95"/>
      <c r="H283" s="95"/>
      <c r="I283" s="96"/>
      <c r="J283" s="6">
        <v>166</v>
      </c>
      <c r="K283" s="7">
        <v>31.984585741810999</v>
      </c>
      <c r="L283" s="44">
        <v>147</v>
      </c>
      <c r="M283" s="45">
        <v>28.9</v>
      </c>
      <c r="N283" s="9">
        <f t="shared" si="46"/>
        <v>-3.0845857418110008</v>
      </c>
    </row>
    <row r="284" spans="1:14" ht="15" customHeight="1" x14ac:dyDescent="0.15">
      <c r="A284" s="2"/>
      <c r="B284" s="3">
        <v>4</v>
      </c>
      <c r="C284" s="94" t="s">
        <v>78</v>
      </c>
      <c r="D284" s="95"/>
      <c r="E284" s="95"/>
      <c r="F284" s="95"/>
      <c r="G284" s="95"/>
      <c r="H284" s="95"/>
      <c r="I284" s="96"/>
      <c r="J284" s="6">
        <v>166</v>
      </c>
      <c r="K284" s="7">
        <v>31.984585741810999</v>
      </c>
      <c r="L284" s="44">
        <v>133</v>
      </c>
      <c r="M284" s="45">
        <v>26.1</v>
      </c>
      <c r="N284" s="9">
        <f t="shared" si="46"/>
        <v>-5.8845857418109979</v>
      </c>
    </row>
    <row r="285" spans="1:14" ht="24" customHeight="1" x14ac:dyDescent="0.15">
      <c r="A285" s="2"/>
      <c r="B285" s="3">
        <v>5</v>
      </c>
      <c r="C285" s="94" t="s">
        <v>79</v>
      </c>
      <c r="D285" s="95"/>
      <c r="E285" s="95"/>
      <c r="F285" s="95"/>
      <c r="G285" s="95"/>
      <c r="H285" s="95"/>
      <c r="I285" s="96"/>
      <c r="J285" s="6">
        <v>122</v>
      </c>
      <c r="K285" s="7">
        <v>23.506743737958001</v>
      </c>
      <c r="L285" s="44">
        <v>85</v>
      </c>
      <c r="M285" s="45">
        <v>16.7</v>
      </c>
      <c r="N285" s="9">
        <f t="shared" si="46"/>
        <v>-6.8067437379580014</v>
      </c>
    </row>
    <row r="286" spans="1:14" ht="15" customHeight="1" x14ac:dyDescent="0.15">
      <c r="A286" s="2"/>
      <c r="B286" s="3">
        <v>6</v>
      </c>
      <c r="C286" s="94" t="s">
        <v>80</v>
      </c>
      <c r="D286" s="95"/>
      <c r="E286" s="95"/>
      <c r="F286" s="95"/>
      <c r="G286" s="95"/>
      <c r="H286" s="95"/>
      <c r="I286" s="96"/>
      <c r="J286" s="6">
        <v>195</v>
      </c>
      <c r="K286" s="7">
        <v>37.572254335259998</v>
      </c>
      <c r="L286" s="44">
        <v>216</v>
      </c>
      <c r="M286" s="45">
        <v>42.4</v>
      </c>
      <c r="N286" s="9">
        <f t="shared" si="46"/>
        <v>4.8277456647400001</v>
      </c>
    </row>
    <row r="287" spans="1:14" ht="15" customHeight="1" x14ac:dyDescent="0.15">
      <c r="A287" s="2"/>
      <c r="B287" s="2"/>
      <c r="C287" s="2"/>
      <c r="D287" s="2"/>
      <c r="E287" s="2"/>
      <c r="F287" s="2"/>
      <c r="G287" s="2"/>
      <c r="H287" s="2"/>
      <c r="I287" s="2"/>
      <c r="J287" s="2"/>
      <c r="K287" s="2"/>
      <c r="L287" s="2"/>
      <c r="M287" s="2"/>
    </row>
    <row r="288" spans="1:14" ht="34.5" customHeight="1" x14ac:dyDescent="0.15">
      <c r="A288" s="1" t="s">
        <v>13</v>
      </c>
      <c r="B288" s="97" t="s">
        <v>144</v>
      </c>
      <c r="C288" s="97"/>
      <c r="D288" s="97"/>
      <c r="E288" s="97"/>
      <c r="F288" s="97"/>
      <c r="G288" s="97"/>
      <c r="H288" s="97"/>
      <c r="I288" s="97"/>
      <c r="J288" s="97"/>
      <c r="K288" s="97"/>
      <c r="L288" s="97"/>
      <c r="M288" s="97"/>
    </row>
    <row r="289" spans="1:14" ht="15" customHeight="1" x14ac:dyDescent="0.15">
      <c r="A289" s="2"/>
      <c r="B289" s="2"/>
      <c r="C289" s="2"/>
      <c r="D289" s="2"/>
      <c r="E289" s="2"/>
      <c r="F289" s="2"/>
      <c r="G289" s="2"/>
      <c r="H289" s="2"/>
      <c r="I289" s="2"/>
      <c r="J289" s="10" t="s">
        <v>109</v>
      </c>
      <c r="K289" s="3" t="s">
        <v>24</v>
      </c>
      <c r="L289" s="42" t="s">
        <v>110</v>
      </c>
      <c r="M289" s="43" t="s">
        <v>24</v>
      </c>
    </row>
    <row r="290" spans="1:14" ht="15" customHeight="1" x14ac:dyDescent="0.15">
      <c r="A290" s="2"/>
      <c r="B290" s="92" t="s">
        <v>25</v>
      </c>
      <c r="C290" s="93"/>
      <c r="D290" s="64"/>
      <c r="E290" s="64"/>
      <c r="F290" s="64"/>
      <c r="G290" s="64"/>
      <c r="H290" s="64"/>
      <c r="I290" s="54"/>
      <c r="J290" s="4">
        <v>1000</v>
      </c>
      <c r="K290" s="5">
        <v>100</v>
      </c>
      <c r="L290" s="44">
        <v>1000</v>
      </c>
      <c r="M290" s="45">
        <v>100</v>
      </c>
      <c r="N290" s="9">
        <f t="shared" ref="N290:N294" si="47">M290-K290</f>
        <v>0</v>
      </c>
    </row>
    <row r="291" spans="1:14" ht="15" customHeight="1" x14ac:dyDescent="0.15">
      <c r="A291" s="2"/>
      <c r="B291" s="3">
        <v>1</v>
      </c>
      <c r="C291" s="94" t="s">
        <v>81</v>
      </c>
      <c r="D291" s="95"/>
      <c r="E291" s="95"/>
      <c r="F291" s="95"/>
      <c r="G291" s="95"/>
      <c r="H291" s="95"/>
      <c r="I291" s="96"/>
      <c r="J291" s="6">
        <v>157</v>
      </c>
      <c r="K291" s="6">
        <v>15.7</v>
      </c>
      <c r="L291" s="44">
        <v>151</v>
      </c>
      <c r="M291" s="45">
        <v>15.1</v>
      </c>
      <c r="N291" s="9">
        <f t="shared" si="47"/>
        <v>-0.59999999999999964</v>
      </c>
    </row>
    <row r="292" spans="1:14" ht="15" customHeight="1" x14ac:dyDescent="0.15">
      <c r="A292" s="2"/>
      <c r="B292" s="3">
        <v>2</v>
      </c>
      <c r="C292" s="94" t="s">
        <v>82</v>
      </c>
      <c r="D292" s="95"/>
      <c r="E292" s="95"/>
      <c r="F292" s="95"/>
      <c r="G292" s="95"/>
      <c r="H292" s="95"/>
      <c r="I292" s="96"/>
      <c r="J292" s="6">
        <v>319</v>
      </c>
      <c r="K292" s="6">
        <v>31.9</v>
      </c>
      <c r="L292" s="44">
        <v>293</v>
      </c>
      <c r="M292" s="45">
        <v>29.3</v>
      </c>
      <c r="N292" s="9">
        <f t="shared" si="47"/>
        <v>-2.5999999999999979</v>
      </c>
    </row>
    <row r="293" spans="1:14" ht="15" customHeight="1" x14ac:dyDescent="0.15">
      <c r="A293" s="2"/>
      <c r="B293" s="3">
        <v>3</v>
      </c>
      <c r="C293" s="94" t="s">
        <v>83</v>
      </c>
      <c r="D293" s="95"/>
      <c r="E293" s="95"/>
      <c r="F293" s="95"/>
      <c r="G293" s="95"/>
      <c r="H293" s="95"/>
      <c r="I293" s="96"/>
      <c r="J293" s="6">
        <v>258</v>
      </c>
      <c r="K293" s="6">
        <v>25.8</v>
      </c>
      <c r="L293" s="44">
        <v>266</v>
      </c>
      <c r="M293" s="45">
        <v>26.6</v>
      </c>
      <c r="N293" s="9">
        <f t="shared" si="47"/>
        <v>0.80000000000000071</v>
      </c>
    </row>
    <row r="294" spans="1:14" ht="15" customHeight="1" x14ac:dyDescent="0.15">
      <c r="A294" s="2"/>
      <c r="B294" s="3">
        <v>4</v>
      </c>
      <c r="C294" s="94" t="s">
        <v>61</v>
      </c>
      <c r="D294" s="95"/>
      <c r="E294" s="95"/>
      <c r="F294" s="95"/>
      <c r="G294" s="95"/>
      <c r="H294" s="95"/>
      <c r="I294" s="96"/>
      <c r="J294" s="6">
        <v>266</v>
      </c>
      <c r="K294" s="6">
        <v>26.6</v>
      </c>
      <c r="L294" s="44">
        <v>290</v>
      </c>
      <c r="M294" s="45">
        <v>29</v>
      </c>
      <c r="N294" s="9">
        <f t="shared" si="47"/>
        <v>2.3999999999999986</v>
      </c>
    </row>
    <row r="295" spans="1:14" ht="15" customHeight="1" x14ac:dyDescent="0.15">
      <c r="A295" s="2"/>
      <c r="B295" s="2"/>
      <c r="C295" s="2"/>
      <c r="D295" s="2"/>
      <c r="E295" s="2"/>
      <c r="F295" s="2"/>
      <c r="G295" s="2"/>
      <c r="H295" s="2"/>
      <c r="I295" s="2"/>
      <c r="J295" s="2"/>
      <c r="K295" s="2"/>
      <c r="L295" s="2"/>
      <c r="M295" s="2"/>
    </row>
    <row r="296" spans="1:14" ht="30" customHeight="1" x14ac:dyDescent="0.15">
      <c r="A296" s="1" t="s">
        <v>14</v>
      </c>
      <c r="B296" s="97" t="s">
        <v>145</v>
      </c>
      <c r="C296" s="97"/>
      <c r="D296" s="97"/>
      <c r="E296" s="97"/>
      <c r="F296" s="97"/>
      <c r="G296" s="97"/>
      <c r="H296" s="97"/>
      <c r="I296" s="97"/>
      <c r="J296" s="97"/>
      <c r="K296" s="97"/>
      <c r="L296" s="97"/>
      <c r="M296" s="97"/>
    </row>
    <row r="297" spans="1:14" ht="15" customHeight="1" x14ac:dyDescent="0.15">
      <c r="A297" s="2"/>
      <c r="B297" s="2"/>
      <c r="C297" s="2"/>
      <c r="D297" s="2"/>
      <c r="E297" s="2"/>
      <c r="F297" s="2"/>
      <c r="G297" s="2"/>
      <c r="H297" s="2"/>
      <c r="I297" s="2"/>
      <c r="J297" s="10" t="s">
        <v>109</v>
      </c>
      <c r="K297" s="3" t="s">
        <v>24</v>
      </c>
      <c r="L297" s="42" t="s">
        <v>110</v>
      </c>
      <c r="M297" s="43" t="s">
        <v>24</v>
      </c>
    </row>
    <row r="298" spans="1:14" ht="15" customHeight="1" x14ac:dyDescent="0.15">
      <c r="A298" s="2"/>
      <c r="B298" s="92" t="s">
        <v>25</v>
      </c>
      <c r="C298" s="93"/>
      <c r="D298" s="64"/>
      <c r="E298" s="64"/>
      <c r="F298" s="64"/>
      <c r="G298" s="64"/>
      <c r="H298" s="64"/>
      <c r="I298" s="54"/>
      <c r="J298" s="4">
        <v>1000</v>
      </c>
      <c r="K298" s="5">
        <v>100</v>
      </c>
      <c r="L298" s="44">
        <v>1000</v>
      </c>
      <c r="M298" s="45">
        <v>100</v>
      </c>
    </row>
    <row r="299" spans="1:14" ht="15" customHeight="1" x14ac:dyDescent="0.15">
      <c r="A299" s="2"/>
      <c r="B299" s="3">
        <v>1</v>
      </c>
      <c r="C299" s="94" t="s">
        <v>81</v>
      </c>
      <c r="D299" s="95"/>
      <c r="E299" s="95"/>
      <c r="F299" s="95"/>
      <c r="G299" s="95"/>
      <c r="H299" s="95"/>
      <c r="I299" s="96"/>
      <c r="J299" s="6">
        <v>127</v>
      </c>
      <c r="K299" s="6">
        <v>12.7</v>
      </c>
      <c r="L299" s="44">
        <v>122</v>
      </c>
      <c r="M299" s="45">
        <v>12.2</v>
      </c>
      <c r="N299" s="9">
        <f t="shared" ref="N299:N302" si="48">M299-K299</f>
        <v>-0.5</v>
      </c>
    </row>
    <row r="300" spans="1:14" ht="15" customHeight="1" x14ac:dyDescent="0.15">
      <c r="A300" s="2"/>
      <c r="B300" s="3">
        <v>2</v>
      </c>
      <c r="C300" s="94" t="s">
        <v>82</v>
      </c>
      <c r="D300" s="95"/>
      <c r="E300" s="95"/>
      <c r="F300" s="95"/>
      <c r="G300" s="95"/>
      <c r="H300" s="95"/>
      <c r="I300" s="96"/>
      <c r="J300" s="6">
        <v>277</v>
      </c>
      <c r="K300" s="6">
        <v>27.7</v>
      </c>
      <c r="L300" s="44">
        <v>284</v>
      </c>
      <c r="M300" s="45">
        <v>28.4</v>
      </c>
      <c r="N300" s="9">
        <f t="shared" si="48"/>
        <v>0.69999999999999929</v>
      </c>
    </row>
    <row r="301" spans="1:14" ht="15" customHeight="1" x14ac:dyDescent="0.15">
      <c r="A301" s="2"/>
      <c r="B301" s="3">
        <v>3</v>
      </c>
      <c r="C301" s="94" t="s">
        <v>83</v>
      </c>
      <c r="D301" s="95"/>
      <c r="E301" s="95"/>
      <c r="F301" s="95"/>
      <c r="G301" s="95"/>
      <c r="H301" s="95"/>
      <c r="I301" s="96"/>
      <c r="J301" s="6">
        <v>328</v>
      </c>
      <c r="K301" s="6">
        <v>32.799999999999997</v>
      </c>
      <c r="L301" s="44">
        <v>297</v>
      </c>
      <c r="M301" s="45">
        <v>29.7</v>
      </c>
      <c r="N301" s="9">
        <f t="shared" si="48"/>
        <v>-3.0999999999999979</v>
      </c>
    </row>
    <row r="302" spans="1:14" ht="15" customHeight="1" x14ac:dyDescent="0.15">
      <c r="A302" s="2"/>
      <c r="B302" s="3">
        <v>4</v>
      </c>
      <c r="C302" s="94" t="s">
        <v>61</v>
      </c>
      <c r="D302" s="95"/>
      <c r="E302" s="95"/>
      <c r="F302" s="95"/>
      <c r="G302" s="95"/>
      <c r="H302" s="95"/>
      <c r="I302" s="96"/>
      <c r="J302" s="6">
        <v>268</v>
      </c>
      <c r="K302" s="6">
        <v>26.8</v>
      </c>
      <c r="L302" s="44">
        <v>297</v>
      </c>
      <c r="M302" s="45">
        <v>29.7</v>
      </c>
      <c r="N302" s="9">
        <f t="shared" si="48"/>
        <v>2.8999999999999986</v>
      </c>
    </row>
    <row r="303" spans="1:14" ht="15" customHeight="1" x14ac:dyDescent="0.15">
      <c r="A303" s="2"/>
      <c r="B303" s="2"/>
      <c r="C303" s="2"/>
      <c r="D303" s="2"/>
      <c r="E303" s="2"/>
      <c r="F303" s="2"/>
      <c r="G303" s="2"/>
      <c r="H303" s="2"/>
      <c r="I303" s="2"/>
      <c r="J303" s="2"/>
      <c r="K303" s="2"/>
      <c r="L303" s="2"/>
      <c r="M303" s="2"/>
    </row>
    <row r="304" spans="1:14" ht="30" customHeight="1" x14ac:dyDescent="0.15">
      <c r="A304" s="1" t="s">
        <v>15</v>
      </c>
      <c r="B304" s="97" t="s">
        <v>146</v>
      </c>
      <c r="C304" s="97"/>
      <c r="D304" s="97"/>
      <c r="E304" s="97"/>
      <c r="F304" s="97"/>
      <c r="G304" s="97"/>
      <c r="H304" s="97"/>
      <c r="I304" s="97"/>
      <c r="J304" s="97"/>
      <c r="K304" s="97"/>
      <c r="L304" s="97"/>
      <c r="M304" s="97"/>
    </row>
    <row r="305" spans="1:14" ht="15" customHeight="1" x14ac:dyDescent="0.15">
      <c r="A305" s="2"/>
      <c r="B305" s="2"/>
      <c r="C305" s="2"/>
      <c r="D305" s="2"/>
      <c r="E305" s="2"/>
      <c r="F305" s="2"/>
      <c r="G305" s="2"/>
      <c r="H305" s="2"/>
      <c r="I305" s="2"/>
      <c r="J305" s="10" t="s">
        <v>109</v>
      </c>
      <c r="K305" s="3" t="s">
        <v>24</v>
      </c>
      <c r="L305" s="42" t="s">
        <v>110</v>
      </c>
      <c r="M305" s="43" t="s">
        <v>24</v>
      </c>
    </row>
    <row r="306" spans="1:14" ht="15" customHeight="1" x14ac:dyDescent="0.15">
      <c r="A306" s="2"/>
      <c r="B306" s="92" t="s">
        <v>25</v>
      </c>
      <c r="C306" s="93"/>
      <c r="D306" s="64"/>
      <c r="E306" s="64"/>
      <c r="F306" s="64"/>
      <c r="G306" s="64"/>
      <c r="H306" s="64"/>
      <c r="I306" s="54"/>
      <c r="J306" s="4">
        <v>1000</v>
      </c>
      <c r="K306" s="5">
        <v>100</v>
      </c>
      <c r="L306" s="44">
        <v>1000</v>
      </c>
      <c r="M306" s="45">
        <v>100</v>
      </c>
    </row>
    <row r="307" spans="1:14" ht="15" customHeight="1" x14ac:dyDescent="0.15">
      <c r="A307" s="2"/>
      <c r="B307" s="3">
        <v>1</v>
      </c>
      <c r="C307" s="94" t="s">
        <v>81</v>
      </c>
      <c r="D307" s="95"/>
      <c r="E307" s="95"/>
      <c r="F307" s="95"/>
      <c r="G307" s="95"/>
      <c r="H307" s="95"/>
      <c r="I307" s="96"/>
      <c r="J307" s="6">
        <v>164</v>
      </c>
      <c r="K307" s="6">
        <v>16.399999999999999</v>
      </c>
      <c r="L307" s="44">
        <v>146</v>
      </c>
      <c r="M307" s="45">
        <v>14.6</v>
      </c>
      <c r="N307" s="9">
        <f t="shared" ref="N307:N310" si="49">M307-K307</f>
        <v>-1.7999999999999989</v>
      </c>
    </row>
    <row r="308" spans="1:14" ht="15" customHeight="1" x14ac:dyDescent="0.15">
      <c r="A308" s="2"/>
      <c r="B308" s="3">
        <v>2</v>
      </c>
      <c r="C308" s="94" t="s">
        <v>82</v>
      </c>
      <c r="D308" s="95"/>
      <c r="E308" s="95"/>
      <c r="F308" s="95"/>
      <c r="G308" s="95"/>
      <c r="H308" s="95"/>
      <c r="I308" s="96"/>
      <c r="J308" s="6">
        <v>302</v>
      </c>
      <c r="K308" s="6">
        <v>30.2</v>
      </c>
      <c r="L308" s="44">
        <v>307</v>
      </c>
      <c r="M308" s="45">
        <v>30.7</v>
      </c>
      <c r="N308" s="9">
        <f t="shared" si="49"/>
        <v>0.5</v>
      </c>
    </row>
    <row r="309" spans="1:14" ht="15" customHeight="1" x14ac:dyDescent="0.15">
      <c r="A309" s="2"/>
      <c r="B309" s="3">
        <v>3</v>
      </c>
      <c r="C309" s="94" t="s">
        <v>83</v>
      </c>
      <c r="D309" s="95"/>
      <c r="E309" s="95"/>
      <c r="F309" s="95"/>
      <c r="G309" s="95"/>
      <c r="H309" s="95"/>
      <c r="I309" s="96"/>
      <c r="J309" s="6">
        <v>261</v>
      </c>
      <c r="K309" s="6">
        <v>26.1</v>
      </c>
      <c r="L309" s="44">
        <v>236</v>
      </c>
      <c r="M309" s="45">
        <v>23.6</v>
      </c>
      <c r="N309" s="9">
        <f t="shared" si="49"/>
        <v>-2.5</v>
      </c>
    </row>
    <row r="310" spans="1:14" ht="15" customHeight="1" x14ac:dyDescent="0.15">
      <c r="A310" s="2"/>
      <c r="B310" s="3">
        <v>4</v>
      </c>
      <c r="C310" s="94" t="s">
        <v>61</v>
      </c>
      <c r="D310" s="95"/>
      <c r="E310" s="95"/>
      <c r="F310" s="95"/>
      <c r="G310" s="95"/>
      <c r="H310" s="95"/>
      <c r="I310" s="96"/>
      <c r="J310" s="6">
        <v>273</v>
      </c>
      <c r="K310" s="6">
        <v>27.3</v>
      </c>
      <c r="L310" s="44">
        <v>311</v>
      </c>
      <c r="M310" s="45">
        <v>31.1</v>
      </c>
      <c r="N310" s="9">
        <f t="shared" si="49"/>
        <v>3.8000000000000007</v>
      </c>
    </row>
    <row r="311" spans="1:14" ht="15" customHeight="1" x14ac:dyDescent="0.15">
      <c r="A311" s="2"/>
      <c r="B311" s="2"/>
      <c r="C311" s="2"/>
      <c r="D311" s="2"/>
      <c r="E311" s="2"/>
      <c r="F311" s="2"/>
      <c r="G311" s="2"/>
      <c r="H311" s="2"/>
      <c r="I311" s="2"/>
      <c r="J311" s="2"/>
      <c r="K311" s="2"/>
      <c r="L311" s="2"/>
      <c r="M311" s="2"/>
    </row>
    <row r="312" spans="1:14" ht="30" customHeight="1" x14ac:dyDescent="0.15">
      <c r="A312" s="1" t="s">
        <v>16</v>
      </c>
      <c r="B312" s="97" t="s">
        <v>147</v>
      </c>
      <c r="C312" s="97"/>
      <c r="D312" s="97"/>
      <c r="E312" s="97"/>
      <c r="F312" s="97"/>
      <c r="G312" s="97"/>
      <c r="H312" s="97"/>
      <c r="I312" s="97"/>
      <c r="J312" s="97"/>
      <c r="K312" s="97"/>
      <c r="L312" s="97"/>
      <c r="M312" s="97"/>
    </row>
    <row r="313" spans="1:14" ht="15" customHeight="1" x14ac:dyDescent="0.15">
      <c r="A313" s="2"/>
      <c r="B313" s="2"/>
      <c r="C313" s="2"/>
      <c r="D313" s="2"/>
      <c r="E313" s="2"/>
      <c r="F313" s="2"/>
      <c r="G313" s="2"/>
      <c r="H313" s="2"/>
      <c r="I313" s="2"/>
      <c r="J313" s="10" t="s">
        <v>109</v>
      </c>
      <c r="K313" s="3" t="s">
        <v>24</v>
      </c>
      <c r="L313" s="42" t="s">
        <v>110</v>
      </c>
      <c r="M313" s="43" t="s">
        <v>24</v>
      </c>
    </row>
    <row r="314" spans="1:14" ht="15" customHeight="1" x14ac:dyDescent="0.15">
      <c r="A314" s="2"/>
      <c r="B314" s="92" t="s">
        <v>25</v>
      </c>
      <c r="C314" s="93"/>
      <c r="D314" s="64"/>
      <c r="E314" s="64"/>
      <c r="F314" s="64"/>
      <c r="G314" s="64"/>
      <c r="H314" s="64"/>
      <c r="I314" s="54"/>
      <c r="J314" s="4">
        <v>1000</v>
      </c>
      <c r="K314" s="5">
        <v>100</v>
      </c>
      <c r="L314" s="44">
        <v>1000</v>
      </c>
      <c r="M314" s="45">
        <v>100</v>
      </c>
    </row>
    <row r="315" spans="1:14" ht="15" customHeight="1" x14ac:dyDescent="0.15">
      <c r="A315" s="2"/>
      <c r="B315" s="3">
        <v>1</v>
      </c>
      <c r="C315" s="94" t="s">
        <v>81</v>
      </c>
      <c r="D315" s="95"/>
      <c r="E315" s="95"/>
      <c r="F315" s="95"/>
      <c r="G315" s="95"/>
      <c r="H315" s="95"/>
      <c r="I315" s="96"/>
      <c r="J315" s="6">
        <v>171</v>
      </c>
      <c r="K315" s="6">
        <v>17.100000000000001</v>
      </c>
      <c r="L315" s="44">
        <v>158</v>
      </c>
      <c r="M315" s="45">
        <v>15.8</v>
      </c>
      <c r="N315" s="9">
        <f t="shared" ref="N315:N318" si="50">M315-K315</f>
        <v>-1.3000000000000007</v>
      </c>
    </row>
    <row r="316" spans="1:14" ht="15" customHeight="1" x14ac:dyDescent="0.15">
      <c r="A316" s="2"/>
      <c r="B316" s="3">
        <v>2</v>
      </c>
      <c r="C316" s="94" t="s">
        <v>82</v>
      </c>
      <c r="D316" s="95"/>
      <c r="E316" s="95"/>
      <c r="F316" s="95"/>
      <c r="G316" s="95"/>
      <c r="H316" s="95"/>
      <c r="I316" s="96"/>
      <c r="J316" s="6">
        <v>297</v>
      </c>
      <c r="K316" s="6">
        <v>29.7</v>
      </c>
      <c r="L316" s="44">
        <v>286</v>
      </c>
      <c r="M316" s="45">
        <v>28.6</v>
      </c>
      <c r="N316" s="9">
        <f t="shared" si="50"/>
        <v>-1.0999999999999979</v>
      </c>
    </row>
    <row r="317" spans="1:14" ht="15" customHeight="1" x14ac:dyDescent="0.15">
      <c r="A317" s="2"/>
      <c r="B317" s="3">
        <v>3</v>
      </c>
      <c r="C317" s="94" t="s">
        <v>83</v>
      </c>
      <c r="D317" s="95"/>
      <c r="E317" s="95"/>
      <c r="F317" s="95"/>
      <c r="G317" s="95"/>
      <c r="H317" s="95"/>
      <c r="I317" s="96"/>
      <c r="J317" s="6">
        <v>264</v>
      </c>
      <c r="K317" s="6">
        <v>26.4</v>
      </c>
      <c r="L317" s="44">
        <v>248</v>
      </c>
      <c r="M317" s="45">
        <v>24.8</v>
      </c>
      <c r="N317" s="9">
        <f t="shared" si="50"/>
        <v>-1.5999999999999979</v>
      </c>
    </row>
    <row r="318" spans="1:14" ht="15" customHeight="1" x14ac:dyDescent="0.15">
      <c r="A318" s="2"/>
      <c r="B318" s="3">
        <v>4</v>
      </c>
      <c r="C318" s="94" t="s">
        <v>61</v>
      </c>
      <c r="D318" s="95"/>
      <c r="E318" s="95"/>
      <c r="F318" s="95"/>
      <c r="G318" s="95"/>
      <c r="H318" s="95"/>
      <c r="I318" s="96"/>
      <c r="J318" s="6">
        <v>268</v>
      </c>
      <c r="K318" s="6">
        <v>26.8</v>
      </c>
      <c r="L318" s="44">
        <v>308</v>
      </c>
      <c r="M318" s="45">
        <v>30.8</v>
      </c>
      <c r="N318" s="9">
        <f t="shared" si="50"/>
        <v>4</v>
      </c>
    </row>
    <row r="319" spans="1:14" ht="15" customHeight="1" x14ac:dyDescent="0.15">
      <c r="A319" s="2"/>
      <c r="B319" s="2"/>
      <c r="C319" s="2"/>
      <c r="D319" s="2"/>
      <c r="E319" s="2"/>
      <c r="F319" s="2"/>
      <c r="G319" s="2"/>
      <c r="H319" s="2"/>
      <c r="I319" s="2"/>
      <c r="J319" s="2"/>
      <c r="K319" s="2"/>
      <c r="L319" s="2"/>
      <c r="M319" s="2"/>
    </row>
    <row r="320" spans="1:14" ht="30" customHeight="1" x14ac:dyDescent="0.15">
      <c r="A320" s="1" t="s">
        <v>17</v>
      </c>
      <c r="B320" s="97" t="s">
        <v>148</v>
      </c>
      <c r="C320" s="97"/>
      <c r="D320" s="97"/>
      <c r="E320" s="97"/>
      <c r="F320" s="97"/>
      <c r="G320" s="97"/>
      <c r="H320" s="97"/>
      <c r="I320" s="97"/>
      <c r="J320" s="97"/>
      <c r="K320" s="97"/>
      <c r="L320" s="97"/>
      <c r="M320" s="97"/>
    </row>
    <row r="321" spans="1:14" ht="15" customHeight="1" x14ac:dyDescent="0.15">
      <c r="A321" s="2"/>
      <c r="B321" s="2"/>
      <c r="C321" s="2"/>
      <c r="D321" s="2"/>
      <c r="E321" s="2"/>
      <c r="F321" s="2"/>
      <c r="G321" s="2"/>
      <c r="H321" s="2"/>
      <c r="I321" s="2"/>
      <c r="J321" s="10" t="s">
        <v>109</v>
      </c>
      <c r="K321" s="3" t="s">
        <v>24</v>
      </c>
      <c r="L321" s="42" t="s">
        <v>110</v>
      </c>
      <c r="M321" s="43" t="s">
        <v>24</v>
      </c>
    </row>
    <row r="322" spans="1:14" ht="15" customHeight="1" x14ac:dyDescent="0.15">
      <c r="A322" s="2"/>
      <c r="B322" s="92" t="s">
        <v>25</v>
      </c>
      <c r="C322" s="93"/>
      <c r="D322" s="64"/>
      <c r="E322" s="64"/>
      <c r="F322" s="64"/>
      <c r="G322" s="64"/>
      <c r="H322" s="64"/>
      <c r="I322" s="54"/>
      <c r="J322" s="4">
        <v>1000</v>
      </c>
      <c r="K322" s="5">
        <v>100</v>
      </c>
      <c r="L322" s="44">
        <v>1000</v>
      </c>
      <c r="M322" s="45">
        <v>100</v>
      </c>
    </row>
    <row r="323" spans="1:14" ht="15" customHeight="1" x14ac:dyDescent="0.15">
      <c r="A323" s="2"/>
      <c r="B323" s="3">
        <v>1</v>
      </c>
      <c r="C323" s="94" t="s">
        <v>81</v>
      </c>
      <c r="D323" s="95"/>
      <c r="E323" s="95"/>
      <c r="F323" s="95"/>
      <c r="G323" s="95"/>
      <c r="H323" s="95"/>
      <c r="I323" s="96"/>
      <c r="J323" s="6">
        <v>124</v>
      </c>
      <c r="K323" s="6">
        <v>12.4</v>
      </c>
      <c r="L323" s="44">
        <v>122</v>
      </c>
      <c r="M323" s="45">
        <v>12.2</v>
      </c>
      <c r="N323" s="9">
        <f t="shared" ref="N323:N326" si="51">M323-K323</f>
        <v>-0.20000000000000107</v>
      </c>
    </row>
    <row r="324" spans="1:14" ht="15" customHeight="1" x14ac:dyDescent="0.15">
      <c r="A324" s="2"/>
      <c r="B324" s="3">
        <v>2</v>
      </c>
      <c r="C324" s="94" t="s">
        <v>82</v>
      </c>
      <c r="D324" s="95"/>
      <c r="E324" s="95"/>
      <c r="F324" s="95"/>
      <c r="G324" s="95"/>
      <c r="H324" s="95"/>
      <c r="I324" s="96"/>
      <c r="J324" s="6">
        <v>274</v>
      </c>
      <c r="K324" s="6">
        <v>27.4</v>
      </c>
      <c r="L324" s="44">
        <v>249</v>
      </c>
      <c r="M324" s="45">
        <v>24.9</v>
      </c>
      <c r="N324" s="9">
        <f t="shared" si="51"/>
        <v>-2.5</v>
      </c>
    </row>
    <row r="325" spans="1:14" ht="15" customHeight="1" x14ac:dyDescent="0.15">
      <c r="A325" s="2"/>
      <c r="B325" s="3">
        <v>3</v>
      </c>
      <c r="C325" s="94" t="s">
        <v>83</v>
      </c>
      <c r="D325" s="95"/>
      <c r="E325" s="95"/>
      <c r="F325" s="95"/>
      <c r="G325" s="95"/>
      <c r="H325" s="95"/>
      <c r="I325" s="96"/>
      <c r="J325" s="6">
        <v>318</v>
      </c>
      <c r="K325" s="6">
        <v>31.8</v>
      </c>
      <c r="L325" s="44">
        <v>314</v>
      </c>
      <c r="M325" s="45">
        <v>31.4</v>
      </c>
      <c r="N325" s="9">
        <f t="shared" si="51"/>
        <v>-0.40000000000000213</v>
      </c>
    </row>
    <row r="326" spans="1:14" ht="15" customHeight="1" x14ac:dyDescent="0.15">
      <c r="A326" s="2"/>
      <c r="B326" s="3">
        <v>4</v>
      </c>
      <c r="C326" s="94" t="s">
        <v>61</v>
      </c>
      <c r="D326" s="95"/>
      <c r="E326" s="95"/>
      <c r="F326" s="95"/>
      <c r="G326" s="95"/>
      <c r="H326" s="95"/>
      <c r="I326" s="96"/>
      <c r="J326" s="6">
        <v>284</v>
      </c>
      <c r="K326" s="6">
        <v>28.4</v>
      </c>
      <c r="L326" s="44">
        <v>315</v>
      </c>
      <c r="M326" s="45">
        <v>31.5</v>
      </c>
      <c r="N326" s="9">
        <f t="shared" si="51"/>
        <v>3.1000000000000014</v>
      </c>
    </row>
    <row r="327" spans="1:14" ht="15" customHeight="1" x14ac:dyDescent="0.15">
      <c r="A327" s="2"/>
      <c r="B327" s="2"/>
      <c r="C327" s="2"/>
      <c r="D327" s="2"/>
      <c r="E327" s="2"/>
      <c r="F327" s="2"/>
      <c r="G327" s="2"/>
      <c r="H327" s="2"/>
      <c r="I327" s="2"/>
      <c r="J327" s="2"/>
      <c r="K327" s="2"/>
      <c r="L327" s="2"/>
      <c r="M327" s="2"/>
    </row>
    <row r="328" spans="1:14" ht="33.75" customHeight="1" x14ac:dyDescent="0.15">
      <c r="A328" s="1" t="s">
        <v>18</v>
      </c>
      <c r="B328" s="97" t="s">
        <v>149</v>
      </c>
      <c r="C328" s="97"/>
      <c r="D328" s="97"/>
      <c r="E328" s="97"/>
      <c r="F328" s="97"/>
      <c r="G328" s="97"/>
      <c r="H328" s="97"/>
      <c r="I328" s="97"/>
      <c r="J328" s="97"/>
      <c r="K328" s="97"/>
      <c r="L328" s="97"/>
      <c r="M328" s="97"/>
    </row>
    <row r="329" spans="1:14" ht="15" customHeight="1" x14ac:dyDescent="0.15">
      <c r="A329" s="2"/>
      <c r="B329" s="2"/>
      <c r="C329" s="2"/>
      <c r="D329" s="2"/>
      <c r="E329" s="2"/>
      <c r="F329" s="2"/>
      <c r="G329" s="2"/>
      <c r="H329" s="2"/>
      <c r="I329" s="2"/>
      <c r="J329" s="10" t="s">
        <v>109</v>
      </c>
      <c r="K329" s="3" t="s">
        <v>24</v>
      </c>
      <c r="L329" s="42" t="s">
        <v>110</v>
      </c>
      <c r="M329" s="43" t="s">
        <v>24</v>
      </c>
    </row>
    <row r="330" spans="1:14" ht="15" customHeight="1" x14ac:dyDescent="0.15">
      <c r="A330" s="2"/>
      <c r="B330" s="92" t="s">
        <v>25</v>
      </c>
      <c r="C330" s="93"/>
      <c r="D330" s="64"/>
      <c r="E330" s="64"/>
      <c r="F330" s="64"/>
      <c r="G330" s="64"/>
      <c r="H330" s="64"/>
      <c r="I330" s="54"/>
      <c r="J330" s="4">
        <v>1000</v>
      </c>
      <c r="K330" s="5">
        <v>100</v>
      </c>
      <c r="L330" s="44">
        <v>1000</v>
      </c>
      <c r="M330" s="45">
        <v>100</v>
      </c>
    </row>
    <row r="331" spans="1:14" ht="15" customHeight="1" x14ac:dyDescent="0.15">
      <c r="A331" s="2"/>
      <c r="B331" s="3">
        <v>1</v>
      </c>
      <c r="C331" s="94" t="s">
        <v>84</v>
      </c>
      <c r="D331" s="95"/>
      <c r="E331" s="95"/>
      <c r="F331" s="95"/>
      <c r="G331" s="95"/>
      <c r="H331" s="95"/>
      <c r="I331" s="96"/>
      <c r="J331" s="6">
        <v>142</v>
      </c>
      <c r="K331" s="6">
        <v>14.2</v>
      </c>
      <c r="L331" s="44">
        <v>112</v>
      </c>
      <c r="M331" s="45">
        <v>11.2</v>
      </c>
      <c r="N331" s="9">
        <f t="shared" ref="N331:N334" si="52">M331-K331</f>
        <v>-3</v>
      </c>
    </row>
    <row r="332" spans="1:14" ht="15" customHeight="1" x14ac:dyDescent="0.15">
      <c r="A332" s="2"/>
      <c r="B332" s="3">
        <v>2</v>
      </c>
      <c r="C332" s="94" t="s">
        <v>85</v>
      </c>
      <c r="D332" s="95"/>
      <c r="E332" s="95"/>
      <c r="F332" s="95"/>
      <c r="G332" s="95"/>
      <c r="H332" s="95"/>
      <c r="I332" s="96"/>
      <c r="J332" s="6">
        <v>410</v>
      </c>
      <c r="K332" s="6">
        <v>41</v>
      </c>
      <c r="L332" s="44">
        <v>404</v>
      </c>
      <c r="M332" s="45">
        <v>40.4</v>
      </c>
      <c r="N332" s="9">
        <f t="shared" si="52"/>
        <v>-0.60000000000000142</v>
      </c>
    </row>
    <row r="333" spans="1:14" ht="15" customHeight="1" x14ac:dyDescent="0.15">
      <c r="A333" s="2"/>
      <c r="B333" s="3">
        <v>3</v>
      </c>
      <c r="C333" s="94" t="s">
        <v>86</v>
      </c>
      <c r="D333" s="95"/>
      <c r="E333" s="95"/>
      <c r="F333" s="95"/>
      <c r="G333" s="95"/>
      <c r="H333" s="95"/>
      <c r="I333" s="96"/>
      <c r="J333" s="6">
        <v>233</v>
      </c>
      <c r="K333" s="6">
        <v>23.3</v>
      </c>
      <c r="L333" s="44">
        <v>215</v>
      </c>
      <c r="M333" s="45">
        <v>21.5</v>
      </c>
      <c r="N333" s="9">
        <f t="shared" si="52"/>
        <v>-1.8000000000000007</v>
      </c>
    </row>
    <row r="334" spans="1:14" ht="15" customHeight="1" x14ac:dyDescent="0.15">
      <c r="A334" s="2"/>
      <c r="B334" s="3">
        <v>4</v>
      </c>
      <c r="C334" s="94" t="s">
        <v>61</v>
      </c>
      <c r="D334" s="95"/>
      <c r="E334" s="95"/>
      <c r="F334" s="95"/>
      <c r="G334" s="95"/>
      <c r="H334" s="95"/>
      <c r="I334" s="96"/>
      <c r="J334" s="6">
        <v>215</v>
      </c>
      <c r="K334" s="6">
        <v>21.5</v>
      </c>
      <c r="L334" s="44">
        <v>269</v>
      </c>
      <c r="M334" s="45">
        <v>26.9</v>
      </c>
      <c r="N334" s="9">
        <f t="shared" si="52"/>
        <v>5.3999999999999986</v>
      </c>
    </row>
    <row r="335" spans="1:14" ht="15" customHeight="1" x14ac:dyDescent="0.15">
      <c r="A335" s="2"/>
      <c r="B335" s="2"/>
      <c r="C335" s="2"/>
      <c r="D335" s="2"/>
      <c r="E335" s="2"/>
      <c r="F335" s="2"/>
      <c r="G335" s="2"/>
      <c r="H335" s="2"/>
      <c r="I335" s="2"/>
      <c r="J335" s="2"/>
      <c r="K335" s="2"/>
      <c r="L335" s="2"/>
      <c r="M335" s="2"/>
    </row>
    <row r="336" spans="1:14" ht="30" customHeight="1" x14ac:dyDescent="0.15">
      <c r="A336" s="1" t="s">
        <v>19</v>
      </c>
      <c r="B336" s="97" t="s">
        <v>141</v>
      </c>
      <c r="C336" s="97"/>
      <c r="D336" s="97"/>
      <c r="E336" s="97"/>
      <c r="F336" s="97"/>
      <c r="G336" s="97"/>
      <c r="H336" s="97"/>
      <c r="I336" s="97"/>
      <c r="J336" s="97"/>
      <c r="K336" s="97"/>
      <c r="L336" s="97"/>
      <c r="M336" s="97"/>
    </row>
    <row r="337" spans="1:14" ht="15" customHeight="1" x14ac:dyDescent="0.15">
      <c r="A337" s="2"/>
      <c r="B337" s="2"/>
      <c r="C337" s="2"/>
      <c r="D337" s="2"/>
      <c r="E337" s="2"/>
      <c r="F337" s="2"/>
      <c r="G337" s="2"/>
      <c r="H337" s="2"/>
      <c r="I337" s="2"/>
      <c r="J337" s="10" t="s">
        <v>109</v>
      </c>
      <c r="K337" s="3" t="s">
        <v>24</v>
      </c>
      <c r="L337" s="42" t="s">
        <v>110</v>
      </c>
      <c r="M337" s="43" t="s">
        <v>24</v>
      </c>
    </row>
    <row r="338" spans="1:14" ht="15" customHeight="1" x14ac:dyDescent="0.15">
      <c r="A338" s="2"/>
      <c r="B338" s="92" t="s">
        <v>25</v>
      </c>
      <c r="C338" s="93"/>
      <c r="D338" s="64"/>
      <c r="E338" s="64"/>
      <c r="F338" s="64"/>
      <c r="G338" s="64"/>
      <c r="H338" s="64"/>
      <c r="I338" s="54"/>
      <c r="J338" s="41">
        <v>1000</v>
      </c>
      <c r="K338" s="41">
        <v>100</v>
      </c>
      <c r="L338" s="44">
        <v>1000</v>
      </c>
      <c r="M338" s="45">
        <v>100</v>
      </c>
    </row>
    <row r="339" spans="1:14" ht="15" customHeight="1" x14ac:dyDescent="0.15">
      <c r="A339" s="2"/>
      <c r="B339" s="3">
        <v>1</v>
      </c>
      <c r="C339" s="94" t="s">
        <v>87</v>
      </c>
      <c r="D339" s="95"/>
      <c r="E339" s="95"/>
      <c r="F339" s="95"/>
      <c r="G339" s="95"/>
      <c r="H339" s="95"/>
      <c r="I339" s="96"/>
      <c r="J339" s="6">
        <v>269</v>
      </c>
      <c r="K339" s="6">
        <v>26.9</v>
      </c>
      <c r="L339" s="44">
        <v>204</v>
      </c>
      <c r="M339" s="45">
        <v>20.399999999999999</v>
      </c>
      <c r="N339" s="9">
        <f t="shared" ref="N339:N345" si="53">M339-K339</f>
        <v>-6.5</v>
      </c>
    </row>
    <row r="340" spans="1:14" ht="15" customHeight="1" x14ac:dyDescent="0.15">
      <c r="A340" s="2"/>
      <c r="B340" s="3">
        <v>2</v>
      </c>
      <c r="C340" s="94" t="s">
        <v>88</v>
      </c>
      <c r="D340" s="95"/>
      <c r="E340" s="95"/>
      <c r="F340" s="95"/>
      <c r="G340" s="95"/>
      <c r="H340" s="95"/>
      <c r="I340" s="96"/>
      <c r="J340" s="6">
        <v>501</v>
      </c>
      <c r="K340" s="6">
        <v>50.1</v>
      </c>
      <c r="L340" s="44">
        <v>411</v>
      </c>
      <c r="M340" s="45">
        <v>41.1</v>
      </c>
      <c r="N340" s="9">
        <f t="shared" si="53"/>
        <v>-9</v>
      </c>
    </row>
    <row r="341" spans="1:14" ht="15" customHeight="1" x14ac:dyDescent="0.15">
      <c r="A341" s="2"/>
      <c r="B341" s="3">
        <v>3</v>
      </c>
      <c r="C341" s="94" t="s">
        <v>89</v>
      </c>
      <c r="D341" s="95"/>
      <c r="E341" s="95"/>
      <c r="F341" s="95"/>
      <c r="G341" s="95"/>
      <c r="H341" s="95"/>
      <c r="I341" s="96"/>
      <c r="J341" s="6">
        <v>280</v>
      </c>
      <c r="K341" s="6">
        <v>28</v>
      </c>
      <c r="L341" s="44">
        <v>269</v>
      </c>
      <c r="M341" s="45">
        <v>26.9</v>
      </c>
      <c r="N341" s="9">
        <f t="shared" si="53"/>
        <v>-1.1000000000000014</v>
      </c>
    </row>
    <row r="342" spans="1:14" ht="24" customHeight="1" x14ac:dyDescent="0.15">
      <c r="A342" s="2"/>
      <c r="B342" s="3">
        <v>4</v>
      </c>
      <c r="C342" s="94" t="s">
        <v>90</v>
      </c>
      <c r="D342" s="95"/>
      <c r="E342" s="95"/>
      <c r="F342" s="95"/>
      <c r="G342" s="95"/>
      <c r="H342" s="95"/>
      <c r="I342" s="96"/>
      <c r="J342" s="6">
        <v>172</v>
      </c>
      <c r="K342" s="6">
        <v>17.2</v>
      </c>
      <c r="L342" s="44">
        <v>173</v>
      </c>
      <c r="M342" s="45">
        <v>17.3</v>
      </c>
      <c r="N342" s="9">
        <f t="shared" si="53"/>
        <v>0.10000000000000142</v>
      </c>
    </row>
    <row r="343" spans="1:14" ht="15" customHeight="1" x14ac:dyDescent="0.15">
      <c r="A343" s="2"/>
      <c r="B343" s="3">
        <v>5</v>
      </c>
      <c r="C343" s="94" t="s">
        <v>91</v>
      </c>
      <c r="D343" s="95"/>
      <c r="E343" s="95"/>
      <c r="F343" s="95"/>
      <c r="G343" s="95"/>
      <c r="H343" s="95"/>
      <c r="I343" s="96"/>
      <c r="J343" s="6">
        <v>233</v>
      </c>
      <c r="K343" s="6">
        <v>23.3</v>
      </c>
      <c r="L343" s="44">
        <v>218</v>
      </c>
      <c r="M343" s="45">
        <v>21.8</v>
      </c>
      <c r="N343" s="9">
        <f t="shared" si="53"/>
        <v>-1.5</v>
      </c>
    </row>
    <row r="344" spans="1:14" ht="15" customHeight="1" x14ac:dyDescent="0.15">
      <c r="A344" s="2"/>
      <c r="B344" s="3">
        <v>6</v>
      </c>
      <c r="C344" s="94" t="s">
        <v>48</v>
      </c>
      <c r="D344" s="95"/>
      <c r="E344" s="95"/>
      <c r="F344" s="95"/>
      <c r="G344" s="95"/>
      <c r="H344" s="95"/>
      <c r="I344" s="96"/>
      <c r="J344" s="6">
        <v>7</v>
      </c>
      <c r="K344" s="6">
        <v>0.7</v>
      </c>
      <c r="L344" s="44">
        <v>3</v>
      </c>
      <c r="M344" s="45">
        <v>0.3</v>
      </c>
      <c r="N344" s="9">
        <f t="shared" si="53"/>
        <v>-0.39999999999999997</v>
      </c>
    </row>
    <row r="345" spans="1:14" ht="15" customHeight="1" x14ac:dyDescent="0.15">
      <c r="A345" s="2"/>
      <c r="B345" s="3">
        <v>7</v>
      </c>
      <c r="C345" s="94" t="s">
        <v>92</v>
      </c>
      <c r="D345" s="95"/>
      <c r="E345" s="95"/>
      <c r="F345" s="95"/>
      <c r="G345" s="95"/>
      <c r="H345" s="95"/>
      <c r="I345" s="96"/>
      <c r="J345" s="6">
        <v>185</v>
      </c>
      <c r="K345" s="6">
        <v>18.5</v>
      </c>
      <c r="L345" s="44">
        <v>256</v>
      </c>
      <c r="M345" s="45">
        <v>25.6</v>
      </c>
      <c r="N345" s="9">
        <f t="shared" si="53"/>
        <v>7.1000000000000014</v>
      </c>
    </row>
    <row r="346" spans="1:14" ht="15" customHeight="1" x14ac:dyDescent="0.15">
      <c r="A346" s="2"/>
      <c r="B346" s="2"/>
      <c r="C346" s="2"/>
      <c r="D346" s="2"/>
      <c r="E346" s="2"/>
      <c r="F346" s="2"/>
      <c r="G346" s="2"/>
      <c r="H346" s="2"/>
      <c r="I346" s="2"/>
      <c r="J346" s="2"/>
      <c r="K346" s="2"/>
      <c r="L346" s="2"/>
      <c r="M346" s="2"/>
    </row>
    <row r="347" spans="1:14" ht="45" customHeight="1" x14ac:dyDescent="0.15">
      <c r="A347" s="1" t="s">
        <v>20</v>
      </c>
      <c r="B347" s="97" t="s">
        <v>150</v>
      </c>
      <c r="C347" s="97"/>
      <c r="D347" s="97"/>
      <c r="E347" s="97"/>
      <c r="F347" s="97"/>
      <c r="G347" s="97"/>
      <c r="H347" s="97"/>
      <c r="I347" s="97"/>
      <c r="J347" s="97"/>
      <c r="K347" s="97"/>
      <c r="L347" s="97"/>
      <c r="M347" s="97"/>
    </row>
    <row r="348" spans="1:14" ht="15" customHeight="1" x14ac:dyDescent="0.15">
      <c r="A348" s="2"/>
      <c r="B348" s="2"/>
      <c r="C348" s="2"/>
      <c r="D348" s="2"/>
      <c r="E348" s="2"/>
      <c r="F348" s="2"/>
      <c r="G348" s="2"/>
      <c r="H348" s="2"/>
      <c r="I348" s="2"/>
      <c r="J348" s="10" t="s">
        <v>109</v>
      </c>
      <c r="K348" s="3" t="s">
        <v>24</v>
      </c>
      <c r="L348" s="42" t="s">
        <v>110</v>
      </c>
      <c r="M348" s="43" t="s">
        <v>24</v>
      </c>
    </row>
    <row r="349" spans="1:14" ht="15" customHeight="1" x14ac:dyDescent="0.15">
      <c r="A349" s="2"/>
      <c r="B349" s="92" t="s">
        <v>25</v>
      </c>
      <c r="C349" s="93"/>
      <c r="D349" s="64"/>
      <c r="E349" s="64"/>
      <c r="F349" s="64"/>
      <c r="G349" s="64"/>
      <c r="H349" s="64"/>
      <c r="I349" s="54"/>
      <c r="J349" s="41">
        <v>1000</v>
      </c>
      <c r="K349" s="8">
        <v>100</v>
      </c>
      <c r="L349" s="44">
        <v>1000</v>
      </c>
      <c r="M349" s="45">
        <v>100</v>
      </c>
    </row>
    <row r="350" spans="1:14" ht="15" customHeight="1" x14ac:dyDescent="0.15">
      <c r="A350" s="2"/>
      <c r="B350" s="3">
        <v>1</v>
      </c>
      <c r="C350" s="94" t="s">
        <v>93</v>
      </c>
      <c r="D350" s="95"/>
      <c r="E350" s="95"/>
      <c r="F350" s="95"/>
      <c r="G350" s="95"/>
      <c r="H350" s="95"/>
      <c r="I350" s="96"/>
      <c r="J350" s="6">
        <v>111</v>
      </c>
      <c r="K350" s="7">
        <v>11.1</v>
      </c>
      <c r="L350" s="44">
        <v>96</v>
      </c>
      <c r="M350" s="45">
        <v>9.6</v>
      </c>
      <c r="N350" s="9">
        <f t="shared" ref="N350:N352" si="54">M350-K350</f>
        <v>-1.5</v>
      </c>
    </row>
    <row r="351" spans="1:14" ht="15" customHeight="1" x14ac:dyDescent="0.15">
      <c r="A351" s="2"/>
      <c r="B351" s="3">
        <v>2</v>
      </c>
      <c r="C351" s="94" t="s">
        <v>94</v>
      </c>
      <c r="D351" s="95"/>
      <c r="E351" s="95"/>
      <c r="F351" s="95"/>
      <c r="G351" s="95"/>
      <c r="H351" s="95"/>
      <c r="I351" s="96"/>
      <c r="J351" s="6">
        <v>277</v>
      </c>
      <c r="K351" s="7">
        <v>27.7</v>
      </c>
      <c r="L351" s="44">
        <v>260</v>
      </c>
      <c r="M351" s="45">
        <v>26</v>
      </c>
      <c r="N351" s="9">
        <f t="shared" si="54"/>
        <v>-1.6999999999999993</v>
      </c>
    </row>
    <row r="352" spans="1:14" ht="15" customHeight="1" x14ac:dyDescent="0.15">
      <c r="A352" s="2"/>
      <c r="B352" s="3">
        <v>3</v>
      </c>
      <c r="C352" s="94" t="s">
        <v>95</v>
      </c>
      <c r="D352" s="95"/>
      <c r="E352" s="95"/>
      <c r="F352" s="95"/>
      <c r="G352" s="95"/>
      <c r="H352" s="95"/>
      <c r="I352" s="96"/>
      <c r="J352" s="6">
        <v>612</v>
      </c>
      <c r="K352" s="7">
        <v>61.2</v>
      </c>
      <c r="L352" s="44">
        <v>644</v>
      </c>
      <c r="M352" s="45">
        <v>64.400000000000006</v>
      </c>
      <c r="N352" s="9">
        <f t="shared" si="54"/>
        <v>3.2000000000000028</v>
      </c>
    </row>
    <row r="353" spans="1:14" ht="15" customHeight="1" x14ac:dyDescent="0.15">
      <c r="A353" s="2"/>
      <c r="B353" s="2"/>
      <c r="C353" s="2"/>
      <c r="D353" s="2"/>
      <c r="E353" s="2"/>
      <c r="F353" s="2"/>
      <c r="G353" s="2"/>
      <c r="H353" s="2"/>
      <c r="I353" s="2"/>
      <c r="J353" s="2"/>
      <c r="K353" s="2"/>
      <c r="L353" s="2"/>
      <c r="M353" s="2"/>
    </row>
    <row r="354" spans="1:14" ht="30" customHeight="1" x14ac:dyDescent="0.15">
      <c r="A354" s="1" t="s">
        <v>21</v>
      </c>
      <c r="B354" s="97" t="s">
        <v>151</v>
      </c>
      <c r="C354" s="97"/>
      <c r="D354" s="97"/>
      <c r="E354" s="97"/>
      <c r="F354" s="97"/>
      <c r="G354" s="97"/>
      <c r="H354" s="97"/>
      <c r="I354" s="97"/>
      <c r="J354" s="97"/>
      <c r="K354" s="97"/>
      <c r="L354" s="97"/>
      <c r="M354" s="97"/>
    </row>
    <row r="355" spans="1:14" ht="15" customHeight="1" x14ac:dyDescent="0.15">
      <c r="A355" s="2"/>
      <c r="B355" s="2"/>
      <c r="C355" s="2"/>
      <c r="D355" s="2"/>
      <c r="E355" s="2"/>
      <c r="F355" s="2"/>
      <c r="G355" s="2"/>
      <c r="H355" s="2"/>
      <c r="I355" s="2"/>
      <c r="J355" s="10" t="s">
        <v>109</v>
      </c>
      <c r="K355" s="3" t="s">
        <v>24</v>
      </c>
      <c r="L355" s="42" t="s">
        <v>110</v>
      </c>
      <c r="M355" s="43" t="s">
        <v>24</v>
      </c>
    </row>
    <row r="356" spans="1:14" ht="15" customHeight="1" x14ac:dyDescent="0.15">
      <c r="A356" s="2"/>
      <c r="B356" s="92" t="s">
        <v>25</v>
      </c>
      <c r="C356" s="93"/>
      <c r="D356" s="64"/>
      <c r="E356" s="64"/>
      <c r="F356" s="64"/>
      <c r="G356" s="64"/>
      <c r="H356" s="64"/>
      <c r="I356" s="54"/>
      <c r="J356" s="41">
        <v>1000</v>
      </c>
      <c r="K356" s="8">
        <v>100</v>
      </c>
      <c r="L356" s="44">
        <v>1000</v>
      </c>
      <c r="M356" s="45">
        <v>100</v>
      </c>
    </row>
    <row r="357" spans="1:14" ht="15" customHeight="1" x14ac:dyDescent="0.15">
      <c r="A357" s="2"/>
      <c r="B357" s="3">
        <v>1</v>
      </c>
      <c r="C357" s="94" t="s">
        <v>96</v>
      </c>
      <c r="D357" s="95"/>
      <c r="E357" s="95"/>
      <c r="F357" s="95"/>
      <c r="G357" s="95"/>
      <c r="H357" s="95"/>
      <c r="I357" s="96"/>
      <c r="J357" s="6">
        <v>190</v>
      </c>
      <c r="K357" s="7">
        <v>19</v>
      </c>
      <c r="L357" s="44">
        <v>156</v>
      </c>
      <c r="M357" s="45">
        <v>15.6</v>
      </c>
      <c r="N357" s="9">
        <f t="shared" ref="N357:N361" si="55">M357-K357</f>
        <v>-3.4000000000000004</v>
      </c>
    </row>
    <row r="358" spans="1:14" ht="15" customHeight="1" x14ac:dyDescent="0.15">
      <c r="A358" s="2"/>
      <c r="B358" s="3">
        <v>2</v>
      </c>
      <c r="C358" s="94" t="s">
        <v>97</v>
      </c>
      <c r="D358" s="95"/>
      <c r="E358" s="95"/>
      <c r="F358" s="95"/>
      <c r="G358" s="95"/>
      <c r="H358" s="95"/>
      <c r="I358" s="96"/>
      <c r="J358" s="6">
        <v>496</v>
      </c>
      <c r="K358" s="7">
        <v>49.6</v>
      </c>
      <c r="L358" s="44">
        <v>466</v>
      </c>
      <c r="M358" s="45">
        <v>46.6</v>
      </c>
      <c r="N358" s="9">
        <f t="shared" si="55"/>
        <v>-3</v>
      </c>
    </row>
    <row r="359" spans="1:14" ht="15" customHeight="1" x14ac:dyDescent="0.15">
      <c r="A359" s="2"/>
      <c r="B359" s="3">
        <v>3</v>
      </c>
      <c r="C359" s="94" t="s">
        <v>98</v>
      </c>
      <c r="D359" s="95"/>
      <c r="E359" s="95"/>
      <c r="F359" s="95"/>
      <c r="G359" s="95"/>
      <c r="H359" s="95"/>
      <c r="I359" s="96"/>
      <c r="J359" s="6">
        <v>50</v>
      </c>
      <c r="K359" s="7">
        <v>5</v>
      </c>
      <c r="L359" s="44">
        <v>64</v>
      </c>
      <c r="M359" s="45">
        <v>6.4</v>
      </c>
      <c r="N359" s="9">
        <f t="shared" si="55"/>
        <v>1.4000000000000004</v>
      </c>
    </row>
    <row r="360" spans="1:14" ht="15" customHeight="1" x14ac:dyDescent="0.15">
      <c r="A360" s="2"/>
      <c r="B360" s="3">
        <v>4</v>
      </c>
      <c r="C360" s="94" t="s">
        <v>99</v>
      </c>
      <c r="D360" s="95"/>
      <c r="E360" s="95"/>
      <c r="F360" s="95"/>
      <c r="G360" s="95"/>
      <c r="H360" s="95"/>
      <c r="I360" s="96"/>
      <c r="J360" s="6">
        <v>20</v>
      </c>
      <c r="K360" s="7">
        <v>2</v>
      </c>
      <c r="L360" s="44">
        <v>28</v>
      </c>
      <c r="M360" s="45">
        <v>2.8</v>
      </c>
      <c r="N360" s="9">
        <f t="shared" si="55"/>
        <v>0.79999999999999982</v>
      </c>
    </row>
    <row r="361" spans="1:14" ht="15" customHeight="1" x14ac:dyDescent="0.15">
      <c r="A361" s="2"/>
      <c r="B361" s="3">
        <v>5</v>
      </c>
      <c r="C361" s="94" t="s">
        <v>100</v>
      </c>
      <c r="D361" s="95"/>
      <c r="E361" s="95"/>
      <c r="F361" s="95"/>
      <c r="G361" s="95"/>
      <c r="H361" s="95"/>
      <c r="I361" s="96"/>
      <c r="J361" s="6">
        <v>244</v>
      </c>
      <c r="K361" s="7">
        <v>24.4</v>
      </c>
      <c r="L361" s="44">
        <v>286</v>
      </c>
      <c r="M361" s="45">
        <v>28.6</v>
      </c>
      <c r="N361" s="9">
        <f t="shared" si="55"/>
        <v>4.2000000000000028</v>
      </c>
    </row>
    <row r="362" spans="1:14" ht="15" customHeight="1" x14ac:dyDescent="0.15">
      <c r="A362" s="2"/>
      <c r="B362" s="2"/>
      <c r="C362" s="2"/>
      <c r="D362" s="2"/>
      <c r="E362" s="2"/>
      <c r="F362" s="2"/>
      <c r="G362" s="2"/>
      <c r="H362" s="2"/>
      <c r="I362" s="2"/>
      <c r="J362" s="2"/>
      <c r="K362" s="2"/>
      <c r="L362" s="2"/>
      <c r="M362" s="2"/>
    </row>
    <row r="363" spans="1:14" ht="22.5" customHeight="1" x14ac:dyDescent="0.15">
      <c r="A363" s="1" t="s">
        <v>22</v>
      </c>
      <c r="B363" s="97" t="s">
        <v>152</v>
      </c>
      <c r="C363" s="97"/>
      <c r="D363" s="97"/>
      <c r="E363" s="97"/>
      <c r="F363" s="97"/>
      <c r="G363" s="97"/>
      <c r="H363" s="97"/>
      <c r="I363" s="97"/>
      <c r="J363" s="97"/>
      <c r="K363" s="97"/>
      <c r="L363" s="97"/>
      <c r="M363" s="97"/>
    </row>
    <row r="364" spans="1:14" ht="15" customHeight="1" x14ac:dyDescent="0.15">
      <c r="A364" s="2"/>
      <c r="B364" s="2"/>
      <c r="C364" s="2"/>
      <c r="D364" s="2"/>
      <c r="E364" s="2"/>
      <c r="F364" s="2"/>
      <c r="G364" s="2"/>
      <c r="H364" s="2"/>
      <c r="I364" s="2"/>
      <c r="J364" s="10" t="s">
        <v>109</v>
      </c>
      <c r="K364" s="3" t="s">
        <v>24</v>
      </c>
      <c r="L364" s="42" t="s">
        <v>110</v>
      </c>
      <c r="M364" s="43" t="s">
        <v>24</v>
      </c>
    </row>
    <row r="365" spans="1:14" ht="15" customHeight="1" x14ac:dyDescent="0.15">
      <c r="A365" s="2"/>
      <c r="B365" s="92" t="s">
        <v>25</v>
      </c>
      <c r="C365" s="93"/>
      <c r="D365" s="64"/>
      <c r="E365" s="64"/>
      <c r="F365" s="64"/>
      <c r="G365" s="64"/>
      <c r="H365" s="64"/>
      <c r="I365" s="54"/>
      <c r="J365" s="41">
        <v>1000</v>
      </c>
      <c r="K365" s="41">
        <v>100</v>
      </c>
      <c r="L365" s="44">
        <v>1000</v>
      </c>
      <c r="M365" s="45">
        <v>100</v>
      </c>
    </row>
    <row r="366" spans="1:14" ht="15" customHeight="1" x14ac:dyDescent="0.15">
      <c r="A366" s="2"/>
      <c r="B366" s="3">
        <v>1</v>
      </c>
      <c r="C366" s="94" t="s">
        <v>101</v>
      </c>
      <c r="D366" s="95"/>
      <c r="E366" s="95"/>
      <c r="F366" s="95"/>
      <c r="G366" s="95"/>
      <c r="H366" s="95"/>
      <c r="I366" s="96"/>
      <c r="J366" s="6">
        <v>25</v>
      </c>
      <c r="K366" s="6">
        <v>2.5</v>
      </c>
      <c r="L366" s="44">
        <v>20</v>
      </c>
      <c r="M366" s="45">
        <v>2</v>
      </c>
      <c r="N366" s="9">
        <f t="shared" ref="N366:N370" si="56">M366-K366</f>
        <v>-0.5</v>
      </c>
    </row>
    <row r="367" spans="1:14" ht="15" customHeight="1" x14ac:dyDescent="0.15">
      <c r="A367" s="2"/>
      <c r="B367" s="3">
        <v>2</v>
      </c>
      <c r="C367" s="94" t="s">
        <v>102</v>
      </c>
      <c r="D367" s="95"/>
      <c r="E367" s="95"/>
      <c r="F367" s="95"/>
      <c r="G367" s="95"/>
      <c r="H367" s="95"/>
      <c r="I367" s="96"/>
      <c r="J367" s="6">
        <v>152</v>
      </c>
      <c r="K367" s="6">
        <v>15.2</v>
      </c>
      <c r="L367" s="44">
        <v>180</v>
      </c>
      <c r="M367" s="45">
        <v>18</v>
      </c>
      <c r="N367" s="9">
        <f t="shared" si="56"/>
        <v>2.8000000000000007</v>
      </c>
    </row>
    <row r="368" spans="1:14" ht="15" customHeight="1" x14ac:dyDescent="0.15">
      <c r="A368" s="2"/>
      <c r="B368" s="3">
        <v>3</v>
      </c>
      <c r="C368" s="94" t="s">
        <v>103</v>
      </c>
      <c r="D368" s="95"/>
      <c r="E368" s="95"/>
      <c r="F368" s="95"/>
      <c r="G368" s="95"/>
      <c r="H368" s="95"/>
      <c r="I368" s="96"/>
      <c r="J368" s="6">
        <v>396</v>
      </c>
      <c r="K368" s="6">
        <v>39.6</v>
      </c>
      <c r="L368" s="44">
        <v>345</v>
      </c>
      <c r="M368" s="45">
        <v>34.5</v>
      </c>
      <c r="N368" s="9">
        <f t="shared" si="56"/>
        <v>-5.1000000000000014</v>
      </c>
    </row>
    <row r="369" spans="1:14" ht="15" customHeight="1" x14ac:dyDescent="0.15">
      <c r="A369" s="2"/>
      <c r="B369" s="3">
        <v>4</v>
      </c>
      <c r="C369" s="94" t="s">
        <v>104</v>
      </c>
      <c r="D369" s="95"/>
      <c r="E369" s="95"/>
      <c r="F369" s="95"/>
      <c r="G369" s="95"/>
      <c r="H369" s="95"/>
      <c r="I369" s="96"/>
      <c r="J369" s="6">
        <v>209</v>
      </c>
      <c r="K369" s="6">
        <v>20.9</v>
      </c>
      <c r="L369" s="44">
        <v>165</v>
      </c>
      <c r="M369" s="45">
        <v>16.5</v>
      </c>
      <c r="N369" s="9">
        <f t="shared" si="56"/>
        <v>-4.3999999999999986</v>
      </c>
    </row>
    <row r="370" spans="1:14" ht="15" customHeight="1" x14ac:dyDescent="0.15">
      <c r="A370" s="2"/>
      <c r="B370" s="3">
        <v>5</v>
      </c>
      <c r="C370" s="94" t="s">
        <v>100</v>
      </c>
      <c r="D370" s="95"/>
      <c r="E370" s="95"/>
      <c r="F370" s="95"/>
      <c r="G370" s="95"/>
      <c r="H370" s="95"/>
      <c r="I370" s="96"/>
      <c r="J370" s="6">
        <v>218</v>
      </c>
      <c r="K370" s="6">
        <v>21.8</v>
      </c>
      <c r="L370" s="44">
        <v>290</v>
      </c>
      <c r="M370" s="45">
        <v>29</v>
      </c>
      <c r="N370" s="9">
        <f t="shared" si="56"/>
        <v>7.1999999999999993</v>
      </c>
    </row>
    <row r="371" spans="1:14" ht="15" customHeight="1" x14ac:dyDescent="0.15">
      <c r="A371" s="2"/>
      <c r="B371" s="2"/>
      <c r="C371" s="2"/>
      <c r="D371" s="2"/>
      <c r="E371" s="2"/>
      <c r="F371" s="2"/>
      <c r="G371" s="2"/>
      <c r="H371" s="2"/>
      <c r="I371" s="2"/>
      <c r="J371" s="2"/>
      <c r="K371" s="2"/>
      <c r="L371" s="2"/>
      <c r="M371" s="2"/>
    </row>
    <row r="372" spans="1:14" ht="47.25" customHeight="1" x14ac:dyDescent="0.15">
      <c r="A372" s="1" t="s">
        <v>23</v>
      </c>
      <c r="B372" s="97" t="s">
        <v>153</v>
      </c>
      <c r="C372" s="97"/>
      <c r="D372" s="97"/>
      <c r="E372" s="97"/>
      <c r="F372" s="97"/>
      <c r="G372" s="97"/>
      <c r="H372" s="97"/>
      <c r="I372" s="97"/>
      <c r="J372" s="97"/>
      <c r="K372" s="97"/>
      <c r="L372" s="97"/>
      <c r="M372" s="97"/>
    </row>
    <row r="373" spans="1:14" ht="15" customHeight="1" x14ac:dyDescent="0.15">
      <c r="A373" s="2"/>
      <c r="B373" s="2"/>
      <c r="C373" s="2"/>
      <c r="D373" s="2"/>
      <c r="E373" s="2"/>
      <c r="F373" s="2"/>
      <c r="G373" s="2"/>
      <c r="H373" s="2"/>
      <c r="I373" s="2"/>
      <c r="J373" s="10" t="s">
        <v>109</v>
      </c>
      <c r="K373" s="3" t="s">
        <v>24</v>
      </c>
      <c r="L373" s="42" t="s">
        <v>110</v>
      </c>
      <c r="M373" s="43" t="s">
        <v>24</v>
      </c>
    </row>
    <row r="374" spans="1:14" ht="15" customHeight="1" x14ac:dyDescent="0.15">
      <c r="A374" s="2"/>
      <c r="B374" s="92" t="s">
        <v>25</v>
      </c>
      <c r="C374" s="93"/>
      <c r="D374" s="64"/>
      <c r="E374" s="64"/>
      <c r="F374" s="64"/>
      <c r="G374" s="64"/>
      <c r="H374" s="64"/>
      <c r="I374" s="54"/>
      <c r="J374" s="41">
        <v>1000</v>
      </c>
      <c r="K374" s="41">
        <v>100</v>
      </c>
      <c r="L374" s="44">
        <v>1000</v>
      </c>
      <c r="M374" s="45">
        <v>100</v>
      </c>
    </row>
    <row r="375" spans="1:14" ht="15" customHeight="1" x14ac:dyDescent="0.15">
      <c r="A375" s="2"/>
      <c r="B375" s="3">
        <v>1</v>
      </c>
      <c r="C375" s="94" t="s">
        <v>105</v>
      </c>
      <c r="D375" s="95"/>
      <c r="E375" s="95"/>
      <c r="F375" s="95"/>
      <c r="G375" s="95"/>
      <c r="H375" s="95"/>
      <c r="I375" s="96"/>
      <c r="J375" s="6">
        <v>55</v>
      </c>
      <c r="K375" s="6">
        <v>5.5</v>
      </c>
      <c r="L375" s="44">
        <v>39</v>
      </c>
      <c r="M375" s="45">
        <v>3.9</v>
      </c>
      <c r="N375" s="9">
        <f t="shared" ref="N375:N378" si="57">M375-K375</f>
        <v>-1.6</v>
      </c>
    </row>
    <row r="376" spans="1:14" ht="15" customHeight="1" x14ac:dyDescent="0.15">
      <c r="A376" s="2"/>
      <c r="B376" s="3">
        <v>2</v>
      </c>
      <c r="C376" s="94" t="s">
        <v>106</v>
      </c>
      <c r="D376" s="95"/>
      <c r="E376" s="95"/>
      <c r="F376" s="95"/>
      <c r="G376" s="95"/>
      <c r="H376" s="95"/>
      <c r="I376" s="96"/>
      <c r="J376" s="6">
        <v>58</v>
      </c>
      <c r="K376" s="6">
        <v>5.8</v>
      </c>
      <c r="L376" s="44">
        <v>76</v>
      </c>
      <c r="M376" s="45">
        <v>7.6</v>
      </c>
      <c r="N376" s="9">
        <f t="shared" si="57"/>
        <v>1.7999999999999998</v>
      </c>
    </row>
    <row r="377" spans="1:14" ht="15" customHeight="1" x14ac:dyDescent="0.15">
      <c r="A377" s="2"/>
      <c r="B377" s="3">
        <v>3</v>
      </c>
      <c r="C377" s="94" t="s">
        <v>107</v>
      </c>
      <c r="D377" s="95"/>
      <c r="E377" s="95"/>
      <c r="F377" s="95"/>
      <c r="G377" s="95"/>
      <c r="H377" s="95"/>
      <c r="I377" s="96"/>
      <c r="J377" s="6">
        <v>29</v>
      </c>
      <c r="K377" s="6">
        <v>2.9</v>
      </c>
      <c r="L377" s="44">
        <v>54</v>
      </c>
      <c r="M377" s="45">
        <v>5.4</v>
      </c>
      <c r="N377" s="9">
        <f t="shared" si="57"/>
        <v>2.5000000000000004</v>
      </c>
    </row>
    <row r="378" spans="1:14" ht="15" customHeight="1" x14ac:dyDescent="0.15">
      <c r="A378" s="2"/>
      <c r="B378" s="3">
        <v>4</v>
      </c>
      <c r="C378" s="94" t="s">
        <v>108</v>
      </c>
      <c r="D378" s="95"/>
      <c r="E378" s="95"/>
      <c r="F378" s="95"/>
      <c r="G378" s="95"/>
      <c r="H378" s="95"/>
      <c r="I378" s="96"/>
      <c r="J378" s="6">
        <v>858</v>
      </c>
      <c r="K378" s="6">
        <v>85.8</v>
      </c>
      <c r="L378" s="44">
        <v>831</v>
      </c>
      <c r="M378" s="45">
        <v>83.1</v>
      </c>
      <c r="N378" s="9">
        <f t="shared" si="57"/>
        <v>-2.7000000000000028</v>
      </c>
    </row>
    <row r="379" spans="1:14" ht="13.5" customHeight="1" x14ac:dyDescent="0.15"/>
    <row r="380" spans="1:14" x14ac:dyDescent="0.15">
      <c r="C380" s="79" t="s">
        <v>126</v>
      </c>
      <c r="D380" s="27"/>
      <c r="E380" s="27"/>
      <c r="F380" s="27"/>
      <c r="G380" s="27"/>
      <c r="H380" s="27"/>
      <c r="I380" s="79" t="s">
        <v>126</v>
      </c>
      <c r="J380" s="27"/>
      <c r="K380" s="27"/>
      <c r="L380" s="27"/>
      <c r="M380" s="27"/>
    </row>
    <row r="381" spans="1:14" x14ac:dyDescent="0.15">
      <c r="B381" s="83"/>
      <c r="C381" s="28" t="s">
        <v>155</v>
      </c>
      <c r="D381" s="28" t="s">
        <v>122</v>
      </c>
      <c r="E381" s="29" t="s">
        <v>123</v>
      </c>
      <c r="F381" s="30" t="s">
        <v>115</v>
      </c>
      <c r="G381" s="31" t="s">
        <v>125</v>
      </c>
      <c r="H381" s="82"/>
      <c r="I381" s="28" t="s">
        <v>162</v>
      </c>
      <c r="J381" s="28" t="s">
        <v>122</v>
      </c>
      <c r="K381" s="29" t="s">
        <v>123</v>
      </c>
      <c r="L381" s="30" t="s">
        <v>115</v>
      </c>
      <c r="M381" s="31" t="s">
        <v>125</v>
      </c>
    </row>
    <row r="382" spans="1:14" x14ac:dyDescent="0.15">
      <c r="C382" s="28" t="s">
        <v>112</v>
      </c>
      <c r="D382" s="33">
        <v>4</v>
      </c>
      <c r="E382" s="34">
        <v>0</v>
      </c>
      <c r="F382" s="35">
        <f>E382/D382</f>
        <v>0</v>
      </c>
      <c r="G382" s="36">
        <f>E382/$E$390</f>
        <v>0</v>
      </c>
      <c r="H382" s="27"/>
      <c r="I382" s="28" t="s">
        <v>112</v>
      </c>
      <c r="J382" s="33">
        <v>11</v>
      </c>
      <c r="K382" s="34">
        <v>0</v>
      </c>
      <c r="L382" s="35">
        <f>K382/J382</f>
        <v>0</v>
      </c>
      <c r="M382" s="36">
        <f t="shared" ref="M382:M389" si="58">K382/$K$390</f>
        <v>0</v>
      </c>
    </row>
    <row r="383" spans="1:14" x14ac:dyDescent="0.15">
      <c r="C383" s="28" t="s">
        <v>113</v>
      </c>
      <c r="D383" s="33">
        <v>144</v>
      </c>
      <c r="E383" s="34">
        <v>11</v>
      </c>
      <c r="F383" s="35">
        <f t="shared" ref="F383:F389" si="59">E383/D383</f>
        <v>7.6388888888888895E-2</v>
      </c>
      <c r="G383" s="36">
        <f t="shared" ref="G383:G389" si="60">E383/$E$390</f>
        <v>0.2</v>
      </c>
      <c r="H383" s="27"/>
      <c r="I383" s="28" t="s">
        <v>113</v>
      </c>
      <c r="J383" s="33">
        <v>137</v>
      </c>
      <c r="K383" s="34">
        <v>6</v>
      </c>
      <c r="L383" s="35">
        <f t="shared" ref="L383:L389" si="61">K383/J383</f>
        <v>4.3795620437956206E-2</v>
      </c>
      <c r="M383" s="36">
        <f t="shared" si="58"/>
        <v>0.15384615384615385</v>
      </c>
    </row>
    <row r="384" spans="1:14" x14ac:dyDescent="0.15">
      <c r="C384" s="28" t="s">
        <v>116</v>
      </c>
      <c r="D384" s="33">
        <v>149</v>
      </c>
      <c r="E384" s="34">
        <v>8</v>
      </c>
      <c r="F384" s="35">
        <f t="shared" si="59"/>
        <v>5.3691275167785234E-2</v>
      </c>
      <c r="G384" s="36">
        <f t="shared" si="60"/>
        <v>0.14545454545454545</v>
      </c>
      <c r="H384" s="27"/>
      <c r="I384" s="28" t="s">
        <v>116</v>
      </c>
      <c r="J384" s="33">
        <v>149</v>
      </c>
      <c r="K384" s="34">
        <v>6</v>
      </c>
      <c r="L384" s="35">
        <f t="shared" si="61"/>
        <v>4.0268456375838924E-2</v>
      </c>
      <c r="M384" s="36">
        <f t="shared" si="58"/>
        <v>0.15384615384615385</v>
      </c>
    </row>
    <row r="385" spans="2:14" x14ac:dyDescent="0.15">
      <c r="C385" s="28" t="s">
        <v>117</v>
      </c>
      <c r="D385" s="33">
        <v>185</v>
      </c>
      <c r="E385" s="34">
        <v>11</v>
      </c>
      <c r="F385" s="35">
        <f t="shared" si="59"/>
        <v>5.9459459459459463E-2</v>
      </c>
      <c r="G385" s="36">
        <f t="shared" si="60"/>
        <v>0.2</v>
      </c>
      <c r="H385" s="27"/>
      <c r="I385" s="28" t="s">
        <v>117</v>
      </c>
      <c r="J385" s="33">
        <v>185</v>
      </c>
      <c r="K385" s="34">
        <v>11</v>
      </c>
      <c r="L385" s="35">
        <f t="shared" si="61"/>
        <v>5.9459459459459463E-2</v>
      </c>
      <c r="M385" s="36">
        <f t="shared" si="58"/>
        <v>0.28205128205128205</v>
      </c>
    </row>
    <row r="386" spans="2:14" x14ac:dyDescent="0.15">
      <c r="C386" s="28" t="s">
        <v>118</v>
      </c>
      <c r="D386" s="33">
        <v>137</v>
      </c>
      <c r="E386" s="34">
        <v>11</v>
      </c>
      <c r="F386" s="35">
        <f t="shared" si="59"/>
        <v>8.0291970802919707E-2</v>
      </c>
      <c r="G386" s="36">
        <f t="shared" si="60"/>
        <v>0.2</v>
      </c>
      <c r="H386" s="27"/>
      <c r="I386" s="28" t="s">
        <v>118</v>
      </c>
      <c r="J386" s="33">
        <v>137</v>
      </c>
      <c r="K386" s="34">
        <v>7</v>
      </c>
      <c r="L386" s="35">
        <f t="shared" si="61"/>
        <v>5.1094890510948905E-2</v>
      </c>
      <c r="M386" s="36">
        <f t="shared" si="58"/>
        <v>0.17948717948717949</v>
      </c>
    </row>
    <row r="387" spans="2:14" x14ac:dyDescent="0.15">
      <c r="C387" s="28" t="s">
        <v>119</v>
      </c>
      <c r="D387" s="33">
        <v>295</v>
      </c>
      <c r="E387" s="34">
        <v>10</v>
      </c>
      <c r="F387" s="35">
        <f t="shared" si="59"/>
        <v>3.3898305084745763E-2</v>
      </c>
      <c r="G387" s="36">
        <f t="shared" si="60"/>
        <v>0.18181818181818182</v>
      </c>
      <c r="H387" s="27"/>
      <c r="I387" s="28" t="s">
        <v>119</v>
      </c>
      <c r="J387" s="33">
        <v>228</v>
      </c>
      <c r="K387" s="34">
        <v>4</v>
      </c>
      <c r="L387" s="35">
        <f t="shared" si="61"/>
        <v>1.7543859649122806E-2</v>
      </c>
      <c r="M387" s="36">
        <f t="shared" si="58"/>
        <v>0.10256410256410256</v>
      </c>
    </row>
    <row r="388" spans="2:14" x14ac:dyDescent="0.15">
      <c r="C388" s="28" t="s">
        <v>120</v>
      </c>
      <c r="D388" s="33">
        <v>80</v>
      </c>
      <c r="E388" s="34">
        <v>4</v>
      </c>
      <c r="F388" s="35">
        <f t="shared" si="59"/>
        <v>0.05</v>
      </c>
      <c r="G388" s="36">
        <f t="shared" si="60"/>
        <v>7.2727272727272724E-2</v>
      </c>
      <c r="H388" s="27"/>
      <c r="I388" s="28" t="s">
        <v>120</v>
      </c>
      <c r="J388" s="33">
        <v>136</v>
      </c>
      <c r="K388" s="34">
        <v>5</v>
      </c>
      <c r="L388" s="35">
        <f t="shared" si="61"/>
        <v>3.6764705882352942E-2</v>
      </c>
      <c r="M388" s="36">
        <f t="shared" si="58"/>
        <v>0.12820512820512819</v>
      </c>
    </row>
    <row r="389" spans="2:14" x14ac:dyDescent="0.15">
      <c r="C389" s="28" t="s">
        <v>121</v>
      </c>
      <c r="D389" s="33">
        <v>6</v>
      </c>
      <c r="E389" s="34">
        <v>0</v>
      </c>
      <c r="F389" s="35">
        <f t="shared" si="59"/>
        <v>0</v>
      </c>
      <c r="G389" s="36">
        <f t="shared" si="60"/>
        <v>0</v>
      </c>
      <c r="H389" s="27"/>
      <c r="I389" s="28" t="s">
        <v>121</v>
      </c>
      <c r="J389" s="33">
        <v>17</v>
      </c>
      <c r="K389" s="34">
        <v>0</v>
      </c>
      <c r="L389" s="35">
        <f t="shared" si="61"/>
        <v>0</v>
      </c>
      <c r="M389" s="36">
        <f t="shared" si="58"/>
        <v>0</v>
      </c>
    </row>
    <row r="390" spans="2:14" x14ac:dyDescent="0.15">
      <c r="C390" s="28"/>
      <c r="D390" s="33">
        <f>SUM(D382:D389)</f>
        <v>1000</v>
      </c>
      <c r="E390" s="33">
        <f>SUM(E382:E389)</f>
        <v>55</v>
      </c>
      <c r="F390" s="37"/>
      <c r="G390" s="38"/>
      <c r="I390" s="28"/>
      <c r="J390" s="33">
        <f>SUM(J382:J389)</f>
        <v>1000</v>
      </c>
      <c r="K390" s="33">
        <f>SUM(K382:K389)</f>
        <v>39</v>
      </c>
      <c r="L390" s="37"/>
      <c r="M390" s="38"/>
    </row>
    <row r="391" spans="2:14" ht="11.25" customHeight="1" x14ac:dyDescent="0.15"/>
    <row r="392" spans="2:14" x14ac:dyDescent="0.15">
      <c r="B392" s="103" t="s">
        <v>176</v>
      </c>
      <c r="C392" s="104"/>
      <c r="D392" s="104"/>
      <c r="E392" s="104"/>
      <c r="F392" s="104"/>
      <c r="G392" s="104"/>
      <c r="H392" s="104"/>
      <c r="I392" s="104"/>
      <c r="J392" s="104"/>
      <c r="K392" s="104"/>
      <c r="L392" s="104"/>
      <c r="M392" s="104"/>
      <c r="N392" s="104"/>
    </row>
    <row r="393" spans="2:14" x14ac:dyDescent="0.15">
      <c r="B393" s="104"/>
      <c r="C393" s="104"/>
      <c r="D393" s="104"/>
      <c r="E393" s="104"/>
      <c r="F393" s="104"/>
      <c r="G393" s="104"/>
      <c r="H393" s="104"/>
      <c r="I393" s="104"/>
      <c r="J393" s="104"/>
      <c r="K393" s="104"/>
      <c r="L393" s="104"/>
      <c r="M393" s="104"/>
      <c r="N393" s="104"/>
    </row>
    <row r="394" spans="2:14" x14ac:dyDescent="0.15">
      <c r="B394" s="104"/>
      <c r="C394" s="104"/>
      <c r="D394" s="104"/>
      <c r="E394" s="104"/>
      <c r="F394" s="104"/>
      <c r="G394" s="104"/>
      <c r="H394" s="104"/>
      <c r="I394" s="104"/>
      <c r="J394" s="104"/>
      <c r="K394" s="104"/>
      <c r="L394" s="104"/>
      <c r="M394" s="104"/>
      <c r="N394" s="104"/>
    </row>
    <row r="395" spans="2:14" x14ac:dyDescent="0.15">
      <c r="B395" s="104"/>
      <c r="C395" s="104"/>
      <c r="D395" s="104"/>
      <c r="E395" s="104"/>
      <c r="F395" s="104"/>
      <c r="G395" s="104"/>
      <c r="H395" s="104"/>
      <c r="I395" s="104"/>
      <c r="J395" s="104"/>
      <c r="K395" s="104"/>
      <c r="L395" s="104"/>
      <c r="M395" s="104"/>
      <c r="N395" s="104"/>
    </row>
    <row r="396" spans="2:14" x14ac:dyDescent="0.15">
      <c r="B396" s="104"/>
      <c r="C396" s="104"/>
      <c r="D396" s="104"/>
      <c r="E396" s="104"/>
      <c r="F396" s="104"/>
      <c r="G396" s="104"/>
      <c r="H396" s="104"/>
      <c r="I396" s="104"/>
      <c r="J396" s="104"/>
      <c r="K396" s="104"/>
      <c r="L396" s="104"/>
      <c r="M396" s="104"/>
      <c r="N396" s="104"/>
    </row>
    <row r="397" spans="2:14" x14ac:dyDescent="0.15">
      <c r="B397" s="104"/>
      <c r="C397" s="104"/>
      <c r="D397" s="104"/>
      <c r="E397" s="104"/>
      <c r="F397" s="104"/>
      <c r="G397" s="104"/>
      <c r="H397" s="104"/>
      <c r="I397" s="104"/>
      <c r="J397" s="104"/>
      <c r="K397" s="104"/>
      <c r="L397" s="104"/>
      <c r="M397" s="104"/>
      <c r="N397" s="104"/>
    </row>
    <row r="398" spans="2:14" x14ac:dyDescent="0.15">
      <c r="B398" s="104"/>
      <c r="C398" s="104"/>
      <c r="D398" s="104"/>
      <c r="E398" s="104"/>
      <c r="F398" s="104"/>
      <c r="G398" s="104"/>
      <c r="H398" s="104"/>
      <c r="I398" s="104"/>
      <c r="J398" s="104"/>
      <c r="K398" s="104"/>
      <c r="L398" s="104"/>
      <c r="M398" s="104"/>
      <c r="N398" s="104"/>
    </row>
    <row r="399" spans="2:14" x14ac:dyDescent="0.15">
      <c r="B399" s="104"/>
      <c r="C399" s="104"/>
      <c r="D399" s="104"/>
      <c r="E399" s="104"/>
      <c r="F399" s="104"/>
      <c r="G399" s="104"/>
      <c r="H399" s="104"/>
      <c r="I399" s="104"/>
      <c r="J399" s="104"/>
      <c r="K399" s="104"/>
      <c r="L399" s="104"/>
      <c r="M399" s="104"/>
      <c r="N399" s="104"/>
    </row>
    <row r="400" spans="2:14" x14ac:dyDescent="0.15">
      <c r="B400" s="104"/>
      <c r="C400" s="104"/>
      <c r="D400" s="104"/>
      <c r="E400" s="104"/>
      <c r="F400" s="104"/>
      <c r="G400" s="104"/>
      <c r="H400" s="104"/>
      <c r="I400" s="104"/>
      <c r="J400" s="104"/>
      <c r="K400" s="104"/>
      <c r="L400" s="104"/>
      <c r="M400" s="104"/>
      <c r="N400" s="104"/>
    </row>
    <row r="401" spans="2:14" x14ac:dyDescent="0.15">
      <c r="B401" s="104"/>
      <c r="C401" s="104"/>
      <c r="D401" s="104"/>
      <c r="E401" s="104"/>
      <c r="F401" s="104"/>
      <c r="G401" s="104"/>
      <c r="H401" s="104"/>
      <c r="I401" s="104"/>
      <c r="J401" s="104"/>
      <c r="K401" s="104"/>
      <c r="L401" s="104"/>
      <c r="M401" s="104"/>
      <c r="N401" s="104"/>
    </row>
    <row r="402" spans="2:14" x14ac:dyDescent="0.15">
      <c r="B402" s="104"/>
      <c r="C402" s="104"/>
      <c r="D402" s="104"/>
      <c r="E402" s="104"/>
      <c r="F402" s="104"/>
      <c r="G402" s="104"/>
      <c r="H402" s="104"/>
      <c r="I402" s="104"/>
      <c r="J402" s="104"/>
      <c r="K402" s="104"/>
      <c r="L402" s="104"/>
      <c r="M402" s="104"/>
      <c r="N402" s="104"/>
    </row>
    <row r="403" spans="2:14" x14ac:dyDescent="0.15">
      <c r="B403" s="104"/>
      <c r="C403" s="104"/>
      <c r="D403" s="104"/>
      <c r="E403" s="104"/>
      <c r="F403" s="104"/>
      <c r="G403" s="104"/>
      <c r="H403" s="104"/>
      <c r="I403" s="104"/>
      <c r="J403" s="104"/>
      <c r="K403" s="104"/>
      <c r="L403" s="104"/>
      <c r="M403" s="104"/>
      <c r="N403" s="104"/>
    </row>
    <row r="404" spans="2:14" x14ac:dyDescent="0.15">
      <c r="B404" s="104"/>
      <c r="C404" s="104"/>
      <c r="D404" s="104"/>
      <c r="E404" s="104"/>
      <c r="F404" s="104"/>
      <c r="G404" s="104"/>
      <c r="H404" s="104"/>
      <c r="I404" s="104"/>
      <c r="J404" s="104"/>
      <c r="K404" s="104"/>
      <c r="L404" s="104"/>
      <c r="M404" s="104"/>
      <c r="N404" s="104"/>
    </row>
    <row r="405" spans="2:14" x14ac:dyDescent="0.15">
      <c r="B405" s="104"/>
      <c r="C405" s="104"/>
      <c r="D405" s="104"/>
      <c r="E405" s="104"/>
      <c r="F405" s="104"/>
      <c r="G405" s="104"/>
      <c r="H405" s="104"/>
      <c r="I405" s="104"/>
      <c r="J405" s="104"/>
      <c r="K405" s="104"/>
      <c r="L405" s="104"/>
      <c r="M405" s="104"/>
      <c r="N405" s="104"/>
    </row>
    <row r="406" spans="2:14" x14ac:dyDescent="0.15">
      <c r="B406" s="104"/>
      <c r="C406" s="104"/>
      <c r="D406" s="104"/>
      <c r="E406" s="104"/>
      <c r="F406" s="104"/>
      <c r="G406" s="104"/>
      <c r="H406" s="104"/>
      <c r="I406" s="104"/>
      <c r="J406" s="104"/>
      <c r="K406" s="104"/>
      <c r="L406" s="104"/>
      <c r="M406" s="104"/>
      <c r="N406" s="104"/>
    </row>
    <row r="407" spans="2:14" x14ac:dyDescent="0.15">
      <c r="B407" s="104"/>
      <c r="C407" s="104"/>
      <c r="D407" s="104"/>
      <c r="E407" s="104"/>
      <c r="F407" s="104"/>
      <c r="G407" s="104"/>
      <c r="H407" s="104"/>
      <c r="I407" s="104"/>
      <c r="J407" s="104"/>
      <c r="K407" s="104"/>
      <c r="L407" s="104"/>
      <c r="M407" s="104"/>
      <c r="N407" s="104"/>
    </row>
    <row r="408" spans="2:14" x14ac:dyDescent="0.15">
      <c r="B408" s="104"/>
      <c r="C408" s="104"/>
      <c r="D408" s="104"/>
      <c r="E408" s="104"/>
      <c r="F408" s="104"/>
      <c r="G408" s="104"/>
      <c r="H408" s="104"/>
      <c r="I408" s="104"/>
      <c r="J408" s="104"/>
      <c r="K408" s="104"/>
      <c r="L408" s="104"/>
      <c r="M408" s="104"/>
      <c r="N408" s="104"/>
    </row>
    <row r="409" spans="2:14" x14ac:dyDescent="0.15">
      <c r="B409" s="104"/>
      <c r="C409" s="104"/>
      <c r="D409" s="104"/>
      <c r="E409" s="104"/>
      <c r="F409" s="104"/>
      <c r="G409" s="104"/>
      <c r="H409" s="104"/>
      <c r="I409" s="104"/>
      <c r="J409" s="104"/>
      <c r="K409" s="104"/>
      <c r="L409" s="104"/>
      <c r="M409" s="104"/>
      <c r="N409" s="104"/>
    </row>
    <row r="410" spans="2:14" x14ac:dyDescent="0.15">
      <c r="B410" s="104"/>
      <c r="C410" s="104"/>
      <c r="D410" s="104"/>
      <c r="E410" s="104"/>
      <c r="F410" s="104"/>
      <c r="G410" s="104"/>
      <c r="H410" s="104"/>
      <c r="I410" s="104"/>
      <c r="J410" s="104"/>
      <c r="K410" s="104"/>
      <c r="L410" s="104"/>
      <c r="M410" s="104"/>
      <c r="N410" s="104"/>
    </row>
    <row r="411" spans="2:14" x14ac:dyDescent="0.15">
      <c r="B411" s="104"/>
      <c r="C411" s="104"/>
      <c r="D411" s="104"/>
      <c r="E411" s="104"/>
      <c r="F411" s="104"/>
      <c r="G411" s="104"/>
      <c r="H411" s="104"/>
      <c r="I411" s="104"/>
      <c r="J411" s="104"/>
      <c r="K411" s="104"/>
      <c r="L411" s="104"/>
      <c r="M411" s="104"/>
      <c r="N411" s="104"/>
    </row>
    <row r="412" spans="2:14" x14ac:dyDescent="0.15">
      <c r="B412" s="104"/>
      <c r="C412" s="104"/>
      <c r="D412" s="104"/>
      <c r="E412" s="104"/>
      <c r="F412" s="104"/>
      <c r="G412" s="104"/>
      <c r="H412" s="104"/>
      <c r="I412" s="104"/>
      <c r="J412" s="104"/>
      <c r="K412" s="104"/>
      <c r="L412" s="104"/>
      <c r="M412" s="104"/>
      <c r="N412" s="104"/>
    </row>
    <row r="413" spans="2:14" x14ac:dyDescent="0.15">
      <c r="B413" s="104"/>
      <c r="C413" s="104"/>
      <c r="D413" s="104"/>
      <c r="E413" s="104"/>
      <c r="F413" s="104"/>
      <c r="G413" s="104"/>
      <c r="H413" s="104"/>
      <c r="I413" s="104"/>
      <c r="J413" s="104"/>
      <c r="K413" s="104"/>
      <c r="L413" s="104"/>
      <c r="M413" s="104"/>
      <c r="N413" s="104"/>
    </row>
    <row r="414" spans="2:14" x14ac:dyDescent="0.15">
      <c r="B414" s="104"/>
      <c r="C414" s="104"/>
      <c r="D414" s="104"/>
      <c r="E414" s="104"/>
      <c r="F414" s="104"/>
      <c r="G414" s="104"/>
      <c r="H414" s="104"/>
      <c r="I414" s="104"/>
      <c r="J414" s="104"/>
      <c r="K414" s="104"/>
      <c r="L414" s="104"/>
      <c r="M414" s="104"/>
      <c r="N414" s="104"/>
    </row>
    <row r="415" spans="2:14" x14ac:dyDescent="0.15">
      <c r="B415" s="104"/>
      <c r="C415" s="104"/>
      <c r="D415" s="104"/>
      <c r="E415" s="104"/>
      <c r="F415" s="104"/>
      <c r="G415" s="104"/>
      <c r="H415" s="104"/>
      <c r="I415" s="104"/>
      <c r="J415" s="104"/>
      <c r="K415" s="104"/>
      <c r="L415" s="104"/>
      <c r="M415" s="104"/>
      <c r="N415" s="104"/>
    </row>
    <row r="416" spans="2:14" x14ac:dyDescent="0.15">
      <c r="B416" s="104"/>
      <c r="C416" s="104"/>
      <c r="D416" s="104"/>
      <c r="E416" s="104"/>
      <c r="F416" s="104"/>
      <c r="G416" s="104"/>
      <c r="H416" s="104"/>
      <c r="I416" s="104"/>
      <c r="J416" s="104"/>
      <c r="K416" s="104"/>
      <c r="L416" s="104"/>
      <c r="M416" s="104"/>
      <c r="N416" s="104"/>
    </row>
    <row r="417" spans="2:14" x14ac:dyDescent="0.15">
      <c r="B417" s="104"/>
      <c r="C417" s="104"/>
      <c r="D417" s="104"/>
      <c r="E417" s="104"/>
      <c r="F417" s="104"/>
      <c r="G417" s="104"/>
      <c r="H417" s="104"/>
      <c r="I417" s="104"/>
      <c r="J417" s="104"/>
      <c r="K417" s="104"/>
      <c r="L417" s="104"/>
      <c r="M417" s="104"/>
      <c r="N417" s="104"/>
    </row>
    <row r="418" spans="2:14" x14ac:dyDescent="0.15">
      <c r="B418" s="104"/>
      <c r="C418" s="104"/>
      <c r="D418" s="104"/>
      <c r="E418" s="104"/>
      <c r="F418" s="104"/>
      <c r="G418" s="104"/>
      <c r="H418" s="104"/>
      <c r="I418" s="104"/>
      <c r="J418" s="104"/>
      <c r="K418" s="104"/>
      <c r="L418" s="104"/>
      <c r="M418" s="104"/>
      <c r="N418" s="104"/>
    </row>
    <row r="419" spans="2:14" x14ac:dyDescent="0.15">
      <c r="B419" s="104"/>
      <c r="C419" s="104"/>
      <c r="D419" s="104"/>
      <c r="E419" s="104"/>
      <c r="F419" s="104"/>
      <c r="G419" s="104"/>
      <c r="H419" s="104"/>
      <c r="I419" s="104"/>
      <c r="J419" s="104"/>
      <c r="K419" s="104"/>
      <c r="L419" s="104"/>
      <c r="M419" s="104"/>
      <c r="N419" s="104"/>
    </row>
    <row r="420" spans="2:14" x14ac:dyDescent="0.15">
      <c r="B420" s="104"/>
      <c r="C420" s="104"/>
      <c r="D420" s="104"/>
      <c r="E420" s="104"/>
      <c r="F420" s="104"/>
      <c r="G420" s="104"/>
      <c r="H420" s="104"/>
      <c r="I420" s="104"/>
      <c r="J420" s="104"/>
      <c r="K420" s="104"/>
      <c r="L420" s="104"/>
      <c r="M420" s="104"/>
      <c r="N420" s="104"/>
    </row>
    <row r="421" spans="2:14" x14ac:dyDescent="0.15">
      <c r="B421" s="104"/>
      <c r="C421" s="104"/>
      <c r="D421" s="104"/>
      <c r="E421" s="104"/>
      <c r="F421" s="104"/>
      <c r="G421" s="104"/>
      <c r="H421" s="104"/>
      <c r="I421" s="104"/>
      <c r="J421" s="104"/>
      <c r="K421" s="104"/>
      <c r="L421" s="104"/>
      <c r="M421" s="104"/>
      <c r="N421" s="104"/>
    </row>
    <row r="422" spans="2:14" x14ac:dyDescent="0.15">
      <c r="B422" s="104"/>
      <c r="C422" s="104"/>
      <c r="D422" s="104"/>
      <c r="E422" s="104"/>
      <c r="F422" s="104"/>
      <c r="G422" s="104"/>
      <c r="H422" s="104"/>
      <c r="I422" s="104"/>
      <c r="J422" s="104"/>
      <c r="K422" s="104"/>
      <c r="L422" s="104"/>
      <c r="M422" s="104"/>
      <c r="N422" s="104"/>
    </row>
    <row r="423" spans="2:14" x14ac:dyDescent="0.15">
      <c r="B423" s="104"/>
      <c r="C423" s="104"/>
      <c r="D423" s="104"/>
      <c r="E423" s="104"/>
      <c r="F423" s="104"/>
      <c r="G423" s="104"/>
      <c r="H423" s="104"/>
      <c r="I423" s="104"/>
      <c r="J423" s="104"/>
      <c r="K423" s="104"/>
      <c r="L423" s="104"/>
      <c r="M423" s="104"/>
      <c r="N423" s="104"/>
    </row>
    <row r="424" spans="2:14" x14ac:dyDescent="0.15">
      <c r="B424" s="104"/>
      <c r="C424" s="104"/>
      <c r="D424" s="104"/>
      <c r="E424" s="104"/>
      <c r="F424" s="104"/>
      <c r="G424" s="104"/>
      <c r="H424" s="104"/>
      <c r="I424" s="104"/>
      <c r="J424" s="104"/>
      <c r="K424" s="104"/>
      <c r="L424" s="104"/>
      <c r="M424" s="104"/>
      <c r="N424" s="104"/>
    </row>
    <row r="425" spans="2:14" x14ac:dyDescent="0.15">
      <c r="B425" s="104"/>
      <c r="C425" s="104"/>
      <c r="D425" s="104"/>
      <c r="E425" s="104"/>
      <c r="F425" s="104"/>
      <c r="G425" s="104"/>
      <c r="H425" s="104"/>
      <c r="I425" s="104"/>
      <c r="J425" s="104"/>
      <c r="K425" s="104"/>
      <c r="L425" s="104"/>
      <c r="M425" s="104"/>
      <c r="N425" s="104"/>
    </row>
    <row r="426" spans="2:14" x14ac:dyDescent="0.15">
      <c r="B426" s="104"/>
      <c r="C426" s="104"/>
      <c r="D426" s="104"/>
      <c r="E426" s="104"/>
      <c r="F426" s="104"/>
      <c r="G426" s="104"/>
      <c r="H426" s="104"/>
      <c r="I426" s="104"/>
      <c r="J426" s="104"/>
      <c r="K426" s="104"/>
      <c r="L426" s="104"/>
      <c r="M426" s="104"/>
      <c r="N426" s="104"/>
    </row>
    <row r="427" spans="2:14" x14ac:dyDescent="0.15">
      <c r="B427" s="104"/>
      <c r="C427" s="104"/>
      <c r="D427" s="104"/>
      <c r="E427" s="104"/>
      <c r="F427" s="104"/>
      <c r="G427" s="104"/>
      <c r="H427" s="104"/>
      <c r="I427" s="104"/>
      <c r="J427" s="104"/>
      <c r="K427" s="104"/>
      <c r="L427" s="104"/>
      <c r="M427" s="104"/>
      <c r="N427" s="104"/>
    </row>
    <row r="428" spans="2:14" x14ac:dyDescent="0.15">
      <c r="B428" s="104"/>
      <c r="C428" s="104"/>
      <c r="D428" s="104"/>
      <c r="E428" s="104"/>
      <c r="F428" s="104"/>
      <c r="G428" s="104"/>
      <c r="H428" s="104"/>
      <c r="I428" s="104"/>
      <c r="J428" s="104"/>
      <c r="K428" s="104"/>
      <c r="L428" s="104"/>
      <c r="M428" s="104"/>
      <c r="N428" s="104"/>
    </row>
    <row r="429" spans="2:14" x14ac:dyDescent="0.15">
      <c r="B429" s="104"/>
      <c r="C429" s="104"/>
      <c r="D429" s="104"/>
      <c r="E429" s="104"/>
      <c r="F429" s="104"/>
      <c r="G429" s="104"/>
      <c r="H429" s="104"/>
      <c r="I429" s="104"/>
      <c r="J429" s="104"/>
      <c r="K429" s="104"/>
      <c r="L429" s="104"/>
      <c r="M429" s="104"/>
      <c r="N429" s="104"/>
    </row>
    <row r="430" spans="2:14" x14ac:dyDescent="0.15">
      <c r="B430" s="104"/>
      <c r="C430" s="104"/>
      <c r="D430" s="104"/>
      <c r="E430" s="104"/>
      <c r="F430" s="104"/>
      <c r="G430" s="104"/>
      <c r="H430" s="104"/>
      <c r="I430" s="104"/>
      <c r="J430" s="104"/>
      <c r="K430" s="104"/>
      <c r="L430" s="104"/>
      <c r="M430" s="104"/>
      <c r="N430" s="104"/>
    </row>
    <row r="431" spans="2:14" x14ac:dyDescent="0.15">
      <c r="B431" s="104"/>
      <c r="C431" s="104"/>
      <c r="D431" s="104"/>
      <c r="E431" s="104"/>
      <c r="F431" s="104"/>
      <c r="G431" s="104"/>
      <c r="H431" s="104"/>
      <c r="I431" s="104"/>
      <c r="J431" s="104"/>
      <c r="K431" s="104"/>
      <c r="L431" s="104"/>
      <c r="M431" s="104"/>
      <c r="N431" s="104"/>
    </row>
    <row r="432" spans="2:14" x14ac:dyDescent="0.15">
      <c r="B432" s="104"/>
      <c r="C432" s="104"/>
      <c r="D432" s="104"/>
      <c r="E432" s="104"/>
      <c r="F432" s="104"/>
      <c r="G432" s="104"/>
      <c r="H432" s="104"/>
      <c r="I432" s="104"/>
      <c r="J432" s="104"/>
      <c r="K432" s="104"/>
      <c r="L432" s="104"/>
      <c r="M432" s="104"/>
      <c r="N432" s="104"/>
    </row>
    <row r="433" spans="2:14" x14ac:dyDescent="0.15">
      <c r="B433" s="104"/>
      <c r="C433" s="104"/>
      <c r="D433" s="104"/>
      <c r="E433" s="104"/>
      <c r="F433" s="104"/>
      <c r="G433" s="104"/>
      <c r="H433" s="104"/>
      <c r="I433" s="104"/>
      <c r="J433" s="104"/>
      <c r="K433" s="104"/>
      <c r="L433" s="104"/>
      <c r="M433" s="104"/>
      <c r="N433" s="104"/>
    </row>
  </sheetData>
  <mergeCells count="179">
    <mergeCell ref="B392:N433"/>
    <mergeCell ref="B347:M347"/>
    <mergeCell ref="B349:C349"/>
    <mergeCell ref="B354:M354"/>
    <mergeCell ref="B356:C356"/>
    <mergeCell ref="B363:M363"/>
    <mergeCell ref="B365:C365"/>
    <mergeCell ref="C351:I351"/>
    <mergeCell ref="C352:I352"/>
    <mergeCell ref="C357:I357"/>
    <mergeCell ref="C358:I358"/>
    <mergeCell ref="C359:I359"/>
    <mergeCell ref="C360:I360"/>
    <mergeCell ref="C361:I361"/>
    <mergeCell ref="C375:I375"/>
    <mergeCell ref="C376:I376"/>
    <mergeCell ref="C377:I377"/>
    <mergeCell ref="C378:I378"/>
    <mergeCell ref="C366:I366"/>
    <mergeCell ref="C367:I367"/>
    <mergeCell ref="C368:I368"/>
    <mergeCell ref="C369:I369"/>
    <mergeCell ref="C370:I370"/>
    <mergeCell ref="B372:M372"/>
    <mergeCell ref="B304:M304"/>
    <mergeCell ref="B306:C306"/>
    <mergeCell ref="B312:M312"/>
    <mergeCell ref="B314:C314"/>
    <mergeCell ref="B320:M320"/>
    <mergeCell ref="B322:C322"/>
    <mergeCell ref="B328:M328"/>
    <mergeCell ref="B330:C330"/>
    <mergeCell ref="B336:M336"/>
    <mergeCell ref="C307:I307"/>
    <mergeCell ref="C308:I308"/>
    <mergeCell ref="C309:I309"/>
    <mergeCell ref="C310:I310"/>
    <mergeCell ref="C324:I324"/>
    <mergeCell ref="C325:I325"/>
    <mergeCell ref="C326:I326"/>
    <mergeCell ref="C331:I331"/>
    <mergeCell ref="C332:I332"/>
    <mergeCell ref="C315:I315"/>
    <mergeCell ref="C316:I316"/>
    <mergeCell ref="C317:I317"/>
    <mergeCell ref="C318:I318"/>
    <mergeCell ref="C323:I323"/>
    <mergeCell ref="C68:I68"/>
    <mergeCell ref="C69:I69"/>
    <mergeCell ref="C70:I70"/>
    <mergeCell ref="C71:I71"/>
    <mergeCell ref="B290:C290"/>
    <mergeCell ref="B223:M223"/>
    <mergeCell ref="B225:C225"/>
    <mergeCell ref="B247:M247"/>
    <mergeCell ref="B249:C249"/>
    <mergeCell ref="B255:M255"/>
    <mergeCell ref="B257:C257"/>
    <mergeCell ref="B266:M266"/>
    <mergeCell ref="B268:C268"/>
    <mergeCell ref="B278:M278"/>
    <mergeCell ref="B280:C280"/>
    <mergeCell ref="B288:M288"/>
    <mergeCell ref="C226:I226"/>
    <mergeCell ref="C227:I227"/>
    <mergeCell ref="C228:I228"/>
    <mergeCell ref="C229:I229"/>
    <mergeCell ref="C81:I81"/>
    <mergeCell ref="C82:I82"/>
    <mergeCell ref="C83:I83"/>
    <mergeCell ref="C84:I84"/>
    <mergeCell ref="C47:I47"/>
    <mergeCell ref="C48:I48"/>
    <mergeCell ref="C49:I49"/>
    <mergeCell ref="C66:I66"/>
    <mergeCell ref="C67:I67"/>
    <mergeCell ref="B46:C46"/>
    <mergeCell ref="A2:N2"/>
    <mergeCell ref="A3:N33"/>
    <mergeCell ref="B35:M35"/>
    <mergeCell ref="B37:C37"/>
    <mergeCell ref="B44:M44"/>
    <mergeCell ref="C38:I38"/>
    <mergeCell ref="C39:I39"/>
    <mergeCell ref="C40:I40"/>
    <mergeCell ref="C41:I41"/>
    <mergeCell ref="C42:I42"/>
    <mergeCell ref="B63:M63"/>
    <mergeCell ref="B65:C65"/>
    <mergeCell ref="C85:I85"/>
    <mergeCell ref="C72:I72"/>
    <mergeCell ref="C73:I73"/>
    <mergeCell ref="C78:I78"/>
    <mergeCell ref="C79:I79"/>
    <mergeCell ref="C80:I80"/>
    <mergeCell ref="B75:M75"/>
    <mergeCell ref="B77:C77"/>
    <mergeCell ref="C154:I154"/>
    <mergeCell ref="C155:I155"/>
    <mergeCell ref="C160:I160"/>
    <mergeCell ref="C161:I161"/>
    <mergeCell ref="C162:I162"/>
    <mergeCell ref="C86:I86"/>
    <mergeCell ref="C87:I87"/>
    <mergeCell ref="C151:I151"/>
    <mergeCell ref="C152:I152"/>
    <mergeCell ref="C153:I153"/>
    <mergeCell ref="B148:M148"/>
    <mergeCell ref="B150:C150"/>
    <mergeCell ref="B157:M157"/>
    <mergeCell ref="B159:C159"/>
    <mergeCell ref="C184:I184"/>
    <mergeCell ref="C185:I185"/>
    <mergeCell ref="C186:I186"/>
    <mergeCell ref="C187:I187"/>
    <mergeCell ref="C204:I204"/>
    <mergeCell ref="C163:I163"/>
    <mergeCell ref="C164:I164"/>
    <mergeCell ref="C165:I165"/>
    <mergeCell ref="C182:I182"/>
    <mergeCell ref="C183:I183"/>
    <mergeCell ref="B203:C203"/>
    <mergeCell ref="B179:M179"/>
    <mergeCell ref="B181:C181"/>
    <mergeCell ref="B201:M201"/>
    <mergeCell ref="C230:I230"/>
    <mergeCell ref="C231:I231"/>
    <mergeCell ref="C250:I250"/>
    <mergeCell ref="C251:I251"/>
    <mergeCell ref="C252:I252"/>
    <mergeCell ref="C205:I205"/>
    <mergeCell ref="C206:I206"/>
    <mergeCell ref="C207:I207"/>
    <mergeCell ref="C208:I208"/>
    <mergeCell ref="C209:I209"/>
    <mergeCell ref="C262:I262"/>
    <mergeCell ref="C263:I263"/>
    <mergeCell ref="C264:I264"/>
    <mergeCell ref="C269:I269"/>
    <mergeCell ref="C270:I270"/>
    <mergeCell ref="C253:I253"/>
    <mergeCell ref="C258:I258"/>
    <mergeCell ref="C259:I259"/>
    <mergeCell ref="C260:I260"/>
    <mergeCell ref="C261:I261"/>
    <mergeCell ref="C276:I276"/>
    <mergeCell ref="C281:I281"/>
    <mergeCell ref="C282:I282"/>
    <mergeCell ref="C283:I283"/>
    <mergeCell ref="C284:I284"/>
    <mergeCell ref="C271:I271"/>
    <mergeCell ref="C272:I272"/>
    <mergeCell ref="C273:I273"/>
    <mergeCell ref="C274:I274"/>
    <mergeCell ref="C275:I275"/>
    <mergeCell ref="C294:I294"/>
    <mergeCell ref="C299:I299"/>
    <mergeCell ref="C300:I300"/>
    <mergeCell ref="C301:I301"/>
    <mergeCell ref="C302:I302"/>
    <mergeCell ref="C285:I285"/>
    <mergeCell ref="C286:I286"/>
    <mergeCell ref="C291:I291"/>
    <mergeCell ref="C292:I292"/>
    <mergeCell ref="C293:I293"/>
    <mergeCell ref="B296:M296"/>
    <mergeCell ref="B298:C298"/>
    <mergeCell ref="B374:C374"/>
    <mergeCell ref="C342:I342"/>
    <mergeCell ref="C343:I343"/>
    <mergeCell ref="C344:I344"/>
    <mergeCell ref="C345:I345"/>
    <mergeCell ref="C350:I350"/>
    <mergeCell ref="C333:I333"/>
    <mergeCell ref="C334:I334"/>
    <mergeCell ref="C339:I339"/>
    <mergeCell ref="C340:I340"/>
    <mergeCell ref="C341:I341"/>
    <mergeCell ref="B338:C338"/>
  </mergeCells>
  <phoneticPr fontId="1"/>
  <printOptions horizontalCentered="1"/>
  <pageMargins left="0.59055118110236227" right="0.59055118110236227" top="0.98425196850393704" bottom="0.39370078740157483" header="0.39370078740157483" footer="0.19685039370078741"/>
  <pageSetup paperSize="9" scale="94" fitToHeight="0" orientation="portrait" r:id="rId1"/>
  <headerFooter>
    <oddFooter>&amp;P / &amp;N ページ</oddFooter>
  </headerFooter>
  <rowBreaks count="10" manualBreakCount="10">
    <brk id="33" max="16383" man="1"/>
    <brk id="74" max="16383" man="1"/>
    <brk id="124" max="13" man="1"/>
    <brk id="178" max="13" man="1"/>
    <brk id="222" max="13" man="1"/>
    <brk id="246" max="16383" man="1"/>
    <brk id="287" max="16383" man="1"/>
    <brk id="327" max="16383" man="1"/>
    <brk id="371" max="13" man="1"/>
    <brk id="39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資料３</vt:lpstr>
      <vt:lpstr>資料３!Print_Area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大阪府</cp:lastModifiedBy>
  <cp:lastPrinted>2021-10-27T06:47:33Z</cp:lastPrinted>
  <dcterms:created xsi:type="dcterms:W3CDTF">2021-07-18T01:52:45Z</dcterms:created>
  <dcterms:modified xsi:type="dcterms:W3CDTF">2021-10-29T06:50:02Z</dcterms:modified>
</cp:coreProperties>
</file>