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2A1D8F78-AE54-4D53-93A1-B1A36E6863DB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集計表" sheetId="55" r:id="rId1"/>
  </sheets>
  <definedNames>
    <definedName name="_xlnm.Print_Area" localSheetId="0">集計表!$B$1:$P$275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3" i="55" l="1"/>
  <c r="B273" i="55"/>
  <c r="F265" i="55"/>
  <c r="J265" i="55" s="1"/>
  <c r="D265" i="55"/>
  <c r="H265" i="55" l="1"/>
  <c r="D258" i="55"/>
  <c r="B258" i="55"/>
  <c r="F250" i="55"/>
  <c r="J250" i="55" s="1"/>
  <c r="D250" i="55"/>
  <c r="H250" i="55" l="1"/>
  <c r="D243" i="55"/>
  <c r="B243" i="55"/>
  <c r="F237" i="55"/>
  <c r="J237" i="55" s="1"/>
  <c r="D237" i="55"/>
  <c r="H237" i="55" l="1"/>
  <c r="D231" i="55"/>
  <c r="B231" i="55"/>
  <c r="F225" i="55"/>
  <c r="J225" i="55" s="1"/>
  <c r="D225" i="55"/>
  <c r="H225" i="55" l="1"/>
  <c r="D220" i="55"/>
  <c r="B220" i="55"/>
  <c r="F212" i="55"/>
  <c r="J212" i="55" s="1"/>
  <c r="D212" i="55"/>
  <c r="D205" i="55"/>
  <c r="B205" i="55"/>
  <c r="F199" i="55"/>
  <c r="J199" i="55" s="1"/>
  <c r="D199" i="55"/>
  <c r="D193" i="55"/>
  <c r="B193" i="55"/>
  <c r="F187" i="55"/>
  <c r="J187" i="55" s="1"/>
  <c r="D187" i="55"/>
  <c r="H187" i="55" l="1"/>
  <c r="H212" i="55"/>
  <c r="H199" i="55"/>
  <c r="D181" i="55"/>
  <c r="B181" i="55"/>
  <c r="F171" i="55"/>
  <c r="J171" i="55" s="1"/>
  <c r="D171" i="55"/>
  <c r="H171" i="55" l="1"/>
  <c r="D166" i="55"/>
  <c r="B166" i="55"/>
  <c r="F158" i="55"/>
  <c r="J158" i="55" s="1"/>
  <c r="D158" i="55"/>
  <c r="D153" i="55"/>
  <c r="B153" i="55"/>
  <c r="F147" i="55"/>
  <c r="J147" i="55" s="1"/>
  <c r="D147" i="55"/>
  <c r="H158" i="55" l="1"/>
  <c r="H147" i="55"/>
  <c r="D142" i="55"/>
  <c r="B142" i="55"/>
  <c r="F136" i="55"/>
  <c r="J136" i="55" s="1"/>
  <c r="D136" i="55"/>
  <c r="H136" i="55" l="1"/>
  <c r="D129" i="55"/>
  <c r="B129" i="55"/>
  <c r="F123" i="55"/>
  <c r="J123" i="55" s="1"/>
  <c r="D123" i="55"/>
  <c r="H123" i="55" l="1"/>
  <c r="D117" i="55"/>
  <c r="B117" i="55"/>
  <c r="F111" i="55"/>
  <c r="J111" i="55" s="1"/>
  <c r="D111" i="55"/>
  <c r="H111" i="55" l="1"/>
  <c r="D105" i="55"/>
  <c r="B105" i="55"/>
  <c r="F99" i="55"/>
  <c r="J99" i="55" s="1"/>
  <c r="D99" i="55"/>
  <c r="H99" i="55" l="1"/>
  <c r="D93" i="55" l="1"/>
  <c r="B93" i="55"/>
  <c r="F87" i="55"/>
  <c r="J87" i="55" s="1"/>
  <c r="D87" i="55"/>
  <c r="H87" i="55" l="1"/>
  <c r="D80" i="55"/>
  <c r="B80" i="55"/>
  <c r="F74" i="55"/>
  <c r="J74" i="55" s="1"/>
  <c r="D74" i="55"/>
  <c r="H74" i="55" l="1"/>
  <c r="D68" i="55"/>
  <c r="B68" i="55"/>
  <c r="F62" i="55"/>
  <c r="J62" i="55" s="1"/>
  <c r="D62" i="55"/>
  <c r="H62" i="55" l="1"/>
  <c r="D56" i="55"/>
  <c r="B56" i="55"/>
  <c r="F50" i="55"/>
  <c r="J50" i="55" s="1"/>
  <c r="D50" i="55"/>
  <c r="H50" i="55" l="1"/>
  <c r="D44" i="55"/>
  <c r="B44" i="55"/>
  <c r="F36" i="55"/>
  <c r="J36" i="55" s="1"/>
  <c r="D36" i="55"/>
  <c r="H36" i="55" l="1"/>
  <c r="D31" i="55"/>
  <c r="B31" i="55"/>
  <c r="F23" i="55"/>
  <c r="J23" i="55" s="1"/>
  <c r="D23" i="55"/>
  <c r="H23" i="55" l="1"/>
  <c r="D17" i="55"/>
  <c r="B17" i="55"/>
  <c r="F9" i="55"/>
  <c r="J9" i="55" s="1"/>
  <c r="D9" i="55"/>
  <c r="H9" i="55" l="1"/>
</calcChain>
</file>

<file path=xl/sharedStrings.xml><?xml version="1.0" encoding="utf-8"?>
<sst xmlns="http://schemas.openxmlformats.org/spreadsheetml/2006/main" count="1581" uniqueCount="801">
  <si>
    <t>対象市区町村</t>
    <rPh sb="0" eb="2">
      <t>タイショウ</t>
    </rPh>
    <rPh sb="2" eb="4">
      <t>シク</t>
    </rPh>
    <rPh sb="4" eb="6">
      <t>チョウソン</t>
    </rPh>
    <phoneticPr fontId="2"/>
  </si>
  <si>
    <t>美郷町</t>
    <rPh sb="0" eb="3">
      <t>ミサトチョウ</t>
    </rPh>
    <phoneticPr fontId="11"/>
  </si>
  <si>
    <t>川上村</t>
  </si>
  <si>
    <t>大阪市</t>
    <rPh sb="0" eb="3">
      <t>オオサカシ</t>
    </rPh>
    <phoneticPr fontId="11"/>
  </si>
  <si>
    <t>堺市</t>
    <rPh sb="0" eb="2">
      <t>サカイシ</t>
    </rPh>
    <phoneticPr fontId="11"/>
  </si>
  <si>
    <t>高槻市</t>
    <rPh sb="0" eb="3">
      <t>タカツキシ</t>
    </rPh>
    <phoneticPr fontId="11"/>
  </si>
  <si>
    <t>東大阪市</t>
    <rPh sb="0" eb="4">
      <t>ヒガシオオサカシ</t>
    </rPh>
    <phoneticPr fontId="11"/>
  </si>
  <si>
    <t>豊中市</t>
    <rPh sb="0" eb="3">
      <t>トヨナカシ</t>
    </rPh>
    <phoneticPr fontId="11"/>
  </si>
  <si>
    <t>岸和田市</t>
  </si>
  <si>
    <t>池田市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</si>
  <si>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</si>
  <si>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</si>
  <si>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</si>
  <si>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</si>
  <si>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</si>
  <si>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</si>
  <si>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</si>
  <si>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</si>
  <si>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</si>
  <si>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大東市</t>
  </si>
  <si>
    <t>和泉市</t>
  </si>
  <si>
    <t>羽曳野市</t>
  </si>
  <si>
    <t>摂津市</t>
  </si>
  <si>
    <t>高石市</t>
  </si>
  <si>
    <t>四條畷市</t>
  </si>
  <si>
    <t>交野市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</si>
  <si>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</si>
  <si>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</si>
  <si>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</si>
  <si>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</si>
  <si>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</si>
  <si>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</si>
  <si>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</si>
  <si>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太子町</t>
  </si>
  <si>
    <t>河南町</t>
  </si>
  <si>
    <t>千早赤阪村</t>
  </si>
  <si>
    <t>大阪府</t>
    <rPh sb="0" eb="3">
      <t>オオサカフ</t>
    </rPh>
    <phoneticPr fontId="6"/>
  </si>
  <si>
    <t>尼崎市</t>
  </si>
  <si>
    <t>明石市</t>
  </si>
  <si>
    <t>洲本市</t>
  </si>
  <si>
    <t>相生市</t>
  </si>
  <si>
    <t>加古川市</t>
  </si>
  <si>
    <t>たつの市</t>
  </si>
  <si>
    <t>赤穂市</t>
  </si>
  <si>
    <t>宝塚市</t>
  </si>
  <si>
    <t>高砂市</t>
  </si>
  <si>
    <t>川西市</t>
  </si>
  <si>
    <t>三田市</t>
  </si>
  <si>
    <t>養父市</t>
  </si>
  <si>
    <t>南あわじ市</t>
  </si>
  <si>
    <t>朝来市</t>
  </si>
  <si>
    <t>淡路市</t>
  </si>
  <si>
    <t>宍粟市</t>
  </si>
  <si>
    <t>加東市</t>
  </si>
  <si>
    <t>猪名川町</t>
  </si>
  <si>
    <t>稲美町</t>
  </si>
  <si>
    <t>播磨町</t>
  </si>
  <si>
    <t>市川町</t>
  </si>
  <si>
    <t>上郡町</t>
  </si>
  <si>
    <t>香美町</t>
  </si>
  <si>
    <t>新温泉町</t>
  </si>
  <si>
    <t>兵庫県</t>
    <rPh sb="0" eb="3">
      <t>ヒョウゴケン</t>
    </rPh>
    <phoneticPr fontId="6"/>
  </si>
  <si>
    <t>奈良市</t>
    <rPh sb="0" eb="3">
      <t>ナラシ</t>
    </rPh>
    <phoneticPr fontId="11"/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</si>
  <si>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</si>
  <si>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</si>
  <si>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</si>
  <si>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</si>
  <si>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</si>
  <si>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</si>
  <si>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</si>
  <si>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</si>
  <si>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</si>
  <si>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</si>
  <si>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</si>
  <si>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</si>
  <si>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</si>
  <si>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</si>
  <si>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</si>
  <si>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</si>
  <si>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川西町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</si>
  <si>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</si>
  <si>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</si>
  <si>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</si>
  <si>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</si>
  <si>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</si>
  <si>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</si>
  <si>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</si>
  <si>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</si>
  <si>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</si>
  <si>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</si>
  <si>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</si>
  <si>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</si>
  <si>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</si>
  <si>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</si>
  <si>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</si>
  <si>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十津川村</t>
  </si>
  <si>
    <t>下北山村</t>
  </si>
  <si>
    <t>上北山村</t>
    <rPh sb="0" eb="4">
      <t>カミキタヤマムラ</t>
    </rPh>
    <phoneticPr fontId="11"/>
  </si>
  <si>
    <t>東吉野村</t>
  </si>
  <si>
    <t>奈良県</t>
    <rPh sb="0" eb="3">
      <t>ナラケン</t>
    </rPh>
    <phoneticPr fontId="6"/>
  </si>
  <si>
    <t>和歌山市</t>
    <rPh sb="0" eb="4">
      <t>ワカヤマシ</t>
    </rPh>
    <phoneticPr fontId="11"/>
  </si>
  <si>
    <t>海南市</t>
    <rPh sb="0" eb="3">
      <t>カイナンシ</t>
    </rPh>
    <phoneticPr fontId="11"/>
  </si>
  <si>
    <t>橋本市</t>
    <rPh sb="0" eb="3">
      <t>ハシモトシ</t>
    </rPh>
    <phoneticPr fontId="11"/>
  </si>
  <si>
    <t>有田市</t>
    <rPh sb="0" eb="3">
      <t>アリダシ</t>
    </rPh>
    <phoneticPr fontId="11"/>
  </si>
  <si>
    <t>御坊市</t>
    <rPh sb="0" eb="3">
      <t>ゴボウシ</t>
    </rPh>
    <phoneticPr fontId="11"/>
  </si>
  <si>
    <t>田辺市</t>
    <rPh sb="0" eb="3">
      <t>タナベシ</t>
    </rPh>
    <phoneticPr fontId="11"/>
  </si>
  <si>
    <t>新宮市</t>
    <rPh sb="0" eb="3">
      <t>シングウシ</t>
    </rPh>
    <phoneticPr fontId="11"/>
  </si>
  <si>
    <t>紀の川市</t>
    <rPh sb="0" eb="1">
      <t>キ</t>
    </rPh>
    <rPh sb="2" eb="3">
      <t>カワ</t>
    </rPh>
    <rPh sb="3" eb="4">
      <t>シ</t>
    </rPh>
    <phoneticPr fontId="11"/>
  </si>
  <si>
    <t>岩出市</t>
    <rPh sb="0" eb="2">
      <t>イワデ</t>
    </rPh>
    <rPh sb="2" eb="3">
      <t>シ</t>
    </rPh>
    <phoneticPr fontId="11"/>
  </si>
  <si>
    <t>紀美野町</t>
    <rPh sb="0" eb="4">
      <t>キミノチョウ</t>
    </rPh>
    <phoneticPr fontId="11"/>
  </si>
  <si>
    <t>かつらぎ町</t>
    <rPh sb="4" eb="5">
      <t>チョウ</t>
    </rPh>
    <phoneticPr fontId="11"/>
  </si>
  <si>
    <t>九度山町</t>
    <rPh sb="0" eb="4">
      <t>クドヤマチョウ</t>
    </rPh>
    <phoneticPr fontId="11"/>
  </si>
  <si>
    <t>高野町</t>
    <rPh sb="0" eb="3">
      <t>コウヤチョウ</t>
    </rPh>
    <phoneticPr fontId="11"/>
  </si>
  <si>
    <t>湯浅町</t>
    <rPh sb="0" eb="3">
      <t>ユアサチョウ</t>
    </rPh>
    <phoneticPr fontId="11"/>
  </si>
  <si>
    <t>広川町</t>
    <rPh sb="0" eb="3">
      <t>ヒロカワチョウ</t>
    </rPh>
    <phoneticPr fontId="11"/>
  </si>
  <si>
    <t>有田川町</t>
    <rPh sb="0" eb="2">
      <t>アリダ</t>
    </rPh>
    <rPh sb="2" eb="3">
      <t>ガワ</t>
    </rPh>
    <rPh sb="3" eb="4">
      <t>チョウ</t>
    </rPh>
    <phoneticPr fontId="11"/>
  </si>
  <si>
    <t>美浜町</t>
    <rPh sb="0" eb="3">
      <t>ミハマチョウ</t>
    </rPh>
    <phoneticPr fontId="11"/>
  </si>
  <si>
    <t>日高町</t>
    <rPh sb="0" eb="3">
      <t>ヒダカチョウ</t>
    </rPh>
    <phoneticPr fontId="11"/>
  </si>
  <si>
    <t>由良町</t>
    <rPh sb="0" eb="3">
      <t>ユラチョウ</t>
    </rPh>
    <phoneticPr fontId="11"/>
  </si>
  <si>
    <t>印南町</t>
    <rPh sb="0" eb="3">
      <t>イナミチョウ</t>
    </rPh>
    <phoneticPr fontId="11"/>
  </si>
  <si>
    <t>みなべ町</t>
    <rPh sb="3" eb="4">
      <t>チョウ</t>
    </rPh>
    <phoneticPr fontId="11"/>
  </si>
  <si>
    <t>日高川町</t>
    <rPh sb="0" eb="2">
      <t>ヒダカ</t>
    </rPh>
    <rPh sb="2" eb="3">
      <t>ガワ</t>
    </rPh>
    <rPh sb="3" eb="4">
      <t>チョウ</t>
    </rPh>
    <phoneticPr fontId="11"/>
  </si>
  <si>
    <t>白浜町</t>
    <rPh sb="0" eb="3">
      <t>シラハマチョウ</t>
    </rPh>
    <phoneticPr fontId="11"/>
  </si>
  <si>
    <t>上富田町</t>
    <rPh sb="0" eb="4">
      <t>カミトンダチョウ</t>
    </rPh>
    <phoneticPr fontId="11"/>
  </si>
  <si>
    <t>すさみ町</t>
    <rPh sb="3" eb="4">
      <t>チョウ</t>
    </rPh>
    <phoneticPr fontId="11"/>
  </si>
  <si>
    <t>那智勝浦町</t>
    <rPh sb="0" eb="5">
      <t>ナチカツウラチョウ</t>
    </rPh>
    <phoneticPr fontId="11"/>
  </si>
  <si>
    <t>太地町</t>
    <rPh sb="0" eb="3">
      <t>タイジチョウ</t>
    </rPh>
    <phoneticPr fontId="11"/>
  </si>
  <si>
    <t>古座川町</t>
    <rPh sb="0" eb="4">
      <t>コザガワチョウ</t>
    </rPh>
    <phoneticPr fontId="11"/>
  </si>
  <si>
    <t>北山村</t>
    <rPh sb="0" eb="3">
      <t>キタヤマムラ</t>
    </rPh>
    <phoneticPr fontId="11"/>
  </si>
  <si>
    <t>串本町</t>
    <rPh sb="0" eb="3">
      <t>クシモトチョウ</t>
    </rPh>
    <phoneticPr fontId="11"/>
  </si>
  <si>
    <t>和歌山県</t>
    <rPh sb="0" eb="4">
      <t>ワカヤマケン</t>
    </rPh>
    <phoneticPr fontId="6"/>
  </si>
  <si>
    <t>鳥取市</t>
    <rPh sb="0" eb="3">
      <t>トットリシ</t>
    </rPh>
    <phoneticPr fontId="11"/>
  </si>
  <si>
    <t>米子市</t>
    <rPh sb="0" eb="3">
      <t>ヨナゴシ</t>
    </rPh>
    <phoneticPr fontId="11"/>
  </si>
  <si>
    <t>倉吉市</t>
    <rPh sb="0" eb="3">
      <t>クラヨシシ</t>
    </rPh>
    <phoneticPr fontId="11"/>
  </si>
  <si>
    <t>境港市</t>
    <rPh sb="0" eb="3">
      <t>サカイミナトシ</t>
    </rPh>
    <phoneticPr fontId="11"/>
  </si>
  <si>
    <t>岩美町</t>
    <rPh sb="0" eb="3">
      <t>イワミチョウ</t>
    </rPh>
    <phoneticPr fontId="11"/>
  </si>
  <si>
    <t>若桜町</t>
    <rPh sb="0" eb="3">
      <t>ワカサチョウ</t>
    </rPh>
    <phoneticPr fontId="11"/>
  </si>
  <si>
    <t>智頭町</t>
    <rPh sb="0" eb="3">
      <t>チズチョウ</t>
    </rPh>
    <phoneticPr fontId="11"/>
  </si>
  <si>
    <t>八頭町</t>
    <rPh sb="0" eb="3">
      <t>ヤズチョウ</t>
    </rPh>
    <phoneticPr fontId="11"/>
  </si>
  <si>
    <t>三朝町</t>
    <rPh sb="0" eb="3">
      <t>ミササチョウ</t>
    </rPh>
    <phoneticPr fontId="11"/>
  </si>
  <si>
    <t>湯梨浜町</t>
    <rPh sb="0" eb="4">
      <t>ユリハマチョウ</t>
    </rPh>
    <phoneticPr fontId="11"/>
  </si>
  <si>
    <t>琴浦町</t>
    <rPh sb="0" eb="3">
      <t>コトウラチョウ</t>
    </rPh>
    <phoneticPr fontId="11"/>
  </si>
  <si>
    <t>北栄町</t>
    <rPh sb="0" eb="3">
      <t>ホクエイチョウ</t>
    </rPh>
    <phoneticPr fontId="11"/>
  </si>
  <si>
    <t>日吉津村</t>
    <rPh sb="0" eb="4">
      <t>ヒエヅソン</t>
    </rPh>
    <phoneticPr fontId="11"/>
  </si>
  <si>
    <t>大山町</t>
    <rPh sb="0" eb="3">
      <t>ダイセンチョウ</t>
    </rPh>
    <phoneticPr fontId="11"/>
  </si>
  <si>
    <t>南部町</t>
    <rPh sb="0" eb="3">
      <t>ナンブチョウ</t>
    </rPh>
    <phoneticPr fontId="11"/>
  </si>
  <si>
    <t>伯耆町</t>
    <rPh sb="0" eb="3">
      <t>ホウキチョウ</t>
    </rPh>
    <phoneticPr fontId="11"/>
  </si>
  <si>
    <t>日南町</t>
    <rPh sb="0" eb="3">
      <t>ニチナンチョウ</t>
    </rPh>
    <phoneticPr fontId="11"/>
  </si>
  <si>
    <t>日野町</t>
    <rPh sb="0" eb="3">
      <t>ヒノチョウ</t>
    </rPh>
    <phoneticPr fontId="11"/>
  </si>
  <si>
    <t>江府町</t>
    <rPh sb="0" eb="3">
      <t>コウフチョウ</t>
    </rPh>
    <phoneticPr fontId="11"/>
  </si>
  <si>
    <t>鳥取県</t>
    <rPh sb="0" eb="3">
      <t>トットリケン</t>
    </rPh>
    <phoneticPr fontId="6"/>
  </si>
  <si>
    <t>松江市</t>
    <rPh sb="0" eb="3">
      <t>マツエシ</t>
    </rPh>
    <phoneticPr fontId="11"/>
  </si>
  <si>
    <t>浜田市</t>
    <rPh sb="0" eb="3">
      <t>ハマダシ</t>
    </rPh>
    <phoneticPr fontId="11"/>
  </si>
  <si>
    <t>出雲市</t>
    <rPh sb="0" eb="3">
      <t>イズモシ</t>
    </rPh>
    <phoneticPr fontId="11"/>
  </si>
  <si>
    <t>益田市</t>
    <rPh sb="0" eb="3">
      <t>マスダシ</t>
    </rPh>
    <phoneticPr fontId="11"/>
  </si>
  <si>
    <t>大田市</t>
    <rPh sb="0" eb="3">
      <t>オオダシ</t>
    </rPh>
    <phoneticPr fontId="11"/>
  </si>
  <si>
    <t>安来市</t>
    <rPh sb="0" eb="3">
      <t>ヤスギシ</t>
    </rPh>
    <phoneticPr fontId="11"/>
  </si>
  <si>
    <t>江津市</t>
    <rPh sb="0" eb="3">
      <t>ゴウツシ</t>
    </rPh>
    <phoneticPr fontId="11"/>
  </si>
  <si>
    <t>雲南市</t>
    <rPh sb="0" eb="3">
      <t>ウンナンシ</t>
    </rPh>
    <phoneticPr fontId="11"/>
  </si>
  <si>
    <t>奥出雲町</t>
    <rPh sb="0" eb="4">
      <t>オクイズモチョウ</t>
    </rPh>
    <phoneticPr fontId="11"/>
  </si>
  <si>
    <t>飯南町</t>
    <rPh sb="0" eb="3">
      <t>イイナンチョウ</t>
    </rPh>
    <phoneticPr fontId="11"/>
  </si>
  <si>
    <t>川本町</t>
    <rPh sb="0" eb="2">
      <t>カワモト</t>
    </rPh>
    <rPh sb="2" eb="3">
      <t>チョウ</t>
    </rPh>
    <phoneticPr fontId="11"/>
  </si>
  <si>
    <t>邑南町</t>
    <rPh sb="0" eb="3">
      <t>オオナンチョウ</t>
    </rPh>
    <phoneticPr fontId="11"/>
  </si>
  <si>
    <t>津和野町</t>
    <rPh sb="0" eb="4">
      <t>ツワノチョウ</t>
    </rPh>
    <phoneticPr fontId="11"/>
  </si>
  <si>
    <t>吉賀町</t>
    <rPh sb="0" eb="2">
      <t>ヨシガ</t>
    </rPh>
    <rPh sb="2" eb="3">
      <t>チョウ</t>
    </rPh>
    <phoneticPr fontId="11"/>
  </si>
  <si>
    <t>海士町</t>
    <rPh sb="0" eb="3">
      <t>アマチョウ</t>
    </rPh>
    <phoneticPr fontId="11"/>
  </si>
  <si>
    <t>西ノ島町</t>
    <rPh sb="0" eb="1">
      <t>ニシ</t>
    </rPh>
    <rPh sb="2" eb="4">
      <t>シマチョウ</t>
    </rPh>
    <phoneticPr fontId="11"/>
  </si>
  <si>
    <t>知夫村</t>
    <rPh sb="0" eb="3">
      <t>チブムラ</t>
    </rPh>
    <phoneticPr fontId="11"/>
  </si>
  <si>
    <t>隠岐の島町</t>
    <rPh sb="0" eb="2">
      <t>オキ</t>
    </rPh>
    <rPh sb="3" eb="5">
      <t>シマチョウ</t>
    </rPh>
    <phoneticPr fontId="11"/>
  </si>
  <si>
    <t>島根県</t>
    <rPh sb="0" eb="3">
      <t>シマネケン</t>
    </rPh>
    <phoneticPr fontId="6"/>
  </si>
  <si>
    <t>岡山市</t>
    <rPh sb="0" eb="3">
      <t>オカヤマシ</t>
    </rPh>
    <phoneticPr fontId="11"/>
  </si>
  <si>
    <t>倉敷市</t>
    <rPh sb="0" eb="3">
      <t>クラシキシ</t>
    </rPh>
    <phoneticPr fontId="11"/>
  </si>
  <si>
    <t>津山市</t>
    <rPh sb="0" eb="3">
      <t>ツヤマシ</t>
    </rPh>
    <phoneticPr fontId="11"/>
  </si>
  <si>
    <t>玉野市</t>
    <rPh sb="0" eb="3">
      <t>タマノシ</t>
    </rPh>
    <phoneticPr fontId="11"/>
  </si>
  <si>
    <t>笠岡市</t>
    <rPh sb="0" eb="3">
      <t>カサオカシ</t>
    </rPh>
    <phoneticPr fontId="11"/>
  </si>
  <si>
    <t>井原市</t>
    <rPh sb="0" eb="3">
      <t>イバラシ</t>
    </rPh>
    <phoneticPr fontId="11"/>
  </si>
  <si>
    <t>総社市</t>
    <rPh sb="0" eb="3">
      <t>ソウジャシ</t>
    </rPh>
    <phoneticPr fontId="11"/>
  </si>
  <si>
    <t>高梁市</t>
    <rPh sb="0" eb="3">
      <t>タカハシシ</t>
    </rPh>
    <phoneticPr fontId="11"/>
  </si>
  <si>
    <t>新見市</t>
    <rPh sb="0" eb="3">
      <t>ニイミシ</t>
    </rPh>
    <phoneticPr fontId="11"/>
  </si>
  <si>
    <t>備前市</t>
    <rPh sb="0" eb="3">
      <t>ビゼンシ</t>
    </rPh>
    <phoneticPr fontId="11"/>
  </si>
  <si>
    <t>瀬戸内市</t>
    <rPh sb="0" eb="4">
      <t>セトウチシ</t>
    </rPh>
    <phoneticPr fontId="11"/>
  </si>
  <si>
    <t>赤磐市</t>
    <rPh sb="0" eb="2">
      <t>アカイワ</t>
    </rPh>
    <rPh sb="2" eb="3">
      <t>シ</t>
    </rPh>
    <phoneticPr fontId="11"/>
  </si>
  <si>
    <t>真庭市</t>
    <rPh sb="0" eb="2">
      <t>マニワ</t>
    </rPh>
    <rPh sb="2" eb="3">
      <t>シ</t>
    </rPh>
    <phoneticPr fontId="11"/>
  </si>
  <si>
    <t>美作市</t>
    <rPh sb="0" eb="2">
      <t>ミマサカ</t>
    </rPh>
    <rPh sb="2" eb="3">
      <t>シ</t>
    </rPh>
    <phoneticPr fontId="11"/>
  </si>
  <si>
    <t>浅口市</t>
    <rPh sb="0" eb="2">
      <t>アサクチ</t>
    </rPh>
    <rPh sb="2" eb="3">
      <t>シ</t>
    </rPh>
    <phoneticPr fontId="11"/>
  </si>
  <si>
    <t>和気町</t>
    <rPh sb="0" eb="3">
      <t>ワケチョウ</t>
    </rPh>
    <phoneticPr fontId="11"/>
  </si>
  <si>
    <t>早島町</t>
    <rPh sb="0" eb="3">
      <t>ハヤシマチョウ</t>
    </rPh>
    <phoneticPr fontId="11"/>
  </si>
  <si>
    <t>里庄町</t>
    <rPh sb="0" eb="3">
      <t>サトショウチョウ</t>
    </rPh>
    <phoneticPr fontId="11"/>
  </si>
  <si>
    <t>矢掛町</t>
    <rPh sb="0" eb="3">
      <t>ヤカゲチョウ</t>
    </rPh>
    <phoneticPr fontId="11"/>
  </si>
  <si>
    <t>新庄村</t>
    <rPh sb="0" eb="3">
      <t>シンジョウソン</t>
    </rPh>
    <phoneticPr fontId="11"/>
  </si>
  <si>
    <t>鏡野町</t>
    <rPh sb="0" eb="3">
      <t>カガミノチョウ</t>
    </rPh>
    <phoneticPr fontId="11"/>
  </si>
  <si>
    <t>勝央町</t>
    <rPh sb="0" eb="3">
      <t>ショウオウチョウ</t>
    </rPh>
    <phoneticPr fontId="11"/>
  </si>
  <si>
    <t>奈義町</t>
    <rPh sb="0" eb="3">
      <t>ナギチョウ</t>
    </rPh>
    <phoneticPr fontId="11"/>
  </si>
  <si>
    <t>西粟倉村</t>
    <rPh sb="0" eb="4">
      <t>ニシアワクラソン</t>
    </rPh>
    <phoneticPr fontId="11"/>
  </si>
  <si>
    <t>久米南町</t>
    <rPh sb="0" eb="4">
      <t>クメナンチョウ</t>
    </rPh>
    <phoneticPr fontId="11"/>
  </si>
  <si>
    <t>美咲町</t>
    <rPh sb="0" eb="3">
      <t>ミサキチョウ</t>
    </rPh>
    <phoneticPr fontId="11"/>
  </si>
  <si>
    <t>吉備中央町</t>
    <rPh sb="0" eb="5">
      <t>キビチュウオウチョウ</t>
    </rPh>
    <phoneticPr fontId="11"/>
  </si>
  <si>
    <t>岡山県</t>
    <rPh sb="0" eb="3">
      <t>オカヤマケン</t>
    </rPh>
    <phoneticPr fontId="6"/>
  </si>
  <si>
    <t>竹原市</t>
  </si>
  <si>
    <t>尾道市</t>
  </si>
  <si>
    <t>福山市</t>
  </si>
  <si>
    <t>庄原市</t>
  </si>
  <si>
    <t>大竹市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</si>
  <si>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</si>
  <si>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</si>
  <si>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</si>
  <si>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</si>
  <si>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</si>
  <si>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</si>
  <si>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</si>
  <si>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</si>
  <si>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</si>
  <si>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広島県</t>
    <rPh sb="0" eb="3">
      <t>ヒロシマケン</t>
    </rPh>
    <phoneticPr fontId="6"/>
  </si>
  <si>
    <t>下関市</t>
    <rPh sb="0" eb="3">
      <t>シモノセキシ</t>
    </rPh>
    <phoneticPr fontId="11"/>
  </si>
  <si>
    <t>宇部市</t>
    <rPh sb="0" eb="3">
      <t>ウベシ</t>
    </rPh>
    <phoneticPr fontId="11"/>
  </si>
  <si>
    <t>山口市</t>
    <rPh sb="0" eb="3">
      <t>ヤマグチシ</t>
    </rPh>
    <phoneticPr fontId="11"/>
  </si>
  <si>
    <t>萩市</t>
    <rPh sb="0" eb="2">
      <t>ハギシ</t>
    </rPh>
    <phoneticPr fontId="11"/>
  </si>
  <si>
    <t>防府市</t>
    <rPh sb="0" eb="3">
      <t>ホウフシ</t>
    </rPh>
    <phoneticPr fontId="11"/>
  </si>
  <si>
    <t>下松市</t>
    <rPh sb="0" eb="3">
      <t>クダマツシ</t>
    </rPh>
    <phoneticPr fontId="11"/>
  </si>
  <si>
    <t>岩国市</t>
    <rPh sb="0" eb="3">
      <t>イワクニシ</t>
    </rPh>
    <phoneticPr fontId="11"/>
  </si>
  <si>
    <t>光市</t>
    <rPh sb="0" eb="2">
      <t>ヒカリシ</t>
    </rPh>
    <phoneticPr fontId="11"/>
  </si>
  <si>
    <t>長門市</t>
    <rPh sb="0" eb="3">
      <t>ナガトシ</t>
    </rPh>
    <phoneticPr fontId="11"/>
  </si>
  <si>
    <t>柳井市</t>
    <rPh sb="0" eb="3">
      <t>ヤナイシ</t>
    </rPh>
    <phoneticPr fontId="11"/>
  </si>
  <si>
    <t>美祢市</t>
    <rPh sb="0" eb="3">
      <t>ミネシ</t>
    </rPh>
    <phoneticPr fontId="11"/>
  </si>
  <si>
    <t>周南市</t>
    <rPh sb="0" eb="3">
      <t>シュウナンシ</t>
    </rPh>
    <phoneticPr fontId="11"/>
  </si>
  <si>
    <t>山陽小野田市</t>
    <rPh sb="0" eb="6">
      <t>サンヨウオノダシ</t>
    </rPh>
    <phoneticPr fontId="11"/>
  </si>
  <si>
    <t>周防大島町</t>
    <rPh sb="0" eb="4">
      <t>スオウオオシマ</t>
    </rPh>
    <rPh sb="4" eb="5">
      <t>チョウ</t>
    </rPh>
    <phoneticPr fontId="11"/>
  </si>
  <si>
    <t>和木町</t>
    <rPh sb="0" eb="2">
      <t>ワキ</t>
    </rPh>
    <rPh sb="2" eb="3">
      <t>チョウ</t>
    </rPh>
    <phoneticPr fontId="11"/>
  </si>
  <si>
    <t>上関町</t>
    <rPh sb="0" eb="2">
      <t>カミノセキ</t>
    </rPh>
    <rPh sb="2" eb="3">
      <t>チョウ</t>
    </rPh>
    <phoneticPr fontId="11"/>
  </si>
  <si>
    <t>田布施町</t>
    <rPh sb="0" eb="3">
      <t>タブセ</t>
    </rPh>
    <rPh sb="3" eb="4">
      <t>チョウ</t>
    </rPh>
    <phoneticPr fontId="11"/>
  </si>
  <si>
    <t>平生町</t>
    <rPh sb="0" eb="2">
      <t>ヒラオ</t>
    </rPh>
    <rPh sb="2" eb="3">
      <t>チョウ</t>
    </rPh>
    <phoneticPr fontId="11"/>
  </si>
  <si>
    <t>阿武町</t>
    <rPh sb="0" eb="2">
      <t>アブ</t>
    </rPh>
    <rPh sb="2" eb="3">
      <t>チョウ</t>
    </rPh>
    <phoneticPr fontId="11"/>
  </si>
  <si>
    <t>山口県</t>
    <rPh sb="0" eb="3">
      <t>ヤマグチケン</t>
    </rPh>
    <phoneticPr fontId="6"/>
  </si>
  <si>
    <t>美馬市</t>
  </si>
  <si>
    <t>石井町</t>
  </si>
  <si>
    <t>那賀町</t>
  </si>
  <si>
    <t>牟岐町</t>
  </si>
  <si>
    <t>美波町</t>
  </si>
  <si>
    <t>海陽町</t>
  </si>
  <si>
    <t>松茂町</t>
    <rPh sb="0" eb="3">
      <t>マツシゲチョウ</t>
    </rPh>
    <phoneticPr fontId="11"/>
  </si>
  <si>
    <t>藍住町</t>
    <rPh sb="0" eb="3">
      <t>アイズミチョウ</t>
    </rPh>
    <phoneticPr fontId="11"/>
  </si>
  <si>
    <t>上板町</t>
  </si>
  <si>
    <t>つるぎ町</t>
  </si>
  <si>
    <t>東みよし町</t>
    <rPh sb="0" eb="1">
      <t>ヒガシ</t>
    </rPh>
    <rPh sb="4" eb="5">
      <t>チョウ</t>
    </rPh>
    <phoneticPr fontId="11"/>
  </si>
  <si>
    <t>徳島県</t>
    <rPh sb="0" eb="3">
      <t>トクシマケン</t>
    </rPh>
    <phoneticPr fontId="6"/>
  </si>
  <si>
    <t>高松市</t>
    <rPh sb="0" eb="3">
      <t>タカマツシ</t>
    </rPh>
    <phoneticPr fontId="11"/>
  </si>
  <si>
    <t>丸亀市</t>
    <rPh sb="0" eb="3">
      <t>マルガメシ</t>
    </rPh>
    <phoneticPr fontId="11"/>
  </si>
  <si>
    <t>坂出市</t>
    <rPh sb="0" eb="3">
      <t>サカイデシ</t>
    </rPh>
    <phoneticPr fontId="11"/>
  </si>
  <si>
    <t>善通寺市</t>
    <rPh sb="0" eb="4">
      <t>ゼンツウジシ</t>
    </rPh>
    <phoneticPr fontId="11"/>
  </si>
  <si>
    <t>観音寺市</t>
    <rPh sb="0" eb="4">
      <t>カンオンジシ</t>
    </rPh>
    <phoneticPr fontId="11"/>
  </si>
  <si>
    <t>さぬき市</t>
    <rPh sb="3" eb="4">
      <t>シ</t>
    </rPh>
    <phoneticPr fontId="11"/>
  </si>
  <si>
    <t>東かがわ市</t>
    <rPh sb="0" eb="1">
      <t>ヒガシ</t>
    </rPh>
    <rPh sb="4" eb="5">
      <t>シ</t>
    </rPh>
    <phoneticPr fontId="11"/>
  </si>
  <si>
    <t>三豊市</t>
    <rPh sb="0" eb="2">
      <t>ミトヨ</t>
    </rPh>
    <rPh sb="2" eb="3">
      <t>シ</t>
    </rPh>
    <phoneticPr fontId="11"/>
  </si>
  <si>
    <t>土庄町</t>
    <rPh sb="0" eb="2">
      <t>トノショウ</t>
    </rPh>
    <rPh sb="2" eb="3">
      <t>マチ</t>
    </rPh>
    <phoneticPr fontId="11"/>
  </si>
  <si>
    <t>小豆島町</t>
    <rPh sb="0" eb="3">
      <t>ショウドシマ</t>
    </rPh>
    <rPh sb="3" eb="4">
      <t>マチ</t>
    </rPh>
    <phoneticPr fontId="11"/>
  </si>
  <si>
    <t>三木町</t>
    <rPh sb="0" eb="2">
      <t>ミキ</t>
    </rPh>
    <rPh sb="2" eb="3">
      <t>マチ</t>
    </rPh>
    <phoneticPr fontId="11"/>
  </si>
  <si>
    <t>直島町</t>
    <rPh sb="0" eb="2">
      <t>ナオシマ</t>
    </rPh>
    <rPh sb="2" eb="3">
      <t>マチ</t>
    </rPh>
    <phoneticPr fontId="11"/>
  </si>
  <si>
    <t>宇多津町</t>
    <rPh sb="0" eb="3">
      <t>ウタヅ</t>
    </rPh>
    <rPh sb="3" eb="4">
      <t>マチ</t>
    </rPh>
    <phoneticPr fontId="11"/>
  </si>
  <si>
    <t>綾川町</t>
    <rPh sb="0" eb="1">
      <t>アヤ</t>
    </rPh>
    <rPh sb="1" eb="2">
      <t>カワ</t>
    </rPh>
    <rPh sb="2" eb="3">
      <t>マチ</t>
    </rPh>
    <phoneticPr fontId="11"/>
  </si>
  <si>
    <t>琴平町</t>
    <rPh sb="0" eb="3">
      <t>コトヒラチョウ</t>
    </rPh>
    <phoneticPr fontId="11"/>
  </si>
  <si>
    <t>多度津町</t>
    <rPh sb="0" eb="4">
      <t>タドツチョウ</t>
    </rPh>
    <phoneticPr fontId="11"/>
  </si>
  <si>
    <t>まんのう町</t>
    <rPh sb="4" eb="5">
      <t>チョウ</t>
    </rPh>
    <phoneticPr fontId="11"/>
  </si>
  <si>
    <t>香川県</t>
    <rPh sb="0" eb="3">
      <t>カガワケン</t>
    </rPh>
    <phoneticPr fontId="6"/>
  </si>
  <si>
    <t>宇和島市</t>
  </si>
  <si>
    <t>八幡浜市</t>
  </si>
  <si>
    <t>大洲市</t>
  </si>
  <si>
    <t>西予市</t>
  </si>
  <si>
    <t>東温市</t>
  </si>
  <si>
    <t>上島町</t>
  </si>
  <si>
    <t>松前町</t>
  </si>
  <si>
    <t>砥部町</t>
  </si>
  <si>
    <t>内子町</t>
  </si>
  <si>
    <t>松野町</t>
  </si>
  <si>
    <t>鬼北町</t>
  </si>
  <si>
    <t>愛南町</t>
  </si>
  <si>
    <t>愛媛県</t>
    <rPh sb="0" eb="3">
      <t>エヒメケン</t>
    </rPh>
    <phoneticPr fontId="6"/>
  </si>
  <si>
    <t>高知県</t>
    <rPh sb="0" eb="3">
      <t>コウチケン</t>
    </rPh>
    <phoneticPr fontId="6"/>
  </si>
  <si>
    <t>大牟田市</t>
  </si>
  <si>
    <t>直方市</t>
  </si>
  <si>
    <t>田川市</t>
  </si>
  <si>
    <t>柳川市</t>
  </si>
  <si>
    <t>八女市</t>
  </si>
  <si>
    <t>筑後市</t>
  </si>
  <si>
    <t>行橋市</t>
  </si>
  <si>
    <t>小郡市</t>
  </si>
  <si>
    <t>筑紫野市</t>
  </si>
  <si>
    <t>春日市</t>
  </si>
  <si>
    <t>大野城市</t>
  </si>
  <si>
    <t>宗像市</t>
  </si>
  <si>
    <t>太宰府市</t>
  </si>
  <si>
    <t>古賀市</t>
    <rPh sb="2" eb="3">
      <t>シ</t>
    </rPh>
    <phoneticPr fontId="6"/>
  </si>
  <si>
    <t>福津市</t>
    <rPh sb="0" eb="1">
      <t>フク</t>
    </rPh>
    <rPh sb="1" eb="3">
      <t>ツシ</t>
    </rPh>
    <phoneticPr fontId="13"/>
  </si>
  <si>
    <t>うきは市</t>
    <rPh sb="3" eb="4">
      <t>シ</t>
    </rPh>
    <phoneticPr fontId="13"/>
  </si>
  <si>
    <t>宮若市</t>
  </si>
  <si>
    <t>糸島市</t>
    <rPh sb="0" eb="2">
      <t>イトシマ</t>
    </rPh>
    <phoneticPr fontId="7"/>
  </si>
  <si>
    <t>篠栗町</t>
  </si>
  <si>
    <t>須恵町</t>
  </si>
  <si>
    <t>新宮町</t>
  </si>
  <si>
    <t>久山町</t>
  </si>
  <si>
    <t>粕屋町</t>
  </si>
  <si>
    <t>芦屋町</t>
  </si>
  <si>
    <t>水巻町</t>
  </si>
  <si>
    <t>遠賀町</t>
  </si>
  <si>
    <t>小竹町</t>
  </si>
  <si>
    <t>鞍手町</t>
  </si>
  <si>
    <t>筑前町</t>
    <rPh sb="0" eb="2">
      <t>チクゼン</t>
    </rPh>
    <rPh sb="2" eb="3">
      <t>マチ</t>
    </rPh>
    <phoneticPr fontId="13"/>
  </si>
  <si>
    <t>東峰村</t>
    <rPh sb="0" eb="2">
      <t>トウホウ</t>
    </rPh>
    <rPh sb="2" eb="3">
      <t>ムラ</t>
    </rPh>
    <phoneticPr fontId="13"/>
  </si>
  <si>
    <t>大刀洗町</t>
  </si>
  <si>
    <t>大木町</t>
  </si>
  <si>
    <t>広川町</t>
  </si>
  <si>
    <t>香春町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</si>
  <si>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</si>
  <si>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</si>
  <si>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</si>
  <si>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</si>
  <si>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</si>
  <si>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</si>
  <si>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</si>
  <si>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築上町</t>
  </si>
  <si>
    <t>福岡県</t>
    <rPh sb="0" eb="3">
      <t>フクオカケン</t>
    </rPh>
    <phoneticPr fontId="6"/>
  </si>
  <si>
    <t>佐賀市</t>
    <rPh sb="0" eb="3">
      <t>サガシ</t>
    </rPh>
    <phoneticPr fontId="11"/>
  </si>
  <si>
    <t>唐津市</t>
    <rPh sb="0" eb="3">
      <t>カラツシ</t>
    </rPh>
    <phoneticPr fontId="11"/>
  </si>
  <si>
    <t>鳥栖市</t>
    <rPh sb="0" eb="3">
      <t>トスシ</t>
    </rPh>
    <phoneticPr fontId="11"/>
  </si>
  <si>
    <t>多久市</t>
    <rPh sb="0" eb="3">
      <t>タクシ</t>
    </rPh>
    <phoneticPr fontId="11"/>
  </si>
  <si>
    <t>伊万里市</t>
    <rPh sb="0" eb="4">
      <t>イマリシ</t>
    </rPh>
    <phoneticPr fontId="11"/>
  </si>
  <si>
    <t>武雄市</t>
    <rPh sb="0" eb="3">
      <t>タケオシ</t>
    </rPh>
    <phoneticPr fontId="11"/>
  </si>
  <si>
    <t>鹿島市</t>
    <rPh sb="0" eb="3">
      <t>カシマシ</t>
    </rPh>
    <phoneticPr fontId="11"/>
  </si>
  <si>
    <t>小城市</t>
    <rPh sb="0" eb="3">
      <t>オギシ</t>
    </rPh>
    <phoneticPr fontId="11"/>
  </si>
  <si>
    <t>嬉野市</t>
    <rPh sb="0" eb="3">
      <t>ウレシノシ</t>
    </rPh>
    <phoneticPr fontId="11"/>
  </si>
  <si>
    <t>神埼市</t>
    <rPh sb="0" eb="2">
      <t>カンザキ</t>
    </rPh>
    <rPh sb="2" eb="3">
      <t>シ</t>
    </rPh>
    <phoneticPr fontId="11"/>
  </si>
  <si>
    <t>吉野ヶ里町</t>
    <rPh sb="0" eb="5">
      <t>ヨシノ</t>
    </rPh>
    <phoneticPr fontId="11"/>
  </si>
  <si>
    <t>基山町</t>
    <rPh sb="0" eb="3">
      <t>キヤマチョウ</t>
    </rPh>
    <phoneticPr fontId="11"/>
  </si>
  <si>
    <t>上峰町</t>
    <rPh sb="0" eb="2">
      <t>カミミネ</t>
    </rPh>
    <rPh sb="2" eb="3">
      <t>チョウ</t>
    </rPh>
    <phoneticPr fontId="11"/>
  </si>
  <si>
    <t>みやき町</t>
    <rPh sb="3" eb="4">
      <t>チョウ</t>
    </rPh>
    <phoneticPr fontId="11"/>
  </si>
  <si>
    <t>玄海町</t>
    <rPh sb="0" eb="3">
      <t>ゲンカイチョウ</t>
    </rPh>
    <phoneticPr fontId="11"/>
  </si>
  <si>
    <t>有田町</t>
    <rPh sb="0" eb="3">
      <t>アリタチョウ</t>
    </rPh>
    <phoneticPr fontId="11"/>
  </si>
  <si>
    <t>大町町</t>
    <rPh sb="0" eb="2">
      <t>オオマチ</t>
    </rPh>
    <rPh sb="2" eb="3">
      <t>マチ</t>
    </rPh>
    <phoneticPr fontId="11"/>
  </si>
  <si>
    <t>江北町</t>
    <rPh sb="0" eb="2">
      <t>コウホク</t>
    </rPh>
    <rPh sb="2" eb="3">
      <t>マチ</t>
    </rPh>
    <phoneticPr fontId="11"/>
  </si>
  <si>
    <t>白石町</t>
    <rPh sb="0" eb="2">
      <t>シロイシ</t>
    </rPh>
    <rPh sb="2" eb="3">
      <t>マチ</t>
    </rPh>
    <phoneticPr fontId="11"/>
  </si>
  <si>
    <t>太良町</t>
    <rPh sb="0" eb="2">
      <t>タラ</t>
    </rPh>
    <rPh sb="2" eb="3">
      <t>チョウ</t>
    </rPh>
    <phoneticPr fontId="11"/>
  </si>
  <si>
    <t>佐賀県</t>
    <rPh sb="0" eb="3">
      <t>サガケン</t>
    </rPh>
    <phoneticPr fontId="6"/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</si>
  <si>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</si>
  <si>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</si>
  <si>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</si>
  <si>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</si>
  <si>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</si>
  <si>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</si>
  <si>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</si>
  <si>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</si>
  <si>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</si>
  <si>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</si>
  <si>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</si>
  <si>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</si>
  <si>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</si>
  <si>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</si>
  <si>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</si>
  <si>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川棚町</t>
  </si>
  <si>
    <t>波佐見町</t>
  </si>
  <si>
    <t>小値賀町</t>
  </si>
  <si>
    <t>佐々町</t>
  </si>
  <si>
    <t>新上五島町</t>
  </si>
  <si>
    <t>長崎県</t>
    <rPh sb="0" eb="3">
      <t>ナガサキケン</t>
    </rPh>
    <phoneticPr fontId="6"/>
  </si>
  <si>
    <t>熊本県</t>
    <rPh sb="0" eb="3">
      <t>クマモトケン</t>
    </rPh>
    <phoneticPr fontId="6"/>
  </si>
  <si>
    <t>大分市</t>
    <rPh sb="0" eb="3">
      <t>オオイタシ</t>
    </rPh>
    <phoneticPr fontId="11"/>
  </si>
  <si>
    <t>別府市</t>
    <rPh sb="0" eb="3">
      <t>ベップシ</t>
    </rPh>
    <phoneticPr fontId="11"/>
  </si>
  <si>
    <t>中津市</t>
    <rPh sb="0" eb="3">
      <t>ナカツシ</t>
    </rPh>
    <phoneticPr fontId="11"/>
  </si>
  <si>
    <t>日田市</t>
    <rPh sb="0" eb="3">
      <t>ヒタシ</t>
    </rPh>
    <phoneticPr fontId="11"/>
  </si>
  <si>
    <t>佐伯市</t>
    <rPh sb="0" eb="3">
      <t>サイキシ</t>
    </rPh>
    <phoneticPr fontId="11"/>
  </si>
  <si>
    <t>臼杵市</t>
    <rPh sb="0" eb="3">
      <t>ウスキシ</t>
    </rPh>
    <phoneticPr fontId="11"/>
  </si>
  <si>
    <t>津久見市</t>
    <rPh sb="0" eb="4">
      <t>ツクミシ</t>
    </rPh>
    <phoneticPr fontId="11"/>
  </si>
  <si>
    <t>竹田市</t>
    <rPh sb="0" eb="3">
      <t>タケタシ</t>
    </rPh>
    <phoneticPr fontId="11"/>
  </si>
  <si>
    <t>豊後高田市</t>
    <rPh sb="0" eb="5">
      <t>ブンゴタカダシ</t>
    </rPh>
    <phoneticPr fontId="11"/>
  </si>
  <si>
    <t>杵築市</t>
    <rPh sb="0" eb="3">
      <t>キツキシ</t>
    </rPh>
    <phoneticPr fontId="11"/>
  </si>
  <si>
    <t>宇佐市</t>
    <rPh sb="0" eb="3">
      <t>ウサシ</t>
    </rPh>
    <phoneticPr fontId="11"/>
  </si>
  <si>
    <t>豊後大野市</t>
    <rPh sb="0" eb="2">
      <t>ブンゴ</t>
    </rPh>
    <rPh sb="2" eb="4">
      <t>オオノ</t>
    </rPh>
    <rPh sb="4" eb="5">
      <t>シ</t>
    </rPh>
    <phoneticPr fontId="11"/>
  </si>
  <si>
    <t>由布市</t>
    <rPh sb="0" eb="3">
      <t>ユフシ</t>
    </rPh>
    <phoneticPr fontId="11"/>
  </si>
  <si>
    <t>国東市</t>
    <rPh sb="0" eb="3">
      <t>クニサキシ</t>
    </rPh>
    <phoneticPr fontId="11"/>
  </si>
  <si>
    <t>姫島村</t>
    <rPh sb="0" eb="3">
      <t>ヒメシマムラ</t>
    </rPh>
    <phoneticPr fontId="11"/>
  </si>
  <si>
    <t>日出町</t>
    <rPh sb="0" eb="2">
      <t>ヒジ</t>
    </rPh>
    <rPh sb="2" eb="3">
      <t>マチ</t>
    </rPh>
    <phoneticPr fontId="11"/>
  </si>
  <si>
    <t>九重町</t>
    <rPh sb="0" eb="2">
      <t>ココノエ</t>
    </rPh>
    <rPh sb="2" eb="3">
      <t>マチ</t>
    </rPh>
    <phoneticPr fontId="11"/>
  </si>
  <si>
    <t>玖珠町</t>
    <rPh sb="0" eb="3">
      <t>クスマチ</t>
    </rPh>
    <phoneticPr fontId="11"/>
  </si>
  <si>
    <t>大分県</t>
    <rPh sb="0" eb="3">
      <t>オオイタケン</t>
    </rPh>
    <phoneticPr fontId="6"/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</si>
  <si>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</si>
  <si>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</si>
  <si>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</si>
  <si>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</si>
  <si>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</si>
  <si>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</si>
  <si>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</si>
  <si>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</si>
  <si>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</si>
  <si>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</si>
  <si>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</si>
  <si>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</si>
  <si>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</si>
  <si>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</si>
  <si>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</si>
  <si>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</si>
  <si>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</si>
  <si>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</si>
  <si>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</si>
  <si>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</si>
  <si>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</si>
  <si>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</si>
  <si>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美郷町</t>
  </si>
  <si>
    <t>高千穂町</t>
  </si>
  <si>
    <t>日之影町</t>
  </si>
  <si>
    <t>五ヶ瀬町</t>
  </si>
  <si>
    <t>宮崎県</t>
    <rPh sb="0" eb="3">
      <t>ミヤザキケン</t>
    </rPh>
    <phoneticPr fontId="6"/>
  </si>
  <si>
    <t>鹿児島県</t>
    <rPh sb="0" eb="4">
      <t>カゴシマケン</t>
    </rPh>
    <phoneticPr fontId="6"/>
  </si>
  <si>
    <t>那覇市</t>
  </si>
  <si>
    <t>宜野湾市</t>
  </si>
  <si>
    <t>石垣市</t>
  </si>
  <si>
    <t>名護市</t>
  </si>
  <si>
    <t>豊見城市</t>
  </si>
  <si>
    <t>うるま市</t>
  </si>
  <si>
    <t>宮古島市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</si>
  <si>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</si>
  <si>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</si>
  <si>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</si>
  <si>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</si>
  <si>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</si>
  <si>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</si>
  <si>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</si>
  <si>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</si>
  <si>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</si>
  <si>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</si>
  <si>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</si>
  <si>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</si>
  <si>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八重瀬町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</si>
  <si>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</si>
  <si>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</si>
  <si>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</si>
  <si>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</si>
  <si>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</si>
  <si>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</si>
  <si>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</si>
  <si>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</si>
  <si>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</si>
  <si>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</si>
  <si>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</si>
  <si>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</si>
  <si>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</si>
  <si>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</si>
  <si>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多良間村</t>
  </si>
  <si>
    <t>竹富町</t>
  </si>
  <si>
    <t>与那国町</t>
  </si>
  <si>
    <t>沖縄県</t>
    <rPh sb="0" eb="3">
      <t>オキナワケン</t>
    </rPh>
    <phoneticPr fontId="6"/>
  </si>
  <si>
    <t>○</t>
    <phoneticPr fontId="4"/>
  </si>
  <si>
    <t>対象市区町村</t>
    <rPh sb="0" eb="2">
      <t>タイショウ</t>
    </rPh>
    <rPh sb="2" eb="4">
      <t>シク</t>
    </rPh>
    <rPh sb="4" eb="6">
      <t>チョウソン</t>
    </rPh>
    <phoneticPr fontId="14"/>
  </si>
  <si>
    <t>伊予市</t>
    <phoneticPr fontId="4"/>
  </si>
  <si>
    <t>四国中央市</t>
    <phoneticPr fontId="4"/>
  </si>
  <si>
    <t>※障害福祉課調べ（各都道府県を通じて集計）</t>
    <rPh sb="1" eb="3">
      <t>ショウガイ</t>
    </rPh>
    <rPh sb="3" eb="6">
      <t>フクシカ</t>
    </rPh>
    <rPh sb="6" eb="7">
      <t>シラ</t>
    </rPh>
    <rPh sb="9" eb="10">
      <t>カク</t>
    </rPh>
    <rPh sb="10" eb="14">
      <t>トドウフケン</t>
    </rPh>
    <rPh sb="15" eb="16">
      <t>ツウ</t>
    </rPh>
    <rPh sb="18" eb="20">
      <t>シュウケイ</t>
    </rPh>
    <phoneticPr fontId="4"/>
  </si>
  <si>
    <t>対象法人</t>
    <rPh sb="0" eb="2">
      <t>タイショウ</t>
    </rPh>
    <rPh sb="2" eb="4">
      <t>ホウジン</t>
    </rPh>
    <phoneticPr fontId="2"/>
  </si>
  <si>
    <t>対象法人</t>
    <rPh sb="0" eb="2">
      <t>タイショウ</t>
    </rPh>
    <rPh sb="2" eb="4">
      <t>ホウジン</t>
    </rPh>
    <phoneticPr fontId="14"/>
  </si>
  <si>
    <t>兵庫県立大学</t>
    <rPh sb="0" eb="2">
      <t>ヒョウゴ</t>
    </rPh>
    <rPh sb="2" eb="4">
      <t>ケンリツ</t>
    </rPh>
    <rPh sb="4" eb="6">
      <t>ダイガク</t>
    </rPh>
    <phoneticPr fontId="16"/>
  </si>
  <si>
    <t>神戸市外国語大学</t>
    <rPh sb="0" eb="3">
      <t>コウベシ</t>
    </rPh>
    <rPh sb="3" eb="6">
      <t>ガイコクゴ</t>
    </rPh>
    <rPh sb="6" eb="8">
      <t>ダイガク</t>
    </rPh>
    <phoneticPr fontId="16"/>
  </si>
  <si>
    <t>神戸市民病院機構</t>
    <rPh sb="0" eb="2">
      <t>コウベ</t>
    </rPh>
    <rPh sb="2" eb="4">
      <t>シミン</t>
    </rPh>
    <rPh sb="4" eb="6">
      <t>ビョウイン</t>
    </rPh>
    <rPh sb="6" eb="8">
      <t>キコウ</t>
    </rPh>
    <phoneticPr fontId="16"/>
  </si>
  <si>
    <t>加古川市民病院機構</t>
    <rPh sb="0" eb="4">
      <t>カコガワシ</t>
    </rPh>
    <rPh sb="4" eb="5">
      <t>ミン</t>
    </rPh>
    <rPh sb="5" eb="7">
      <t>ビョウイン</t>
    </rPh>
    <rPh sb="7" eb="9">
      <t>キコウ</t>
    </rPh>
    <phoneticPr fontId="16"/>
  </si>
  <si>
    <t>明石市立市民病院</t>
    <rPh sb="0" eb="2">
      <t>アカシ</t>
    </rPh>
    <rPh sb="2" eb="4">
      <t>シリツ</t>
    </rPh>
    <rPh sb="4" eb="6">
      <t>シミン</t>
    </rPh>
    <rPh sb="6" eb="8">
      <t>ビョウイン</t>
    </rPh>
    <phoneticPr fontId="16"/>
  </si>
  <si>
    <t>奈良県立医科大学</t>
    <rPh sb="0" eb="2">
      <t>ナラ</t>
    </rPh>
    <rPh sb="2" eb="4">
      <t>ケンリツ</t>
    </rPh>
    <rPh sb="4" eb="6">
      <t>イカ</t>
    </rPh>
    <rPh sb="6" eb="8">
      <t>ダイガク</t>
    </rPh>
    <phoneticPr fontId="16"/>
  </si>
  <si>
    <t>奈良県立病院機構</t>
    <rPh sb="0" eb="2">
      <t>ナラ</t>
    </rPh>
    <rPh sb="2" eb="4">
      <t>ケンリツ</t>
    </rPh>
    <rPh sb="4" eb="6">
      <t>ビョウイン</t>
    </rPh>
    <rPh sb="6" eb="8">
      <t>キコウ</t>
    </rPh>
    <phoneticPr fontId="16"/>
  </si>
  <si>
    <t>奈良県立大学</t>
    <rPh sb="0" eb="2">
      <t>ナラ</t>
    </rPh>
    <rPh sb="2" eb="4">
      <t>ケンリツ</t>
    </rPh>
    <rPh sb="4" eb="6">
      <t>ダイガク</t>
    </rPh>
    <phoneticPr fontId="16"/>
  </si>
  <si>
    <t>鳥取県産業技術センター</t>
    <rPh sb="0" eb="3">
      <t>トットリケン</t>
    </rPh>
    <rPh sb="3" eb="5">
      <t>サンギョウ</t>
    </rPh>
    <rPh sb="5" eb="7">
      <t>ギジュツ</t>
    </rPh>
    <phoneticPr fontId="2"/>
  </si>
  <si>
    <t>島根県立大学</t>
    <rPh sb="0" eb="2">
      <t>シマネ</t>
    </rPh>
    <rPh sb="2" eb="4">
      <t>ケンリツ</t>
    </rPh>
    <rPh sb="4" eb="6">
      <t>ダイガク</t>
    </rPh>
    <phoneticPr fontId="2"/>
  </si>
  <si>
    <t>岡山県立大学</t>
    <rPh sb="0" eb="2">
      <t>オカヤマ</t>
    </rPh>
    <rPh sb="2" eb="4">
      <t>ケンリツ</t>
    </rPh>
    <rPh sb="4" eb="6">
      <t>ダイガク</t>
    </rPh>
    <phoneticPr fontId="2"/>
  </si>
  <si>
    <t>岡山県精神科医療センター</t>
    <rPh sb="0" eb="3">
      <t>オカヤマケン</t>
    </rPh>
    <rPh sb="3" eb="5">
      <t>セイシン</t>
    </rPh>
    <rPh sb="5" eb="6">
      <t>カ</t>
    </rPh>
    <rPh sb="6" eb="8">
      <t>イリョウ</t>
    </rPh>
    <phoneticPr fontId="2"/>
  </si>
  <si>
    <t>新見公立大学</t>
    <rPh sb="0" eb="2">
      <t>シンミ</t>
    </rPh>
    <rPh sb="2" eb="4">
      <t>コウリツ</t>
    </rPh>
    <rPh sb="4" eb="6">
      <t>ダイガク</t>
    </rPh>
    <phoneticPr fontId="2"/>
  </si>
  <si>
    <t>岡山市立総合医療センター</t>
    <rPh sb="0" eb="2">
      <t>オカヤマ</t>
    </rPh>
    <rPh sb="2" eb="4">
      <t>シリツ</t>
    </rPh>
    <rPh sb="4" eb="6">
      <t>ソウゴウ</t>
    </rPh>
    <rPh sb="6" eb="8">
      <t>イリョウ</t>
    </rPh>
    <phoneticPr fontId="2"/>
  </si>
  <si>
    <t>広島市立大学</t>
    <rPh sb="0" eb="2">
      <t>ヒロシマ</t>
    </rPh>
    <rPh sb="2" eb="4">
      <t>イチリツ</t>
    </rPh>
    <rPh sb="4" eb="6">
      <t>ダイガク</t>
    </rPh>
    <phoneticPr fontId="4"/>
  </si>
  <si>
    <t>尾道市立大学</t>
    <rPh sb="0" eb="2">
      <t>オノミチ</t>
    </rPh>
    <rPh sb="2" eb="4">
      <t>イチリツ</t>
    </rPh>
    <rPh sb="4" eb="6">
      <t>ダイガク</t>
    </rPh>
    <phoneticPr fontId="4"/>
  </si>
  <si>
    <t>府中市病院機構</t>
    <rPh sb="0" eb="3">
      <t>フチュウシ</t>
    </rPh>
    <rPh sb="3" eb="5">
      <t>ビョウイン</t>
    </rPh>
    <rPh sb="5" eb="7">
      <t>キコウ</t>
    </rPh>
    <phoneticPr fontId="4"/>
  </si>
  <si>
    <t>広島市立病院機構</t>
    <rPh sb="0" eb="4">
      <t>ヒロシマシリツ</t>
    </rPh>
    <rPh sb="4" eb="6">
      <t>ビョウイン</t>
    </rPh>
    <rPh sb="6" eb="8">
      <t>キコウ</t>
    </rPh>
    <phoneticPr fontId="4"/>
  </si>
  <si>
    <t>山口県立大学</t>
    <rPh sb="0" eb="2">
      <t>ヤマグチ</t>
    </rPh>
    <rPh sb="2" eb="4">
      <t>ケンリツ</t>
    </rPh>
    <rPh sb="4" eb="6">
      <t>ダイガク</t>
    </rPh>
    <phoneticPr fontId="2"/>
  </si>
  <si>
    <t>山口県産業技術センター</t>
    <rPh sb="0" eb="3">
      <t>ヤマグチケン</t>
    </rPh>
    <rPh sb="3" eb="5">
      <t>サンギョウ</t>
    </rPh>
    <rPh sb="5" eb="7">
      <t>ギジュツ</t>
    </rPh>
    <phoneticPr fontId="2"/>
  </si>
  <si>
    <t>山口県立病院機構</t>
    <rPh sb="0" eb="2">
      <t>ヤマグチ</t>
    </rPh>
    <rPh sb="2" eb="4">
      <t>ケンリツ</t>
    </rPh>
    <rPh sb="4" eb="6">
      <t>ビョウイン</t>
    </rPh>
    <rPh sb="6" eb="8">
      <t>キコウ</t>
    </rPh>
    <phoneticPr fontId="2"/>
  </si>
  <si>
    <t>下関市立大学</t>
    <rPh sb="0" eb="2">
      <t>シモノセキ</t>
    </rPh>
    <rPh sb="2" eb="4">
      <t>イチリツ</t>
    </rPh>
    <rPh sb="4" eb="6">
      <t>ダイガク</t>
    </rPh>
    <phoneticPr fontId="2"/>
  </si>
  <si>
    <t>下関市立市民病院</t>
    <rPh sb="0" eb="3">
      <t>シモノセキシ</t>
    </rPh>
    <rPh sb="3" eb="4">
      <t>リツ</t>
    </rPh>
    <rPh sb="4" eb="6">
      <t>シミン</t>
    </rPh>
    <rPh sb="6" eb="8">
      <t>ビョウイン</t>
    </rPh>
    <phoneticPr fontId="2"/>
  </si>
  <si>
    <t>徳島県鳴門病院</t>
    <rPh sb="0" eb="3">
      <t>トクシマケン</t>
    </rPh>
    <rPh sb="3" eb="5">
      <t>ナルト</t>
    </rPh>
    <rPh sb="5" eb="7">
      <t>ビョウイン</t>
    </rPh>
    <phoneticPr fontId="16"/>
  </si>
  <si>
    <t>愛媛県立医療技術大学</t>
    <rPh sb="0" eb="2">
      <t>エヒメ</t>
    </rPh>
    <rPh sb="2" eb="4">
      <t>ケンリツ</t>
    </rPh>
    <rPh sb="4" eb="6">
      <t>イリョウ</t>
    </rPh>
    <rPh sb="6" eb="8">
      <t>ギジュツ</t>
    </rPh>
    <rPh sb="8" eb="10">
      <t>ダイガク</t>
    </rPh>
    <phoneticPr fontId="2"/>
  </si>
  <si>
    <t>九州歯科大学</t>
    <rPh sb="0" eb="2">
      <t>キュウシュウ</t>
    </rPh>
    <rPh sb="2" eb="4">
      <t>シカ</t>
    </rPh>
    <rPh sb="4" eb="6">
      <t>ダイガク</t>
    </rPh>
    <phoneticPr fontId="16"/>
  </si>
  <si>
    <t>福岡女子大学</t>
    <rPh sb="0" eb="2">
      <t>フクオカ</t>
    </rPh>
    <rPh sb="2" eb="4">
      <t>ジョシ</t>
    </rPh>
    <rPh sb="4" eb="6">
      <t>ダイガク</t>
    </rPh>
    <phoneticPr fontId="16"/>
  </si>
  <si>
    <t>福岡県立大学</t>
    <rPh sb="0" eb="2">
      <t>フクオカ</t>
    </rPh>
    <rPh sb="2" eb="4">
      <t>ケンリツ</t>
    </rPh>
    <rPh sb="4" eb="6">
      <t>ダイガク</t>
    </rPh>
    <phoneticPr fontId="16"/>
  </si>
  <si>
    <t>北九州市立大学</t>
    <rPh sb="0" eb="3">
      <t>キタキュウシュウ</t>
    </rPh>
    <rPh sb="3" eb="5">
      <t>イチリツ</t>
    </rPh>
    <rPh sb="5" eb="7">
      <t>ダイガク</t>
    </rPh>
    <phoneticPr fontId="16"/>
  </si>
  <si>
    <t>福岡市立病院機構</t>
    <rPh sb="0" eb="2">
      <t>フクオカ</t>
    </rPh>
    <rPh sb="2" eb="4">
      <t>シリツ</t>
    </rPh>
    <rPh sb="4" eb="6">
      <t>ビョウイン</t>
    </rPh>
    <rPh sb="6" eb="8">
      <t>キコウ</t>
    </rPh>
    <phoneticPr fontId="16"/>
  </si>
  <si>
    <t>大牟田市立病院</t>
    <rPh sb="0" eb="4">
      <t>オオムタシ</t>
    </rPh>
    <rPh sb="4" eb="5">
      <t>リツ</t>
    </rPh>
    <rPh sb="5" eb="7">
      <t>ビョウイン</t>
    </rPh>
    <phoneticPr fontId="16"/>
  </si>
  <si>
    <t>筑後市立病院</t>
    <rPh sb="0" eb="3">
      <t>チクゴシ</t>
    </rPh>
    <rPh sb="3" eb="4">
      <t>リツ</t>
    </rPh>
    <rPh sb="4" eb="6">
      <t>ビョウイン</t>
    </rPh>
    <phoneticPr fontId="16"/>
  </si>
  <si>
    <t>川崎町立病院</t>
    <rPh sb="0" eb="3">
      <t>カワサキチョウ</t>
    </rPh>
    <rPh sb="3" eb="4">
      <t>リツ</t>
    </rPh>
    <rPh sb="4" eb="6">
      <t>ビョウイン</t>
    </rPh>
    <phoneticPr fontId="16"/>
  </si>
  <si>
    <t>くらて病院</t>
    <rPh sb="3" eb="5">
      <t>ビョウイン</t>
    </rPh>
    <phoneticPr fontId="16"/>
  </si>
  <si>
    <t>芦屋中央病院</t>
    <rPh sb="0" eb="2">
      <t>アシヤ</t>
    </rPh>
    <rPh sb="2" eb="4">
      <t>チュウオウ</t>
    </rPh>
    <rPh sb="4" eb="6">
      <t>ビョウイン</t>
    </rPh>
    <phoneticPr fontId="16"/>
  </si>
  <si>
    <t>佐賀県立病院好生館</t>
    <rPh sb="0" eb="2">
      <t>サガ</t>
    </rPh>
    <rPh sb="2" eb="4">
      <t>ケンリツ</t>
    </rPh>
    <rPh sb="4" eb="6">
      <t>ビョウイン</t>
    </rPh>
    <rPh sb="6" eb="7">
      <t>コウ</t>
    </rPh>
    <rPh sb="7" eb="8">
      <t>セイ</t>
    </rPh>
    <rPh sb="8" eb="9">
      <t>カン</t>
    </rPh>
    <phoneticPr fontId="2"/>
  </si>
  <si>
    <t>長崎県公立大学法人</t>
    <rPh sb="0" eb="3">
      <t>ナガサキケン</t>
    </rPh>
    <rPh sb="3" eb="5">
      <t>コウリツ</t>
    </rPh>
    <rPh sb="5" eb="7">
      <t>ダイガク</t>
    </rPh>
    <rPh sb="7" eb="9">
      <t>ホウジン</t>
    </rPh>
    <phoneticPr fontId="17"/>
  </si>
  <si>
    <t>北松中央病院</t>
    <rPh sb="0" eb="1">
      <t>キタ</t>
    </rPh>
    <rPh sb="1" eb="2">
      <t>マツ</t>
    </rPh>
    <rPh sb="2" eb="4">
      <t>チュウオウ</t>
    </rPh>
    <rPh sb="4" eb="6">
      <t>ビョウイン</t>
    </rPh>
    <phoneticPr fontId="17"/>
  </si>
  <si>
    <t>長崎市立病院機構</t>
    <rPh sb="0" eb="2">
      <t>ナガサキ</t>
    </rPh>
    <rPh sb="2" eb="4">
      <t>シリツ</t>
    </rPh>
    <rPh sb="4" eb="6">
      <t>ビョウイン</t>
    </rPh>
    <rPh sb="6" eb="8">
      <t>キコウ</t>
    </rPh>
    <phoneticPr fontId="17"/>
  </si>
  <si>
    <t>佐世保市総合医療センター</t>
    <rPh sb="0" eb="4">
      <t>サセボシ</t>
    </rPh>
    <rPh sb="4" eb="6">
      <t>ソウゴウ</t>
    </rPh>
    <rPh sb="6" eb="8">
      <t>イリョウ</t>
    </rPh>
    <phoneticPr fontId="6"/>
  </si>
  <si>
    <t>熊本県立大学</t>
    <rPh sb="0" eb="2">
      <t>クマモト</t>
    </rPh>
    <rPh sb="2" eb="4">
      <t>ケンリツ</t>
    </rPh>
    <rPh sb="4" eb="6">
      <t>ダイガク</t>
    </rPh>
    <phoneticPr fontId="2"/>
  </si>
  <si>
    <t>大分県立看護科学大学</t>
    <rPh sb="0" eb="2">
      <t>オオイタ</t>
    </rPh>
    <rPh sb="2" eb="4">
      <t>ケンリツ</t>
    </rPh>
    <rPh sb="4" eb="6">
      <t>カンゴ</t>
    </rPh>
    <rPh sb="6" eb="8">
      <t>カガク</t>
    </rPh>
    <rPh sb="8" eb="10">
      <t>ダイガク</t>
    </rPh>
    <phoneticPr fontId="2"/>
  </si>
  <si>
    <t>宮崎公立大学</t>
    <rPh sb="0" eb="2">
      <t>ミヤザキ</t>
    </rPh>
    <rPh sb="2" eb="4">
      <t>コウリツ</t>
    </rPh>
    <rPh sb="4" eb="6">
      <t>ダイガク</t>
    </rPh>
    <phoneticPr fontId="2"/>
  </si>
  <si>
    <t>那覇市立病院</t>
    <rPh sb="0" eb="3">
      <t>ナハシ</t>
    </rPh>
    <rPh sb="3" eb="4">
      <t>リツ</t>
    </rPh>
    <rPh sb="4" eb="6">
      <t>ビョウイン</t>
    </rPh>
    <phoneticPr fontId="2"/>
  </si>
  <si>
    <t>名桜大学</t>
    <rPh sb="0" eb="1">
      <t>ナ</t>
    </rPh>
    <rPh sb="1" eb="2">
      <t>ザクラ</t>
    </rPh>
    <rPh sb="2" eb="4">
      <t>ダイガク</t>
    </rPh>
    <phoneticPr fontId="2"/>
  </si>
  <si>
    <t>大阪府</t>
    <rPh sb="0" eb="3">
      <t>オオサカフ</t>
    </rPh>
    <phoneticPr fontId="2"/>
  </si>
  <si>
    <t>兵庫県</t>
    <rPh sb="0" eb="2">
      <t>ヒョウゴ</t>
    </rPh>
    <rPh sb="2" eb="3">
      <t>ケン</t>
    </rPh>
    <phoneticPr fontId="16"/>
  </si>
  <si>
    <t>奈良県</t>
    <rPh sb="0" eb="2">
      <t>ナラ</t>
    </rPh>
    <rPh sb="2" eb="3">
      <t>ケン</t>
    </rPh>
    <phoneticPr fontId="16"/>
  </si>
  <si>
    <t>和歌山県</t>
    <rPh sb="0" eb="3">
      <t>ワカヤマ</t>
    </rPh>
    <rPh sb="3" eb="4">
      <t>ケン</t>
    </rPh>
    <phoneticPr fontId="16"/>
  </si>
  <si>
    <t>鳥取県</t>
    <rPh sb="0" eb="2">
      <t>トットリ</t>
    </rPh>
    <rPh sb="2" eb="3">
      <t>ケン</t>
    </rPh>
    <phoneticPr fontId="16"/>
  </si>
  <si>
    <t>島根県</t>
    <rPh sb="0" eb="1">
      <t>シマ</t>
    </rPh>
    <rPh sb="1" eb="2">
      <t>ネ</t>
    </rPh>
    <rPh sb="2" eb="3">
      <t>ケン</t>
    </rPh>
    <phoneticPr fontId="16"/>
  </si>
  <si>
    <t>岡山県</t>
    <rPh sb="0" eb="2">
      <t>オカヤマ</t>
    </rPh>
    <rPh sb="2" eb="3">
      <t>ケン</t>
    </rPh>
    <phoneticPr fontId="16"/>
  </si>
  <si>
    <t>広島県</t>
    <rPh sb="0" eb="2">
      <t>ヒロシマ</t>
    </rPh>
    <rPh sb="2" eb="3">
      <t>ケン</t>
    </rPh>
    <phoneticPr fontId="16"/>
  </si>
  <si>
    <t>山口県</t>
    <rPh sb="0" eb="2">
      <t>ヤマグチ</t>
    </rPh>
    <rPh sb="2" eb="3">
      <t>ケン</t>
    </rPh>
    <phoneticPr fontId="16"/>
  </si>
  <si>
    <t>徳島県</t>
    <rPh sb="0" eb="2">
      <t>トクシマ</t>
    </rPh>
    <rPh sb="2" eb="3">
      <t>ケン</t>
    </rPh>
    <phoneticPr fontId="16"/>
  </si>
  <si>
    <t>香川県</t>
    <rPh sb="0" eb="2">
      <t>カガワ</t>
    </rPh>
    <rPh sb="2" eb="3">
      <t>ケン</t>
    </rPh>
    <phoneticPr fontId="16"/>
  </si>
  <si>
    <t>愛媛県</t>
    <rPh sb="0" eb="2">
      <t>エヒメ</t>
    </rPh>
    <rPh sb="2" eb="3">
      <t>ケン</t>
    </rPh>
    <phoneticPr fontId="16"/>
  </si>
  <si>
    <t>福岡県</t>
    <rPh sb="0" eb="2">
      <t>フクオカ</t>
    </rPh>
    <rPh sb="2" eb="3">
      <t>ケン</t>
    </rPh>
    <phoneticPr fontId="16"/>
  </si>
  <si>
    <t>佐賀県</t>
    <rPh sb="0" eb="2">
      <t>サガ</t>
    </rPh>
    <rPh sb="2" eb="3">
      <t>ケン</t>
    </rPh>
    <phoneticPr fontId="16"/>
  </si>
  <si>
    <t>長崎県</t>
    <rPh sb="0" eb="2">
      <t>ナガサキ</t>
    </rPh>
    <rPh sb="2" eb="3">
      <t>ケン</t>
    </rPh>
    <phoneticPr fontId="16"/>
  </si>
  <si>
    <t>熊本県</t>
    <rPh sb="0" eb="2">
      <t>クマモト</t>
    </rPh>
    <rPh sb="2" eb="3">
      <t>ケン</t>
    </rPh>
    <phoneticPr fontId="16"/>
  </si>
  <si>
    <t>大分県</t>
    <rPh sb="0" eb="2">
      <t>オオイタ</t>
    </rPh>
    <rPh sb="2" eb="3">
      <t>ケン</t>
    </rPh>
    <phoneticPr fontId="16"/>
  </si>
  <si>
    <t>宮崎県</t>
    <rPh sb="0" eb="2">
      <t>ミヤザキ</t>
    </rPh>
    <rPh sb="2" eb="3">
      <t>ケン</t>
    </rPh>
    <phoneticPr fontId="16"/>
  </si>
  <si>
    <t>鹿児島県</t>
    <rPh sb="0" eb="3">
      <t>カゴシマ</t>
    </rPh>
    <rPh sb="3" eb="4">
      <t>ケン</t>
    </rPh>
    <phoneticPr fontId="16"/>
  </si>
  <si>
    <t>沖縄県</t>
    <rPh sb="0" eb="2">
      <t>オキナワ</t>
    </rPh>
    <rPh sb="2" eb="3">
      <t>ケン</t>
    </rPh>
    <phoneticPr fontId="16"/>
  </si>
  <si>
    <t>西脇市</t>
    <phoneticPr fontId="4"/>
  </si>
  <si>
    <t>浦添市</t>
    <phoneticPr fontId="4"/>
  </si>
  <si>
    <t>糸満市</t>
    <phoneticPr fontId="4"/>
  </si>
  <si>
    <t>南城市</t>
    <phoneticPr fontId="4"/>
  </si>
  <si>
    <t>泉大津市</t>
    <phoneticPr fontId="4"/>
  </si>
  <si>
    <t>箕面市</t>
    <phoneticPr fontId="4"/>
  </si>
  <si>
    <t>三原市</t>
    <phoneticPr fontId="4"/>
  </si>
  <si>
    <t>三次市</t>
    <phoneticPr fontId="4"/>
  </si>
  <si>
    <t>鳴門市</t>
    <phoneticPr fontId="6"/>
  </si>
  <si>
    <t>阿南市</t>
    <phoneticPr fontId="6"/>
  </si>
  <si>
    <t>阿波市</t>
    <phoneticPr fontId="6"/>
  </si>
  <si>
    <t>勝浦町</t>
    <phoneticPr fontId="6"/>
  </si>
  <si>
    <t>神山町</t>
    <phoneticPr fontId="6"/>
  </si>
  <si>
    <t>作成率</t>
    <rPh sb="0" eb="2">
      <t>サクセイ</t>
    </rPh>
    <rPh sb="2" eb="3">
      <t>リツ</t>
    </rPh>
    <phoneticPr fontId="2"/>
  </si>
  <si>
    <t>作成済み市区町村</t>
    <rPh sb="0" eb="2">
      <t>サクセイ</t>
    </rPh>
    <rPh sb="2" eb="3">
      <t>ス</t>
    </rPh>
    <rPh sb="4" eb="6">
      <t>シク</t>
    </rPh>
    <rPh sb="6" eb="8">
      <t>チョウソン</t>
    </rPh>
    <phoneticPr fontId="2"/>
  </si>
  <si>
    <t>未作成市区町村</t>
    <rPh sb="0" eb="1">
      <t>ミ</t>
    </rPh>
    <rPh sb="1" eb="3">
      <t>サクセイ</t>
    </rPh>
    <rPh sb="3" eb="5">
      <t>シク</t>
    </rPh>
    <rPh sb="5" eb="7">
      <t>チョウソン</t>
    </rPh>
    <phoneticPr fontId="2"/>
  </si>
  <si>
    <t>作成済み法人</t>
    <rPh sb="0" eb="2">
      <t>サクセイ</t>
    </rPh>
    <rPh sb="2" eb="3">
      <t>ス</t>
    </rPh>
    <rPh sb="4" eb="6">
      <t>ホウジン</t>
    </rPh>
    <phoneticPr fontId="2"/>
  </si>
  <si>
    <t>作成済み市区町村</t>
    <rPh sb="0" eb="2">
      <t>サクセイ</t>
    </rPh>
    <rPh sb="2" eb="3">
      <t>ス</t>
    </rPh>
    <rPh sb="4" eb="6">
      <t>シク</t>
    </rPh>
    <rPh sb="6" eb="8">
      <t>チョウソン</t>
    </rPh>
    <phoneticPr fontId="14"/>
  </si>
  <si>
    <t>作成済み法人</t>
    <rPh sb="0" eb="2">
      <t>サクセイ</t>
    </rPh>
    <rPh sb="2" eb="3">
      <t>ス</t>
    </rPh>
    <rPh sb="4" eb="6">
      <t>ホウジン</t>
    </rPh>
    <phoneticPr fontId="14"/>
  </si>
  <si>
    <t>西条市</t>
    <phoneticPr fontId="4"/>
  </si>
  <si>
    <t>松山市</t>
    <phoneticPr fontId="4"/>
  </si>
  <si>
    <t>今治市</t>
    <phoneticPr fontId="4"/>
  </si>
  <si>
    <t>新居浜市</t>
    <phoneticPr fontId="4"/>
  </si>
  <si>
    <t>久万高原町</t>
    <phoneticPr fontId="4"/>
  </si>
  <si>
    <t>伊方町</t>
    <phoneticPr fontId="4"/>
  </si>
  <si>
    <t>徳島市</t>
    <phoneticPr fontId="6"/>
  </si>
  <si>
    <t>小松島市</t>
    <phoneticPr fontId="6"/>
  </si>
  <si>
    <t>吉野川市</t>
    <phoneticPr fontId="6"/>
  </si>
  <si>
    <t>三好市</t>
    <phoneticPr fontId="6"/>
  </si>
  <si>
    <t>上勝町</t>
    <phoneticPr fontId="6"/>
  </si>
  <si>
    <t>佐那河内村</t>
    <phoneticPr fontId="6"/>
  </si>
  <si>
    <t>北島町</t>
    <phoneticPr fontId="6"/>
  </si>
  <si>
    <t>板野町</t>
    <phoneticPr fontId="6"/>
  </si>
  <si>
    <t>熊本市</t>
    <rPh sb="0" eb="3">
      <t>クマモトシ</t>
    </rPh>
    <phoneticPr fontId="17"/>
  </si>
  <si>
    <t>宇土市</t>
    <rPh sb="0" eb="2">
      <t>ウト</t>
    </rPh>
    <rPh sb="2" eb="3">
      <t>シ</t>
    </rPh>
    <phoneticPr fontId="17"/>
  </si>
  <si>
    <t>宇城市</t>
    <rPh sb="0" eb="2">
      <t>ウシロ</t>
    </rPh>
    <rPh sb="2" eb="3">
      <t>シ</t>
    </rPh>
    <phoneticPr fontId="17"/>
  </si>
  <si>
    <t>美里町</t>
    <rPh sb="0" eb="1">
      <t>ビ</t>
    </rPh>
    <rPh sb="1" eb="2">
      <t>サト</t>
    </rPh>
    <rPh sb="2" eb="3">
      <t>マチ</t>
    </rPh>
    <phoneticPr fontId="17"/>
  </si>
  <si>
    <t>荒尾市</t>
    <rPh sb="0" eb="3">
      <t>アラオシ</t>
    </rPh>
    <phoneticPr fontId="17"/>
  </si>
  <si>
    <t>玉名市</t>
    <rPh sb="0" eb="3">
      <t>タマナシ</t>
    </rPh>
    <phoneticPr fontId="17"/>
  </si>
  <si>
    <t>玉東町</t>
    <rPh sb="0" eb="3">
      <t>ギョクトウマチ</t>
    </rPh>
    <phoneticPr fontId="17"/>
  </si>
  <si>
    <t>和水町</t>
    <rPh sb="0" eb="1">
      <t>ワ</t>
    </rPh>
    <rPh sb="1" eb="2">
      <t>ミズ</t>
    </rPh>
    <rPh sb="2" eb="3">
      <t>マチ</t>
    </rPh>
    <phoneticPr fontId="17"/>
  </si>
  <si>
    <t>南関町</t>
    <rPh sb="0" eb="3">
      <t>ナンカンマチ</t>
    </rPh>
    <phoneticPr fontId="17"/>
  </si>
  <si>
    <t>長洲町</t>
    <rPh sb="0" eb="2">
      <t>ナガス</t>
    </rPh>
    <rPh sb="2" eb="3">
      <t>マチ</t>
    </rPh>
    <phoneticPr fontId="17"/>
  </si>
  <si>
    <t>山鹿市</t>
    <rPh sb="0" eb="3">
      <t>ヤマガシ</t>
    </rPh>
    <phoneticPr fontId="17"/>
  </si>
  <si>
    <t>菊池市</t>
    <rPh sb="0" eb="3">
      <t>キクチシ</t>
    </rPh>
    <phoneticPr fontId="17"/>
  </si>
  <si>
    <t>合志市</t>
    <rPh sb="0" eb="2">
      <t>コウシ</t>
    </rPh>
    <rPh sb="2" eb="3">
      <t>シ</t>
    </rPh>
    <phoneticPr fontId="17"/>
  </si>
  <si>
    <t>大津町</t>
    <rPh sb="0" eb="3">
      <t>オオヅマチ</t>
    </rPh>
    <phoneticPr fontId="17"/>
  </si>
  <si>
    <t>菊陽町</t>
    <rPh sb="0" eb="2">
      <t>キクヨウ</t>
    </rPh>
    <rPh sb="2" eb="3">
      <t>マチ</t>
    </rPh>
    <phoneticPr fontId="17"/>
  </si>
  <si>
    <t>阿蘇市</t>
    <rPh sb="0" eb="2">
      <t>アソ</t>
    </rPh>
    <rPh sb="2" eb="3">
      <t>シ</t>
    </rPh>
    <phoneticPr fontId="17"/>
  </si>
  <si>
    <t>南小国町</t>
    <rPh sb="0" eb="1">
      <t>ミナミ</t>
    </rPh>
    <rPh sb="1" eb="4">
      <t>オグニマチ</t>
    </rPh>
    <phoneticPr fontId="17"/>
  </si>
  <si>
    <t>小国町</t>
    <rPh sb="0" eb="3">
      <t>オグニマチ</t>
    </rPh>
    <phoneticPr fontId="17"/>
  </si>
  <si>
    <t>産山村</t>
    <rPh sb="0" eb="3">
      <t>ウブヤマムラ</t>
    </rPh>
    <phoneticPr fontId="17"/>
  </si>
  <si>
    <t>高森町</t>
    <rPh sb="0" eb="3">
      <t>タカモリマチ</t>
    </rPh>
    <phoneticPr fontId="17"/>
  </si>
  <si>
    <t>西原村</t>
    <rPh sb="0" eb="2">
      <t>ニシハラ</t>
    </rPh>
    <rPh sb="2" eb="3">
      <t>ムラ</t>
    </rPh>
    <phoneticPr fontId="17"/>
  </si>
  <si>
    <t>南阿蘇村</t>
    <rPh sb="0" eb="1">
      <t>ミナミ</t>
    </rPh>
    <rPh sb="1" eb="3">
      <t>アソ</t>
    </rPh>
    <rPh sb="3" eb="4">
      <t>ムラ</t>
    </rPh>
    <phoneticPr fontId="17"/>
  </si>
  <si>
    <t>御船町</t>
    <rPh sb="0" eb="3">
      <t>ミフネマチ</t>
    </rPh>
    <phoneticPr fontId="17"/>
  </si>
  <si>
    <t>嘉島町</t>
    <rPh sb="0" eb="3">
      <t>カシママチ</t>
    </rPh>
    <phoneticPr fontId="17"/>
  </si>
  <si>
    <t>益城町</t>
    <rPh sb="0" eb="3">
      <t>マシキマチ</t>
    </rPh>
    <phoneticPr fontId="17"/>
  </si>
  <si>
    <t>甲佐町</t>
    <rPh sb="0" eb="3">
      <t>コウサマチ</t>
    </rPh>
    <phoneticPr fontId="17"/>
  </si>
  <si>
    <t>山都町</t>
    <rPh sb="0" eb="1">
      <t>ヤマ</t>
    </rPh>
    <rPh sb="1" eb="2">
      <t>ミヤコ</t>
    </rPh>
    <rPh sb="2" eb="3">
      <t>マチ</t>
    </rPh>
    <phoneticPr fontId="17"/>
  </si>
  <si>
    <t>八代市</t>
    <rPh sb="0" eb="3">
      <t>ヤツシロシ</t>
    </rPh>
    <phoneticPr fontId="17"/>
  </si>
  <si>
    <t>氷川町</t>
    <rPh sb="0" eb="2">
      <t>ヒカワ</t>
    </rPh>
    <rPh sb="2" eb="3">
      <t>マチ</t>
    </rPh>
    <phoneticPr fontId="17"/>
  </si>
  <si>
    <t>水俣市</t>
    <rPh sb="0" eb="3">
      <t>ミナマタシ</t>
    </rPh>
    <phoneticPr fontId="17"/>
  </si>
  <si>
    <t>芦北町</t>
    <rPh sb="0" eb="2">
      <t>アシキタ</t>
    </rPh>
    <rPh sb="2" eb="3">
      <t>マチ</t>
    </rPh>
    <phoneticPr fontId="17"/>
  </si>
  <si>
    <t>津奈木町</t>
    <rPh sb="0" eb="3">
      <t>ツナギ</t>
    </rPh>
    <rPh sb="3" eb="4">
      <t>マチ</t>
    </rPh>
    <phoneticPr fontId="17"/>
  </si>
  <si>
    <t>人吉市</t>
    <rPh sb="0" eb="2">
      <t>ヒトヨシ</t>
    </rPh>
    <rPh sb="2" eb="3">
      <t>シ</t>
    </rPh>
    <phoneticPr fontId="17"/>
  </si>
  <si>
    <t>錦町</t>
    <rPh sb="0" eb="1">
      <t>ニシキ</t>
    </rPh>
    <rPh sb="1" eb="2">
      <t>マチ</t>
    </rPh>
    <phoneticPr fontId="17"/>
  </si>
  <si>
    <t>あさぎり町</t>
    <rPh sb="4" eb="5">
      <t>マチ</t>
    </rPh>
    <phoneticPr fontId="17"/>
  </si>
  <si>
    <t>多良木町</t>
    <rPh sb="0" eb="3">
      <t>タラギ</t>
    </rPh>
    <rPh sb="3" eb="4">
      <t>マチ</t>
    </rPh>
    <phoneticPr fontId="17"/>
  </si>
  <si>
    <t>湯前町</t>
    <rPh sb="0" eb="2">
      <t>ユノマエ</t>
    </rPh>
    <rPh sb="2" eb="3">
      <t>マチ</t>
    </rPh>
    <phoneticPr fontId="17"/>
  </si>
  <si>
    <t>水上村</t>
    <rPh sb="0" eb="2">
      <t>ミズカミ</t>
    </rPh>
    <rPh sb="2" eb="3">
      <t>ムラ</t>
    </rPh>
    <phoneticPr fontId="17"/>
  </si>
  <si>
    <t>相良村</t>
    <rPh sb="0" eb="2">
      <t>サガラ</t>
    </rPh>
    <rPh sb="2" eb="3">
      <t>ムラ</t>
    </rPh>
    <phoneticPr fontId="17"/>
  </si>
  <si>
    <t>五木村</t>
    <rPh sb="0" eb="2">
      <t>イツキ</t>
    </rPh>
    <rPh sb="2" eb="3">
      <t>ムラ</t>
    </rPh>
    <phoneticPr fontId="17"/>
  </si>
  <si>
    <t>山江村</t>
    <rPh sb="0" eb="2">
      <t>ヤマエ</t>
    </rPh>
    <rPh sb="2" eb="3">
      <t>ムラ</t>
    </rPh>
    <phoneticPr fontId="17"/>
  </si>
  <si>
    <t>球磨村</t>
    <rPh sb="0" eb="2">
      <t>クマ</t>
    </rPh>
    <rPh sb="2" eb="3">
      <t>ムラ</t>
    </rPh>
    <phoneticPr fontId="17"/>
  </si>
  <si>
    <t>天草市</t>
    <rPh sb="0" eb="2">
      <t>アマクサ</t>
    </rPh>
    <rPh sb="2" eb="3">
      <t>シ</t>
    </rPh>
    <phoneticPr fontId="17"/>
  </si>
  <si>
    <t>上天草市</t>
    <rPh sb="0" eb="1">
      <t>ウエ</t>
    </rPh>
    <rPh sb="1" eb="3">
      <t>アマクサ</t>
    </rPh>
    <rPh sb="3" eb="4">
      <t>シ</t>
    </rPh>
    <phoneticPr fontId="17"/>
  </si>
  <si>
    <t>苓北町</t>
    <rPh sb="0" eb="2">
      <t>レイホク</t>
    </rPh>
    <rPh sb="2" eb="3">
      <t>マチ</t>
    </rPh>
    <phoneticPr fontId="17"/>
  </si>
  <si>
    <t>大分県立芸術文化短期大学</t>
    <rPh sb="0" eb="2">
      <t>オオイタ</t>
    </rPh>
    <rPh sb="2" eb="4">
      <t>ケンリツ</t>
    </rPh>
    <rPh sb="4" eb="6">
      <t>ゲイジュツ</t>
    </rPh>
    <rPh sb="6" eb="8">
      <t>ブンカ</t>
    </rPh>
    <rPh sb="8" eb="10">
      <t>タンキ</t>
    </rPh>
    <rPh sb="10" eb="12">
      <t>ダイガク</t>
    </rPh>
    <phoneticPr fontId="2"/>
  </si>
  <si>
    <t>鹿児島市</t>
    <rPh sb="0" eb="4">
      <t>カゴシマシ</t>
    </rPh>
    <phoneticPr fontId="11"/>
  </si>
  <si>
    <t>鹿屋市</t>
    <rPh sb="0" eb="3">
      <t>カノヤシ</t>
    </rPh>
    <phoneticPr fontId="11"/>
  </si>
  <si>
    <t>枕崎市</t>
    <rPh sb="0" eb="3">
      <t>マクラザキシ</t>
    </rPh>
    <phoneticPr fontId="11"/>
  </si>
  <si>
    <t>阿久根市</t>
    <rPh sb="0" eb="4">
      <t>アクネシ</t>
    </rPh>
    <phoneticPr fontId="11"/>
  </si>
  <si>
    <t>出水市</t>
    <rPh sb="0" eb="3">
      <t>イズミシ</t>
    </rPh>
    <phoneticPr fontId="11"/>
  </si>
  <si>
    <t>指宿市</t>
    <rPh sb="0" eb="3">
      <t>イブスキシ</t>
    </rPh>
    <phoneticPr fontId="11"/>
  </si>
  <si>
    <t>西之表市</t>
    <rPh sb="0" eb="4">
      <t>ニシノオモテシ</t>
    </rPh>
    <phoneticPr fontId="11"/>
  </si>
  <si>
    <t>垂水市</t>
    <rPh sb="0" eb="3">
      <t>タルミズシ</t>
    </rPh>
    <phoneticPr fontId="11"/>
  </si>
  <si>
    <t>薩摩川内市</t>
    <rPh sb="0" eb="5">
      <t>サツマセンダイシ</t>
    </rPh>
    <phoneticPr fontId="11"/>
  </si>
  <si>
    <t>日置市</t>
    <rPh sb="0" eb="3">
      <t>ヒオキシ</t>
    </rPh>
    <phoneticPr fontId="11"/>
  </si>
  <si>
    <t>曽於市</t>
    <rPh sb="0" eb="3">
      <t>ソオシ</t>
    </rPh>
    <phoneticPr fontId="11"/>
  </si>
  <si>
    <t>霧島市</t>
    <rPh sb="0" eb="3">
      <t>キリシマシ</t>
    </rPh>
    <phoneticPr fontId="11"/>
  </si>
  <si>
    <t>いちき串木野市</t>
    <rPh sb="3" eb="7">
      <t>クシキノシ</t>
    </rPh>
    <phoneticPr fontId="11"/>
  </si>
  <si>
    <t>南さつま市</t>
    <rPh sb="0" eb="1">
      <t>ミナミ</t>
    </rPh>
    <rPh sb="4" eb="5">
      <t>シ</t>
    </rPh>
    <phoneticPr fontId="11"/>
  </si>
  <si>
    <t>志布志市</t>
    <rPh sb="0" eb="4">
      <t>シブシシ</t>
    </rPh>
    <phoneticPr fontId="11"/>
  </si>
  <si>
    <t>奄美市</t>
    <rPh sb="0" eb="3">
      <t>アマミシ</t>
    </rPh>
    <phoneticPr fontId="11"/>
  </si>
  <si>
    <t>南九州市</t>
    <rPh sb="0" eb="1">
      <t>ミナミ</t>
    </rPh>
    <rPh sb="1" eb="4">
      <t>キュウシュウシ</t>
    </rPh>
    <phoneticPr fontId="11"/>
  </si>
  <si>
    <t>伊佐市</t>
    <rPh sb="0" eb="3">
      <t>イサシ</t>
    </rPh>
    <phoneticPr fontId="11"/>
  </si>
  <si>
    <t>姶良市</t>
    <rPh sb="0" eb="3">
      <t>アイラシ</t>
    </rPh>
    <phoneticPr fontId="11"/>
  </si>
  <si>
    <t>三島村</t>
    <rPh sb="0" eb="3">
      <t>ミシマムラ</t>
    </rPh>
    <phoneticPr fontId="11"/>
  </si>
  <si>
    <t>十島村</t>
    <rPh sb="0" eb="3">
      <t>トシマムラ</t>
    </rPh>
    <phoneticPr fontId="11"/>
  </si>
  <si>
    <t>さつま町</t>
    <rPh sb="3" eb="4">
      <t>チョウ</t>
    </rPh>
    <phoneticPr fontId="11"/>
  </si>
  <si>
    <t>長島町</t>
    <rPh sb="0" eb="3">
      <t>ナガシマチョウ</t>
    </rPh>
    <phoneticPr fontId="11"/>
  </si>
  <si>
    <t>湧水町</t>
    <rPh sb="0" eb="3">
      <t>ユウスイチョウ</t>
    </rPh>
    <phoneticPr fontId="11"/>
  </si>
  <si>
    <t>大崎町</t>
    <rPh sb="0" eb="3">
      <t>オオサキチョウ</t>
    </rPh>
    <phoneticPr fontId="11"/>
  </si>
  <si>
    <t>東串良町</t>
    <rPh sb="0" eb="4">
      <t>ヒガシクシラチョウ</t>
    </rPh>
    <phoneticPr fontId="11"/>
  </si>
  <si>
    <t>錦江町</t>
    <rPh sb="0" eb="3">
      <t>キンコウチョウ</t>
    </rPh>
    <phoneticPr fontId="11"/>
  </si>
  <si>
    <t>南大隅町</t>
    <rPh sb="0" eb="1">
      <t>ミナミ</t>
    </rPh>
    <rPh sb="1" eb="4">
      <t>オオスミチョウ</t>
    </rPh>
    <phoneticPr fontId="11"/>
  </si>
  <si>
    <t>肝付町</t>
    <rPh sb="0" eb="3">
      <t>キモツキチョウ</t>
    </rPh>
    <phoneticPr fontId="11"/>
  </si>
  <si>
    <t>中種子町</t>
    <rPh sb="0" eb="4">
      <t>ナカタネチョウ</t>
    </rPh>
    <phoneticPr fontId="11"/>
  </si>
  <si>
    <t>南種子町</t>
    <rPh sb="0" eb="4">
      <t>ミナミタネチョウ</t>
    </rPh>
    <phoneticPr fontId="11"/>
  </si>
  <si>
    <t>屋久島町</t>
    <rPh sb="0" eb="4">
      <t>ヤクシマチョウ</t>
    </rPh>
    <phoneticPr fontId="11"/>
  </si>
  <si>
    <t>大和村</t>
    <rPh sb="0" eb="3">
      <t>ヤマトソン</t>
    </rPh>
    <phoneticPr fontId="11"/>
  </si>
  <si>
    <t>宇検村</t>
    <rPh sb="0" eb="3">
      <t>ウケンソン</t>
    </rPh>
    <phoneticPr fontId="11"/>
  </si>
  <si>
    <t>瀬戸内町</t>
    <rPh sb="0" eb="4">
      <t>セトウチチョウ</t>
    </rPh>
    <phoneticPr fontId="11"/>
  </si>
  <si>
    <t>龍郷町</t>
    <rPh sb="0" eb="3">
      <t>タツゴウチョウ</t>
    </rPh>
    <phoneticPr fontId="11"/>
  </si>
  <si>
    <t>喜界町</t>
    <rPh sb="0" eb="3">
      <t>キカイチョウ</t>
    </rPh>
    <phoneticPr fontId="11"/>
  </si>
  <si>
    <t>徳之島町</t>
    <rPh sb="0" eb="4">
      <t>トクノシマチョウ</t>
    </rPh>
    <phoneticPr fontId="11"/>
  </si>
  <si>
    <t>天城町</t>
    <rPh sb="0" eb="3">
      <t>アマギチョウ</t>
    </rPh>
    <phoneticPr fontId="11"/>
  </si>
  <si>
    <t>伊仙町</t>
    <rPh sb="0" eb="3">
      <t>イセンチョウ</t>
    </rPh>
    <phoneticPr fontId="11"/>
  </si>
  <si>
    <t>和泊町</t>
    <rPh sb="0" eb="3">
      <t>ワドマリチョウ</t>
    </rPh>
    <phoneticPr fontId="11"/>
  </si>
  <si>
    <t>知名町</t>
    <rPh sb="0" eb="3">
      <t>チナチョウ</t>
    </rPh>
    <phoneticPr fontId="11"/>
  </si>
  <si>
    <t>与論町</t>
    <rPh sb="0" eb="3">
      <t>ヨロンチョウ</t>
    </rPh>
    <phoneticPr fontId="11"/>
  </si>
  <si>
    <t>広島市</t>
    <phoneticPr fontId="4"/>
  </si>
  <si>
    <t>呉市</t>
    <phoneticPr fontId="4"/>
  </si>
  <si>
    <t>府中市</t>
    <phoneticPr fontId="4"/>
  </si>
  <si>
    <t>東広島市</t>
    <phoneticPr fontId="4"/>
  </si>
  <si>
    <t>廿日市市</t>
    <phoneticPr fontId="4"/>
  </si>
  <si>
    <t>安芸高田市</t>
    <phoneticPr fontId="4"/>
  </si>
  <si>
    <t>神石高原町</t>
    <phoneticPr fontId="4"/>
  </si>
  <si>
    <t>北九州市</t>
    <phoneticPr fontId="6"/>
  </si>
  <si>
    <t>福岡市</t>
    <phoneticPr fontId="6"/>
  </si>
  <si>
    <t>久留米市</t>
    <phoneticPr fontId="6"/>
  </si>
  <si>
    <t>飯塚市</t>
    <phoneticPr fontId="6"/>
  </si>
  <si>
    <t>大川市</t>
    <phoneticPr fontId="6"/>
  </si>
  <si>
    <t>豊前市</t>
    <phoneticPr fontId="6"/>
  </si>
  <si>
    <t>中間市</t>
    <phoneticPr fontId="6"/>
  </si>
  <si>
    <t>嘉麻市</t>
    <phoneticPr fontId="6"/>
  </si>
  <si>
    <t>朝倉市</t>
    <phoneticPr fontId="6"/>
  </si>
  <si>
    <t>みやま市</t>
    <phoneticPr fontId="6"/>
  </si>
  <si>
    <t>那珂川市</t>
    <rPh sb="3" eb="4">
      <t>シ</t>
    </rPh>
    <phoneticPr fontId="4"/>
  </si>
  <si>
    <t>宇美町</t>
    <phoneticPr fontId="6"/>
  </si>
  <si>
    <t>志免町</t>
    <phoneticPr fontId="6"/>
  </si>
  <si>
    <t>岡垣町</t>
    <phoneticPr fontId="6"/>
  </si>
  <si>
    <t>桂川町</t>
    <phoneticPr fontId="6"/>
  </si>
  <si>
    <t>添田町</t>
    <phoneticPr fontId="6"/>
  </si>
  <si>
    <t>川崎町</t>
    <phoneticPr fontId="6"/>
  </si>
  <si>
    <t>上毛町</t>
    <phoneticPr fontId="6"/>
  </si>
  <si>
    <t>北九州市立病院機構</t>
    <rPh sb="0" eb="3">
      <t>キタキュウシュウ</t>
    </rPh>
    <rPh sb="3" eb="5">
      <t>シリツ</t>
    </rPh>
    <rPh sb="5" eb="7">
      <t>ビョウイン</t>
    </rPh>
    <rPh sb="7" eb="9">
      <t>キコウ</t>
    </rPh>
    <phoneticPr fontId="16"/>
  </si>
  <si>
    <t>宮崎県立看護大学</t>
    <rPh sb="0" eb="2">
      <t>ミヤザキ</t>
    </rPh>
    <rPh sb="2" eb="4">
      <t>ケンリツ</t>
    </rPh>
    <rPh sb="4" eb="6">
      <t>カンゴ</t>
    </rPh>
    <rPh sb="6" eb="8">
      <t>ダイガク</t>
    </rPh>
    <phoneticPr fontId="2"/>
  </si>
  <si>
    <t>沖縄市</t>
    <phoneticPr fontId="4"/>
  </si>
  <si>
    <t>吹田市</t>
    <phoneticPr fontId="4"/>
  </si>
  <si>
    <t>松原市</t>
    <phoneticPr fontId="4"/>
  </si>
  <si>
    <t>柏原市</t>
    <phoneticPr fontId="4"/>
  </si>
  <si>
    <t>門真市</t>
    <phoneticPr fontId="4"/>
  </si>
  <si>
    <t>藤井寺市</t>
    <phoneticPr fontId="4"/>
  </si>
  <si>
    <t>泉南市</t>
    <phoneticPr fontId="4"/>
  </si>
  <si>
    <t>大阪狭山市</t>
    <phoneticPr fontId="4"/>
  </si>
  <si>
    <t>岬町</t>
    <phoneticPr fontId="4"/>
  </si>
  <si>
    <t>神戸市</t>
    <phoneticPr fontId="4"/>
  </si>
  <si>
    <t>姫路市</t>
    <phoneticPr fontId="4"/>
  </si>
  <si>
    <t>西宮市</t>
    <phoneticPr fontId="4"/>
  </si>
  <si>
    <t>芦屋市</t>
    <phoneticPr fontId="4"/>
  </si>
  <si>
    <t>伊丹市</t>
    <phoneticPr fontId="4"/>
  </si>
  <si>
    <t>豊岡市</t>
    <phoneticPr fontId="4"/>
  </si>
  <si>
    <t>東彼杵町</t>
    <phoneticPr fontId="6"/>
  </si>
  <si>
    <t>公立鳥取環境大学</t>
    <rPh sb="0" eb="2">
      <t>コウリツ</t>
    </rPh>
    <rPh sb="2" eb="4">
      <t>トットリ</t>
    </rPh>
    <rPh sb="4" eb="6">
      <t>カンキョウ</t>
    </rPh>
    <rPh sb="6" eb="8">
      <t>ダイガク</t>
    </rPh>
    <phoneticPr fontId="2"/>
  </si>
  <si>
    <t>○</t>
  </si>
  <si>
    <t>未定</t>
    <rPh sb="0" eb="2">
      <t>ミテイ</t>
    </rPh>
    <phoneticPr fontId="4"/>
  </si>
  <si>
    <t>未定</t>
    <rPh sb="0" eb="2">
      <t>ミテイ</t>
    </rPh>
    <phoneticPr fontId="23"/>
  </si>
  <si>
    <t>〇</t>
    <phoneticPr fontId="4"/>
  </si>
  <si>
    <t>市立東大阪医療センター</t>
  </si>
  <si>
    <t>高知市</t>
    <rPh sb="0" eb="3">
      <t>コウチシ</t>
    </rPh>
    <phoneticPr fontId="23"/>
  </si>
  <si>
    <t>室戸市</t>
    <rPh sb="0" eb="3">
      <t>ムロトシ</t>
    </rPh>
    <phoneticPr fontId="23"/>
  </si>
  <si>
    <t>安芸市</t>
    <rPh sb="0" eb="3">
      <t>アキシ</t>
    </rPh>
    <phoneticPr fontId="23"/>
  </si>
  <si>
    <t>南国市</t>
    <rPh sb="0" eb="2">
      <t>ナンゴク</t>
    </rPh>
    <rPh sb="2" eb="3">
      <t>シ</t>
    </rPh>
    <phoneticPr fontId="23"/>
  </si>
  <si>
    <t>土佐市</t>
    <rPh sb="0" eb="3">
      <t>トサシ</t>
    </rPh>
    <phoneticPr fontId="23"/>
  </si>
  <si>
    <t>須崎市</t>
    <rPh sb="0" eb="3">
      <t>スサキシ</t>
    </rPh>
    <phoneticPr fontId="23"/>
  </si>
  <si>
    <t>宿毛市</t>
    <rPh sb="0" eb="3">
      <t>スクモシ</t>
    </rPh>
    <phoneticPr fontId="23"/>
  </si>
  <si>
    <t>土佐清水市</t>
    <rPh sb="0" eb="5">
      <t>トサシミズシ</t>
    </rPh>
    <phoneticPr fontId="23"/>
  </si>
  <si>
    <t>四万十市</t>
    <rPh sb="0" eb="3">
      <t>シマント</t>
    </rPh>
    <rPh sb="3" eb="4">
      <t>シ</t>
    </rPh>
    <phoneticPr fontId="23"/>
  </si>
  <si>
    <t>香南市</t>
    <rPh sb="0" eb="3">
      <t>コウナンシ</t>
    </rPh>
    <phoneticPr fontId="23"/>
  </si>
  <si>
    <t>香美市</t>
    <rPh sb="0" eb="3">
      <t>カミシ</t>
    </rPh>
    <phoneticPr fontId="23"/>
  </si>
  <si>
    <t>東洋町</t>
    <rPh sb="0" eb="2">
      <t>トウヨウ</t>
    </rPh>
    <rPh sb="2" eb="3">
      <t>チョウ</t>
    </rPh>
    <phoneticPr fontId="23"/>
  </si>
  <si>
    <t>奈半利町</t>
    <rPh sb="0" eb="1">
      <t>ナ</t>
    </rPh>
    <rPh sb="1" eb="2">
      <t>ハン</t>
    </rPh>
    <rPh sb="2" eb="3">
      <t>リ</t>
    </rPh>
    <rPh sb="3" eb="4">
      <t>チョウ</t>
    </rPh>
    <phoneticPr fontId="23"/>
  </si>
  <si>
    <t>田野町</t>
    <rPh sb="0" eb="3">
      <t>タノチョウ</t>
    </rPh>
    <phoneticPr fontId="23"/>
  </si>
  <si>
    <t>安田町</t>
    <rPh sb="0" eb="2">
      <t>ヤスダ</t>
    </rPh>
    <rPh sb="2" eb="3">
      <t>チョウ</t>
    </rPh>
    <phoneticPr fontId="23"/>
  </si>
  <si>
    <t>北川村</t>
    <rPh sb="0" eb="1">
      <t>キタ</t>
    </rPh>
    <rPh sb="1" eb="3">
      <t>カワムラ</t>
    </rPh>
    <phoneticPr fontId="23"/>
  </si>
  <si>
    <t>馬路村</t>
    <rPh sb="0" eb="3">
      <t>ウマジムラ</t>
    </rPh>
    <phoneticPr fontId="23"/>
  </si>
  <si>
    <t>芸西村</t>
    <rPh sb="0" eb="2">
      <t>ゲイセイ</t>
    </rPh>
    <rPh sb="2" eb="3">
      <t>ムラ</t>
    </rPh>
    <phoneticPr fontId="23"/>
  </si>
  <si>
    <t>本山町</t>
    <rPh sb="0" eb="2">
      <t>モトヤマ</t>
    </rPh>
    <rPh sb="2" eb="3">
      <t>チョウ</t>
    </rPh>
    <phoneticPr fontId="23"/>
  </si>
  <si>
    <t>大豊町</t>
    <rPh sb="0" eb="2">
      <t>オオトヨ</t>
    </rPh>
    <rPh sb="2" eb="3">
      <t>チョウ</t>
    </rPh>
    <phoneticPr fontId="23"/>
  </si>
  <si>
    <t>土佐町</t>
    <rPh sb="0" eb="2">
      <t>トサ</t>
    </rPh>
    <rPh sb="2" eb="3">
      <t>チョウ</t>
    </rPh>
    <phoneticPr fontId="23"/>
  </si>
  <si>
    <t>大川村</t>
    <rPh sb="0" eb="3">
      <t>オオカワムラ</t>
    </rPh>
    <phoneticPr fontId="23"/>
  </si>
  <si>
    <t>いの町</t>
    <rPh sb="2" eb="3">
      <t>チョウ</t>
    </rPh>
    <phoneticPr fontId="23"/>
  </si>
  <si>
    <t>仁淀川町</t>
    <rPh sb="0" eb="3">
      <t>ニヨドガワ</t>
    </rPh>
    <rPh sb="3" eb="4">
      <t>チョウ</t>
    </rPh>
    <phoneticPr fontId="23"/>
  </si>
  <si>
    <t>中土佐町</t>
    <rPh sb="0" eb="3">
      <t>ナカトサ</t>
    </rPh>
    <rPh sb="3" eb="4">
      <t>チョウ</t>
    </rPh>
    <phoneticPr fontId="23"/>
  </si>
  <si>
    <t>佐川町</t>
    <rPh sb="0" eb="2">
      <t>サカワ</t>
    </rPh>
    <rPh sb="2" eb="3">
      <t>チョウ</t>
    </rPh>
    <phoneticPr fontId="23"/>
  </si>
  <si>
    <t>越知町</t>
    <rPh sb="0" eb="2">
      <t>オチ</t>
    </rPh>
    <rPh sb="2" eb="3">
      <t>チョウ</t>
    </rPh>
    <phoneticPr fontId="23"/>
  </si>
  <si>
    <t>梼原町</t>
    <rPh sb="0" eb="3">
      <t>ユスハラチョウ</t>
    </rPh>
    <phoneticPr fontId="23"/>
  </si>
  <si>
    <t>日高村</t>
    <rPh sb="0" eb="2">
      <t>ヒダカ</t>
    </rPh>
    <rPh sb="2" eb="3">
      <t>ムラ</t>
    </rPh>
    <phoneticPr fontId="23"/>
  </si>
  <si>
    <t>津野町</t>
    <rPh sb="0" eb="2">
      <t>ツノ</t>
    </rPh>
    <rPh sb="2" eb="3">
      <t>チョウ</t>
    </rPh>
    <phoneticPr fontId="23"/>
  </si>
  <si>
    <t>四万十町</t>
    <rPh sb="0" eb="3">
      <t>シマント</t>
    </rPh>
    <rPh sb="3" eb="4">
      <t>チョウ</t>
    </rPh>
    <phoneticPr fontId="23"/>
  </si>
  <si>
    <t>大月町</t>
    <rPh sb="0" eb="2">
      <t>オオツキ</t>
    </rPh>
    <rPh sb="2" eb="3">
      <t>チョウ</t>
    </rPh>
    <phoneticPr fontId="23"/>
  </si>
  <si>
    <t>三原村</t>
    <rPh sb="0" eb="2">
      <t>ミハラ</t>
    </rPh>
    <rPh sb="2" eb="3">
      <t>ムラ</t>
    </rPh>
    <phoneticPr fontId="23"/>
  </si>
  <si>
    <t>黒潮町</t>
    <rPh sb="0" eb="2">
      <t>クロシオ</t>
    </rPh>
    <rPh sb="2" eb="3">
      <t>チョウ</t>
    </rPh>
    <phoneticPr fontId="23"/>
  </si>
  <si>
    <t>芸大</t>
    <rPh sb="0" eb="2">
      <t>ゲイダイ</t>
    </rPh>
    <phoneticPr fontId="4"/>
  </si>
  <si>
    <t>令和５年度調達方針作成状況</t>
    <rPh sb="0" eb="2">
      <t>レイワ</t>
    </rPh>
    <rPh sb="3" eb="5">
      <t>ネンド</t>
    </rPh>
    <rPh sb="4" eb="5">
      <t>ド</t>
    </rPh>
    <rPh sb="5" eb="7">
      <t>チョウタツ</t>
    </rPh>
    <rPh sb="7" eb="9">
      <t>ホウシン</t>
    </rPh>
    <rPh sb="9" eb="11">
      <t>サクセイ</t>
    </rPh>
    <rPh sb="11" eb="13">
      <t>ジョウキョウ</t>
    </rPh>
    <phoneticPr fontId="4"/>
  </si>
  <si>
    <t>R5.6</t>
    <phoneticPr fontId="4"/>
  </si>
  <si>
    <t>R5.7</t>
    <phoneticPr fontId="4"/>
  </si>
  <si>
    <t>R5.8</t>
    <phoneticPr fontId="4"/>
  </si>
  <si>
    <t>R5.9</t>
    <phoneticPr fontId="4"/>
  </si>
  <si>
    <t>R5.11</t>
    <phoneticPr fontId="4"/>
  </si>
  <si>
    <t>R5.7</t>
  </si>
  <si>
    <t>R5.6</t>
  </si>
  <si>
    <t>R5.8</t>
  </si>
  <si>
    <t>R5.7月</t>
  </si>
  <si>
    <t>×</t>
    <phoneticPr fontId="4"/>
  </si>
  <si>
    <t>Ｒ5.8</t>
    <phoneticPr fontId="4"/>
  </si>
  <si>
    <t>対象市区町村</t>
    <rPh sb="0" eb="2">
      <t>タイショウ</t>
    </rPh>
    <rPh sb="2" eb="4">
      <t>シク</t>
    </rPh>
    <rPh sb="4" eb="6">
      <t>チョウソン</t>
    </rPh>
    <phoneticPr fontId="25"/>
  </si>
  <si>
    <t>作成済み市区町村</t>
    <rPh sb="0" eb="2">
      <t>サクセイ</t>
    </rPh>
    <rPh sb="2" eb="3">
      <t>ス</t>
    </rPh>
    <rPh sb="4" eb="6">
      <t>シク</t>
    </rPh>
    <rPh sb="6" eb="8">
      <t>チョウソン</t>
    </rPh>
    <phoneticPr fontId="25"/>
  </si>
  <si>
    <t>未作成市区町村</t>
    <rPh sb="0" eb="1">
      <t>ミ</t>
    </rPh>
    <rPh sb="1" eb="3">
      <t>サクセイ</t>
    </rPh>
    <rPh sb="3" eb="5">
      <t>シク</t>
    </rPh>
    <rPh sb="5" eb="7">
      <t>チョウソン</t>
    </rPh>
    <phoneticPr fontId="25"/>
  </si>
  <si>
    <t>作成率</t>
    <rPh sb="0" eb="2">
      <t>サクセイ</t>
    </rPh>
    <rPh sb="2" eb="3">
      <t>リツ</t>
    </rPh>
    <phoneticPr fontId="25"/>
  </si>
  <si>
    <t>対象法人</t>
    <rPh sb="0" eb="2">
      <t>タイショウ</t>
    </rPh>
    <rPh sb="2" eb="4">
      <t>ホウジン</t>
    </rPh>
    <phoneticPr fontId="25"/>
  </si>
  <si>
    <t>作成済み法人</t>
    <rPh sb="0" eb="2">
      <t>サクセイ</t>
    </rPh>
    <rPh sb="2" eb="3">
      <t>ス</t>
    </rPh>
    <rPh sb="4" eb="6">
      <t>ホウジン</t>
    </rPh>
    <phoneticPr fontId="25"/>
  </si>
  <si>
    <t>R5.10</t>
    <phoneticPr fontId="4"/>
  </si>
  <si>
    <t>公立大学法人大阪</t>
  </si>
  <si>
    <t>大阪府立病院機構</t>
  </si>
  <si>
    <t>大阪産業技術研究所</t>
  </si>
  <si>
    <t>大阪府立環境農林水産総合研究所</t>
  </si>
  <si>
    <t>大阪市民病院機構</t>
  </si>
  <si>
    <t>市立吹田市民病院</t>
  </si>
  <si>
    <t>りんくう総合医療センター</t>
  </si>
  <si>
    <t>大阪健康安全基盤研究所</t>
  </si>
  <si>
    <t>大阪市博物館機構</t>
  </si>
  <si>
    <t>天王寺動物園</t>
  </si>
  <si>
    <t>堺市立病院機構</t>
  </si>
  <si>
    <t xml:space="preserve">R5.6 </t>
    <phoneticPr fontId="4"/>
  </si>
  <si>
    <t xml:space="preserve">R5.8 </t>
    <phoneticPr fontId="4"/>
  </si>
  <si>
    <t xml:space="preserve">R5.7 </t>
    <phoneticPr fontId="4"/>
  </si>
  <si>
    <t>三木市</t>
    <phoneticPr fontId="4"/>
  </si>
  <si>
    <t>小野市</t>
    <phoneticPr fontId="4"/>
  </si>
  <si>
    <t>加西市</t>
    <phoneticPr fontId="4"/>
  </si>
  <si>
    <t>丹波篠山市</t>
    <rPh sb="0" eb="2">
      <t>タンバ</t>
    </rPh>
    <phoneticPr fontId="4"/>
  </si>
  <si>
    <t>丹波市</t>
    <phoneticPr fontId="4"/>
  </si>
  <si>
    <t>R5.9</t>
  </si>
  <si>
    <t>多可町</t>
    <phoneticPr fontId="4"/>
  </si>
  <si>
    <t>神河町</t>
    <phoneticPr fontId="4"/>
  </si>
  <si>
    <t>福崎町</t>
    <phoneticPr fontId="4"/>
  </si>
  <si>
    <t>太子町</t>
    <phoneticPr fontId="4"/>
  </si>
  <si>
    <t>佐用町</t>
    <phoneticPr fontId="4"/>
  </si>
  <si>
    <t>野迫川村</t>
    <phoneticPr fontId="4"/>
  </si>
  <si>
    <t>和歌山県立医科大学</t>
    <rPh sb="0" eb="3">
      <t>ワカヤマ</t>
    </rPh>
    <rPh sb="3" eb="5">
      <t>ケンリツ</t>
    </rPh>
    <rPh sb="5" eb="9">
      <t>イカダイガク</t>
    </rPh>
    <phoneticPr fontId="16"/>
  </si>
  <si>
    <t>R5.7見込</t>
    <rPh sb="4" eb="6">
      <t>ミコ</t>
    </rPh>
    <phoneticPr fontId="4"/>
  </si>
  <si>
    <t>R5.8見込</t>
    <rPh sb="4" eb="6">
      <t>ミコミ</t>
    </rPh>
    <phoneticPr fontId="4"/>
  </si>
  <si>
    <t>R5.8見込</t>
    <rPh sb="4" eb="6">
      <t>ミコ</t>
    </rPh>
    <phoneticPr fontId="4"/>
  </si>
  <si>
    <t>R5.7見込</t>
    <rPh sb="4" eb="6">
      <t>ミコミ</t>
    </rPh>
    <phoneticPr fontId="4"/>
  </si>
  <si>
    <t>R5.9見込</t>
    <rPh sb="4" eb="6">
      <t>ミコ</t>
    </rPh>
    <phoneticPr fontId="3"/>
  </si>
  <si>
    <t>Ｒ５．７</t>
    <phoneticPr fontId="4"/>
  </si>
  <si>
    <t>7月中</t>
    <phoneticPr fontId="4"/>
  </si>
  <si>
    <t>６月中</t>
    <phoneticPr fontId="4"/>
  </si>
  <si>
    <t>6月中</t>
    <phoneticPr fontId="4"/>
  </si>
  <si>
    <t>７月中</t>
    <rPh sb="1" eb="2">
      <t>ガツ</t>
    </rPh>
    <rPh sb="2" eb="3">
      <t>チュウ</t>
    </rPh>
    <phoneticPr fontId="4"/>
  </si>
  <si>
    <t>7月中に作成予定</t>
    <phoneticPr fontId="4"/>
  </si>
  <si>
    <t>６月中</t>
    <rPh sb="1" eb="3">
      <t>ガツナカ</t>
    </rPh>
    <phoneticPr fontId="4"/>
  </si>
  <si>
    <t>広島県公立大学法人</t>
    <rPh sb="0" eb="3">
      <t>ヒロシマケン</t>
    </rPh>
    <rPh sb="3" eb="5">
      <t>コウリツ</t>
    </rPh>
    <rPh sb="5" eb="7">
      <t>ダイガク</t>
    </rPh>
    <rPh sb="7" eb="9">
      <t>ホウジン</t>
    </rPh>
    <phoneticPr fontId="4"/>
  </si>
  <si>
    <t xml:space="preserve">6月中 </t>
    <phoneticPr fontId="4"/>
  </si>
  <si>
    <t>７月作成予定</t>
    <phoneticPr fontId="4"/>
  </si>
  <si>
    <t>６月８日公表</t>
    <phoneticPr fontId="4"/>
  </si>
  <si>
    <t>高知県</t>
    <rPh sb="0" eb="2">
      <t>コウチ</t>
    </rPh>
    <rPh sb="2" eb="3">
      <t>ケン</t>
    </rPh>
    <phoneticPr fontId="24"/>
  </si>
  <si>
    <t>R5.7～8</t>
  </si>
  <si>
    <t>高知県公立大学法人</t>
    <rPh sb="0" eb="2">
      <t>コウチ</t>
    </rPh>
    <rPh sb="2" eb="3">
      <t>ケン</t>
    </rPh>
    <rPh sb="3" eb="5">
      <t>コウリツ</t>
    </rPh>
    <rPh sb="5" eb="7">
      <t>ダイガク</t>
    </rPh>
    <rPh sb="7" eb="9">
      <t>ホウジン</t>
    </rPh>
    <phoneticPr fontId="24"/>
  </si>
  <si>
    <t>R5.6上旬</t>
    <rPh sb="4" eb="6">
      <t>ジョウジュン</t>
    </rPh>
    <phoneticPr fontId="4"/>
  </si>
  <si>
    <t>R5.7上旬</t>
    <rPh sb="4" eb="6">
      <t>ジョウジュン</t>
    </rPh>
    <phoneticPr fontId="4"/>
  </si>
  <si>
    <t>R5.7月</t>
    <rPh sb="4" eb="5">
      <t>ガツ</t>
    </rPh>
    <phoneticPr fontId="4"/>
  </si>
  <si>
    <t>R5.7末頃</t>
    <rPh sb="4" eb="5">
      <t>マツ</t>
    </rPh>
    <rPh sb="5" eb="6">
      <t>コロ</t>
    </rPh>
    <phoneticPr fontId="4"/>
  </si>
  <si>
    <t>R5.6下旬</t>
    <rPh sb="4" eb="6">
      <t>ゲジュン</t>
    </rPh>
    <phoneticPr fontId="4"/>
  </si>
  <si>
    <t>R5.8上旬</t>
    <rPh sb="4" eb="6">
      <t>ジョウジュン</t>
    </rPh>
    <phoneticPr fontId="4"/>
  </si>
  <si>
    <t>R6.4</t>
    <phoneticPr fontId="4"/>
  </si>
  <si>
    <t>西都児湯医療センター</t>
    <rPh sb="0" eb="2">
      <t>サイト</t>
    </rPh>
    <rPh sb="2" eb="4">
      <t>コユ</t>
    </rPh>
    <rPh sb="4" eb="6">
      <t>イリョウ</t>
    </rPh>
    <phoneticPr fontId="4"/>
  </si>
  <si>
    <t>看護大</t>
    <rPh sb="0" eb="2">
      <t>カンゴ</t>
    </rPh>
    <rPh sb="2" eb="3">
      <t>ダイ</t>
    </rPh>
    <phoneticPr fontId="4"/>
  </si>
  <si>
    <t>泉佐野市行政事務サービスセンター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</si>
</sst>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0.0%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0061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b/>
      <sz val="11"/>
      <color indexed="5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u/>
      <sz val="12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name val="ＭＳ Ｐゴシック"/>
      <family val="3"/>
    </font>
    <font>
      <sz val="6"/>
      <name val="ＭＳ Ｐゴシック"/>
      <family val="3"/>
      <scheme val="minor"/>
    </font>
    <font>
      <b/>
      <sz val="11"/>
      <color indexed="56"/>
      <name val="ＭＳ Ｐゴシック"/>
      <family val="3"/>
    </font>
    <font>
      <b/>
      <sz val="18"/>
      <color indexed="56"/>
      <name val="ＭＳ Ｐゴシック"/>
      <family val="3"/>
    </font>
    <font>
      <sz val="14"/>
      <name val="ＭＳ Ｐゴシック"/>
      <family val="3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24">
    <xf numFmtId="0" fontId="0" fillId="0" borderId="0" xfId="0">
      <alignment vertical="center"/>
    </xf>
    <xf numFmtId="38" fontId="12" fillId="4" borderId="2" xfId="3" applyFont="1" applyFill="1" applyBorder="1" applyAlignment="1">
      <alignment horizontal="center" vertical="center" shrinkToFit="1"/>
    </xf>
    <xf numFmtId="176" fontId="12" fillId="4" borderId="2" xfId="3" applyNumberFormat="1" applyFont="1" applyFill="1" applyBorder="1" applyAlignment="1">
      <alignment horizontal="center" vertical="center" shrinkToFit="1"/>
    </xf>
    <xf numFmtId="176" fontId="12" fillId="3" borderId="1" xfId="0" applyNumberFormat="1" applyFont="1" applyFill="1" applyBorder="1" applyAlignment="1">
      <alignment horizontal="center" vertical="center" shrinkToFit="1"/>
    </xf>
    <xf numFmtId="176" fontId="12" fillId="3" borderId="1" xfId="2" applyNumberFormat="1" applyFont="1" applyFill="1" applyBorder="1" applyAlignment="1">
      <alignment horizontal="center" vertical="center" shrinkToFit="1"/>
    </xf>
    <xf numFmtId="176" fontId="12" fillId="3" borderId="1" xfId="3" applyNumberFormat="1" applyFont="1" applyFill="1" applyBorder="1" applyAlignment="1">
      <alignment horizontal="center" vertical="center" shrinkToFit="1"/>
    </xf>
    <xf numFmtId="38" fontId="15" fillId="2" borderId="2" xfId="4" applyFont="1" applyFill="1" applyBorder="1" applyAlignment="1">
      <alignment horizontal="center" vertical="center" shrinkToFit="1"/>
    </xf>
    <xf numFmtId="176" fontId="15" fillId="2" borderId="2" xfId="4" applyNumberFormat="1" applyFont="1" applyFill="1" applyBorder="1" applyAlignment="1">
      <alignment horizontal="center" vertical="center" shrinkToFit="1"/>
    </xf>
    <xf numFmtId="176" fontId="15" fillId="3" borderId="1" xfId="7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0" fontId="15" fillId="2" borderId="0" xfId="0" applyFont="1" applyFill="1" applyBorder="1" applyAlignment="1">
      <alignment horizontal="center" vertical="center" shrinkToFit="1"/>
    </xf>
    <xf numFmtId="0" fontId="15" fillId="2" borderId="0" xfId="0" applyFont="1" applyFill="1" applyAlignment="1">
      <alignment horizontal="center" vertical="center" shrinkToFit="1"/>
    </xf>
    <xf numFmtId="0" fontId="18" fillId="2" borderId="0" xfId="0" applyFont="1" applyFill="1">
      <alignment vertical="center"/>
    </xf>
    <xf numFmtId="38" fontId="18" fillId="2" borderId="2" xfId="1" applyFont="1" applyFill="1" applyBorder="1" applyAlignment="1">
      <alignment horizontal="center" vertical="center" shrinkToFit="1"/>
    </xf>
    <xf numFmtId="176" fontId="18" fillId="2" borderId="2" xfId="1" applyNumberFormat="1" applyFont="1" applyFill="1" applyBorder="1" applyAlignment="1">
      <alignment horizontal="center" vertical="center" shrinkToFit="1"/>
    </xf>
    <xf numFmtId="176" fontId="18" fillId="3" borderId="1" xfId="0" applyNumberFormat="1" applyFont="1" applyFill="1" applyBorder="1" applyAlignment="1">
      <alignment horizontal="center" vertical="center" shrinkToFit="1"/>
    </xf>
    <xf numFmtId="176" fontId="18" fillId="3" borderId="1" xfId="0" applyNumberFormat="1" applyFont="1" applyFill="1" applyBorder="1" applyAlignment="1">
      <alignment horizontal="center" vertical="center"/>
    </xf>
    <xf numFmtId="176" fontId="15" fillId="0" borderId="2" xfId="1" applyNumberFormat="1" applyFont="1" applyFill="1" applyBorder="1" applyAlignment="1">
      <alignment horizontal="center" vertical="center" shrinkToFit="1"/>
    </xf>
    <xf numFmtId="176" fontId="12" fillId="0" borderId="2" xfId="3" applyNumberFormat="1" applyFont="1" applyFill="1" applyBorder="1" applyAlignment="1">
      <alignment horizontal="center" vertical="center" shrinkToFit="1"/>
    </xf>
    <xf numFmtId="176" fontId="15" fillId="3" borderId="1" xfId="1" quotePrefix="1" applyNumberFormat="1" applyFont="1" applyFill="1" applyBorder="1" applyAlignment="1">
      <alignment horizontal="center" vertical="center" shrinkToFit="1"/>
    </xf>
    <xf numFmtId="176" fontId="15" fillId="3" borderId="1" xfId="0" quotePrefix="1" applyNumberFormat="1" applyFont="1" applyFill="1" applyBorder="1" applyAlignment="1">
      <alignment horizontal="center" vertical="center" shrinkToFit="1"/>
    </xf>
    <xf numFmtId="0" fontId="19" fillId="2" borderId="0" xfId="0" applyFont="1" applyFill="1" applyBorder="1" applyAlignment="1">
      <alignment horizontal="center" vertical="center" shrinkToFit="1"/>
    </xf>
    <xf numFmtId="0" fontId="20" fillId="2" borderId="0" xfId="0" applyFont="1" applyFill="1" applyBorder="1" applyAlignment="1">
      <alignment horizontal="right" vertical="center" shrinkToFit="1"/>
    </xf>
    <xf numFmtId="38" fontId="15" fillId="2" borderId="2" xfId="1" applyFont="1" applyFill="1" applyBorder="1" applyAlignment="1">
      <alignment horizontal="center" vertical="center" shrinkToFit="1"/>
    </xf>
    <xf numFmtId="176" fontId="15" fillId="3" borderId="1" xfId="0" applyNumberFormat="1" applyFont="1" applyFill="1" applyBorder="1" applyAlignment="1">
      <alignment horizontal="center" vertical="center" shrinkToFit="1"/>
    </xf>
    <xf numFmtId="176" fontId="15" fillId="3" borderId="1" xfId="1" applyNumberFormat="1" applyFont="1" applyFill="1" applyBorder="1" applyAlignment="1">
      <alignment horizontal="center" vertical="center" shrinkToFit="1"/>
    </xf>
    <xf numFmtId="176" fontId="15" fillId="3" borderId="1" xfId="7" applyNumberFormat="1" applyFont="1" applyFill="1" applyBorder="1" applyAlignment="1">
      <alignment horizontal="center" vertical="center" shrinkToFit="1"/>
    </xf>
    <xf numFmtId="176" fontId="15" fillId="0" borderId="0" xfId="0" applyNumberFormat="1" applyFont="1" applyFill="1" applyBorder="1" applyAlignment="1">
      <alignment horizontal="center" vertical="center" shrinkToFit="1"/>
    </xf>
    <xf numFmtId="176" fontId="15" fillId="0" borderId="10" xfId="0" applyNumberFormat="1" applyFont="1" applyFill="1" applyBorder="1" applyAlignment="1">
      <alignment horizontal="center" vertical="center" shrinkToFit="1"/>
    </xf>
    <xf numFmtId="176" fontId="15" fillId="0" borderId="10" xfId="0" applyNumberFormat="1" applyFont="1" applyFill="1" applyBorder="1" applyAlignment="1">
      <alignment horizontal="center" vertical="center"/>
    </xf>
    <xf numFmtId="176" fontId="15" fillId="0" borderId="0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shrinkToFit="1"/>
    </xf>
    <xf numFmtId="0" fontId="15" fillId="2" borderId="7" xfId="0" applyFont="1" applyFill="1" applyBorder="1" applyAlignment="1">
      <alignment horizontal="center" vertical="center" shrinkToFit="1"/>
    </xf>
    <xf numFmtId="0" fontId="15" fillId="2" borderId="3" xfId="0" applyFont="1" applyFill="1" applyBorder="1" applyAlignment="1">
      <alignment horizontal="center" vertical="center" shrinkToFit="1"/>
    </xf>
    <xf numFmtId="0" fontId="15" fillId="2" borderId="0" xfId="0" applyFont="1" applyFill="1" applyAlignment="1">
      <alignment vertical="center" shrinkToFit="1"/>
    </xf>
    <xf numFmtId="0" fontId="15" fillId="0" borderId="0" xfId="1" applyNumberFormat="1" applyFont="1" applyFill="1" applyBorder="1" applyAlignment="1">
      <alignment horizontal="center" vertical="center" shrinkToFit="1"/>
    </xf>
    <xf numFmtId="0" fontId="15" fillId="0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horizontal="center" vertical="center" shrinkToFit="1"/>
    </xf>
    <xf numFmtId="176" fontId="15" fillId="0" borderId="0" xfId="7" applyNumberFormat="1" applyFont="1" applyFill="1" applyBorder="1" applyAlignment="1">
      <alignment horizontal="center" vertical="center"/>
    </xf>
    <xf numFmtId="0" fontId="15" fillId="0" borderId="0" xfId="7" applyNumberFormat="1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5" fillId="0" borderId="10" xfId="1" applyNumberFormat="1" applyFont="1" applyFill="1" applyBorder="1" applyAlignment="1">
      <alignment horizontal="center" vertical="center" shrinkToFit="1"/>
    </xf>
    <xf numFmtId="0" fontId="15" fillId="0" borderId="10" xfId="0" applyNumberFormat="1" applyFont="1" applyFill="1" applyBorder="1" applyAlignment="1">
      <alignment horizontal="center" vertical="center" shrinkToFit="1"/>
    </xf>
    <xf numFmtId="0" fontId="15" fillId="0" borderId="10" xfId="0" applyNumberFormat="1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 shrinkToFit="1"/>
    </xf>
    <xf numFmtId="0" fontId="15" fillId="4" borderId="7" xfId="0" applyFont="1" applyFill="1" applyBorder="1" applyAlignment="1">
      <alignment horizontal="center" vertical="center" shrinkToFit="1"/>
    </xf>
    <xf numFmtId="0" fontId="15" fillId="4" borderId="0" xfId="0" applyFont="1" applyFill="1" applyAlignment="1">
      <alignment horizontal="center" vertical="center" shrinkToFit="1"/>
    </xf>
    <xf numFmtId="0" fontId="15" fillId="4" borderId="0" xfId="0" applyFont="1" applyFill="1">
      <alignment vertical="center"/>
    </xf>
    <xf numFmtId="0" fontId="15" fillId="2" borderId="0" xfId="0" applyFont="1" applyFill="1" applyAlignment="1">
      <alignment horizontal="right" vertical="center" shrinkToFit="1"/>
    </xf>
    <xf numFmtId="57" fontId="15" fillId="3" borderId="1" xfId="1" applyNumberFormat="1" applyFont="1" applyFill="1" applyBorder="1" applyAlignment="1">
      <alignment horizontal="center" vertical="center" shrinkToFit="1"/>
    </xf>
    <xf numFmtId="38" fontId="15" fillId="0" borderId="2" xfId="1" applyFont="1" applyFill="1" applyBorder="1" applyAlignment="1">
      <alignment horizontal="center" vertical="center" shrinkToFit="1"/>
    </xf>
    <xf numFmtId="0" fontId="15" fillId="2" borderId="0" xfId="0" applyFont="1" applyFill="1">
      <alignment vertical="center"/>
    </xf>
    <xf numFmtId="38" fontId="15" fillId="2" borderId="2" xfId="1" applyFont="1" applyFill="1" applyBorder="1" applyAlignment="1">
      <alignment horizontal="center" vertical="center" shrinkToFit="1"/>
    </xf>
    <xf numFmtId="176" fontId="15" fillId="3" borderId="1" xfId="0" applyNumberFormat="1" applyFont="1" applyFill="1" applyBorder="1" applyAlignment="1">
      <alignment horizontal="center" vertical="center" shrinkToFit="1"/>
    </xf>
    <xf numFmtId="176" fontId="15" fillId="2" borderId="2" xfId="1" applyNumberFormat="1" applyFont="1" applyFill="1" applyBorder="1" applyAlignment="1">
      <alignment horizontal="center" vertical="center" shrinkToFit="1"/>
    </xf>
    <xf numFmtId="176" fontId="15" fillId="3" borderId="1" xfId="1" applyNumberFormat="1" applyFont="1" applyFill="1" applyBorder="1" applyAlignment="1">
      <alignment horizontal="center" vertical="center" shrinkToFit="1"/>
    </xf>
    <xf numFmtId="176" fontId="12" fillId="2" borderId="2" xfId="3" applyNumberFormat="1" applyFont="1" applyFill="1" applyBorder="1" applyAlignment="1">
      <alignment horizontal="center" vertical="center" shrinkToFit="1"/>
    </xf>
    <xf numFmtId="176" fontId="15" fillId="3" borderId="1" xfId="7" applyNumberFormat="1" applyFont="1" applyFill="1" applyBorder="1" applyAlignment="1">
      <alignment horizontal="center" vertical="center" shrinkToFit="1"/>
    </xf>
    <xf numFmtId="176" fontId="15" fillId="3" borderId="1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 shrinkToFit="1"/>
    </xf>
    <xf numFmtId="176" fontId="12" fillId="3" borderId="1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 shrinkToFit="1"/>
    </xf>
    <xf numFmtId="176" fontId="22" fillId="2" borderId="2" xfId="1" applyNumberFormat="1" applyFont="1" applyFill="1" applyBorder="1" applyAlignment="1">
      <alignment horizontal="center" vertical="center" shrinkToFit="1"/>
    </xf>
    <xf numFmtId="176" fontId="22" fillId="3" borderId="1" xfId="0" applyNumberFormat="1" applyFont="1" applyFill="1" applyBorder="1" applyAlignment="1">
      <alignment horizontal="center" vertical="center" shrinkToFit="1"/>
    </xf>
    <xf numFmtId="176" fontId="22" fillId="3" borderId="1" xfId="7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 shrinkToFit="1"/>
    </xf>
    <xf numFmtId="0" fontId="15" fillId="2" borderId="0" xfId="0" applyFont="1" applyFill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2" fillId="2" borderId="0" xfId="0" applyFont="1" applyFill="1" applyAlignment="1">
      <alignment horizontal="center" vertical="center" shrinkToFit="1"/>
    </xf>
    <xf numFmtId="0" fontId="22" fillId="2" borderId="0" xfId="0" applyFont="1" applyFill="1">
      <alignment vertical="center"/>
    </xf>
    <xf numFmtId="38" fontId="22" fillId="2" borderId="2" xfId="1" applyFont="1" applyFill="1" applyBorder="1" applyAlignment="1">
      <alignment horizontal="center" vertical="center" shrinkToFit="1"/>
    </xf>
    <xf numFmtId="176" fontId="15" fillId="0" borderId="0" xfId="0" applyNumberFormat="1" applyFont="1" applyAlignment="1">
      <alignment horizontal="center" vertical="center" shrinkToFit="1"/>
    </xf>
    <xf numFmtId="57" fontId="15" fillId="3" borderId="1" xfId="0" applyNumberFormat="1" applyFont="1" applyFill="1" applyBorder="1" applyAlignment="1">
      <alignment horizontal="center" vertical="center" shrinkToFit="1"/>
    </xf>
    <xf numFmtId="0" fontId="15" fillId="3" borderId="5" xfId="0" applyFont="1" applyFill="1" applyBorder="1" applyAlignment="1">
      <alignment horizontal="center" vertical="center" shrinkToFit="1"/>
    </xf>
    <xf numFmtId="0" fontId="15" fillId="3" borderId="6" xfId="0" applyFont="1" applyFill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 shrinkToFit="1"/>
    </xf>
    <xf numFmtId="0" fontId="15" fillId="5" borderId="2" xfId="0" applyFont="1" applyFill="1" applyBorder="1" applyAlignment="1">
      <alignment horizontal="center" vertical="center" shrinkToFit="1"/>
    </xf>
    <xf numFmtId="0" fontId="15" fillId="5" borderId="5" xfId="0" applyFont="1" applyFill="1" applyBorder="1" applyAlignment="1">
      <alignment horizontal="center" vertical="center" shrinkToFit="1"/>
    </xf>
    <xf numFmtId="0" fontId="15" fillId="5" borderId="6" xfId="0" applyFont="1" applyFill="1" applyBorder="1" applyAlignment="1">
      <alignment horizontal="center" vertical="center" shrinkToFit="1"/>
    </xf>
    <xf numFmtId="177" fontId="15" fillId="5" borderId="5" xfId="0" applyNumberFormat="1" applyFont="1" applyFill="1" applyBorder="1" applyAlignment="1">
      <alignment horizontal="center" vertical="center" shrinkToFit="1"/>
    </xf>
    <xf numFmtId="177" fontId="15" fillId="5" borderId="6" xfId="0" applyNumberFormat="1" applyFont="1" applyFill="1" applyBorder="1" applyAlignment="1">
      <alignment horizontal="center" vertical="center" shrinkToFit="1"/>
    </xf>
    <xf numFmtId="0" fontId="15" fillId="5" borderId="8" xfId="0" applyFont="1" applyFill="1" applyBorder="1" applyAlignment="1">
      <alignment horizontal="center" vertical="center" shrinkToFit="1"/>
    </xf>
    <xf numFmtId="0" fontId="15" fillId="5" borderId="9" xfId="0" applyFont="1" applyFill="1" applyBorder="1" applyAlignment="1">
      <alignment horizontal="center" vertical="center" shrinkToFit="1"/>
    </xf>
    <xf numFmtId="0" fontId="21" fillId="2" borderId="0" xfId="0" applyFont="1" applyFill="1" applyAlignment="1">
      <alignment horizontal="center" vertical="center" shrinkToFit="1"/>
    </xf>
    <xf numFmtId="0" fontId="21" fillId="2" borderId="0" xfId="0" applyFont="1" applyFill="1" applyBorder="1" applyAlignment="1">
      <alignment horizontal="center" vertical="center" shrinkToFit="1"/>
    </xf>
    <xf numFmtId="0" fontId="20" fillId="2" borderId="0" xfId="0" applyFont="1" applyFill="1" applyBorder="1" applyAlignment="1">
      <alignment horizontal="right" vertical="center" shrinkToFit="1"/>
    </xf>
    <xf numFmtId="0" fontId="15" fillId="2" borderId="0" xfId="0" applyFont="1" applyFill="1" applyBorder="1" applyAlignment="1">
      <alignment horizontal="center" vertical="center" shrinkToFit="1"/>
    </xf>
    <xf numFmtId="0" fontId="15" fillId="2" borderId="5" xfId="0" applyFont="1" applyFill="1" applyBorder="1" applyAlignment="1">
      <alignment horizontal="center" vertical="center" shrinkToFit="1"/>
    </xf>
    <xf numFmtId="0" fontId="15" fillId="2" borderId="6" xfId="0" applyFont="1" applyFill="1" applyBorder="1" applyAlignment="1">
      <alignment horizontal="center" vertical="center" shrinkToFit="1"/>
    </xf>
    <xf numFmtId="0" fontId="22" fillId="5" borderId="8" xfId="0" applyFont="1" applyFill="1" applyBorder="1" applyAlignment="1">
      <alignment horizontal="center" vertical="center" shrinkToFit="1"/>
    </xf>
    <xf numFmtId="0" fontId="22" fillId="5" borderId="9" xfId="0" applyFont="1" applyFill="1" applyBorder="1" applyAlignment="1">
      <alignment horizontal="center" vertical="center" shrinkToFit="1"/>
    </xf>
    <xf numFmtId="0" fontId="22" fillId="5" borderId="5" xfId="0" applyFont="1" applyFill="1" applyBorder="1" applyAlignment="1">
      <alignment horizontal="center" vertical="center" shrinkToFit="1"/>
    </xf>
    <xf numFmtId="0" fontId="22" fillId="5" borderId="6" xfId="0" applyFont="1" applyFill="1" applyBorder="1" applyAlignment="1">
      <alignment horizontal="center" vertical="center" shrinkToFit="1"/>
    </xf>
    <xf numFmtId="177" fontId="22" fillId="5" borderId="5" xfId="0" applyNumberFormat="1" applyFont="1" applyFill="1" applyBorder="1" applyAlignment="1">
      <alignment horizontal="center" vertical="center" shrinkToFit="1"/>
    </xf>
    <xf numFmtId="177" fontId="22" fillId="5" borderId="6" xfId="0" applyNumberFormat="1" applyFont="1" applyFill="1" applyBorder="1" applyAlignment="1">
      <alignment horizontal="center" vertical="center" shrinkToFit="1"/>
    </xf>
    <xf numFmtId="0" fontId="22" fillId="0" borderId="8" xfId="0" applyFont="1" applyBorder="1" applyAlignment="1">
      <alignment horizontal="center" vertical="center" shrinkToFit="1"/>
    </xf>
    <xf numFmtId="0" fontId="22" fillId="0" borderId="9" xfId="0" applyFont="1" applyBorder="1" applyAlignment="1">
      <alignment horizontal="center" vertical="center" shrinkToFit="1"/>
    </xf>
    <xf numFmtId="0" fontId="22" fillId="3" borderId="5" xfId="0" applyFont="1" applyFill="1" applyBorder="1" applyAlignment="1">
      <alignment horizontal="center" vertical="center" shrinkToFit="1"/>
    </xf>
    <xf numFmtId="0" fontId="22" fillId="3" borderId="6" xfId="0" applyFont="1" applyFill="1" applyBorder="1" applyAlignment="1">
      <alignment horizontal="center" vertical="center" shrinkToFit="1"/>
    </xf>
    <xf numFmtId="0" fontId="22" fillId="5" borderId="2" xfId="0" applyFont="1" applyFill="1" applyBorder="1" applyAlignment="1">
      <alignment horizontal="center" vertical="center" shrinkToFit="1"/>
    </xf>
    <xf numFmtId="0" fontId="15" fillId="5" borderId="2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center" vertical="center" shrinkToFit="1"/>
    </xf>
    <xf numFmtId="0" fontId="15" fillId="2" borderId="8" xfId="0" applyFont="1" applyFill="1" applyBorder="1" applyAlignment="1">
      <alignment horizontal="center" vertical="center" shrinkToFit="1"/>
    </xf>
    <xf numFmtId="0" fontId="15" fillId="2" borderId="9" xfId="0" applyFont="1" applyFill="1" applyBorder="1" applyAlignment="1">
      <alignment horizontal="center" vertical="center" shrinkToFit="1"/>
    </xf>
    <xf numFmtId="0" fontId="26" fillId="3" borderId="5" xfId="0" applyFont="1" applyFill="1" applyBorder="1" applyAlignment="1">
      <alignment horizontal="center" vertical="center" shrinkToFit="1"/>
    </xf>
    <xf numFmtId="0" fontId="15" fillId="4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 shrinkToFit="1"/>
    </xf>
    <xf numFmtId="0" fontId="15" fillId="4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15" fillId="0" borderId="10" xfId="1" applyNumberFormat="1" applyFont="1" applyFill="1" applyBorder="1" applyAlignment="1">
      <alignment horizontal="center" vertical="center" shrinkToFit="1"/>
    </xf>
  </cellXfs>
  <cellStyles count="10">
    <cellStyle name="Normal" xfId="9" xr:uid="{00000000-0005-0000-0000-000000000000}"/>
    <cellStyle name="パーセント 2" xfId="8" xr:uid="{00000000-0005-0000-0000-000001000000}"/>
    <cellStyle name="ハイパーリンク" xfId="7" builtinId="8"/>
    <cellStyle name="ハイパーリンク 2" xfId="2" xr:uid="{00000000-0005-0000-0000-000003000000}"/>
    <cellStyle name="桁区切り" xfId="1" builtinId="6"/>
    <cellStyle name="桁区切り 2" xfId="3" xr:uid="{00000000-0005-0000-0000-000005000000}"/>
    <cellStyle name="桁区切り 3" xfId="4" xr:uid="{00000000-0005-0000-0000-000006000000}"/>
    <cellStyle name="桁区切り 3 2" xfId="5" xr:uid="{00000000-0005-0000-0000-000007000000}"/>
    <cellStyle name="標準" xfId="0" builtinId="0"/>
    <cellStyle name="標準 2" xfId="6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616325</xdr:colOff>
      <xdr:row>0</xdr:row>
      <xdr:rowOff>56029</xdr:rowOff>
    </xdr:from>
    <xdr:to>
      <xdr:col>15</xdr:col>
      <xdr:colOff>885265</xdr:colOff>
      <xdr:row>1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998825" y="56029"/>
          <a:ext cx="1221440" cy="3585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別紙１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Q285"/>
  <sheetViews>
    <sheetView tabSelected="1" view="pageBreakPreview" topLeftCell="B1" zoomScale="85" zoomScaleNormal="85" zoomScaleSheetLayoutView="85" workbookViewId="0">
      <selection activeCell="D10" sqref="D10"/>
    </sheetView>
  </sheetViews>
  <sheetFormatPr defaultColWidth="9" defaultRowHeight="16.2" x14ac:dyDescent="0.2"/>
  <cols>
    <col min="1" max="1" width="12.44140625" style="9" hidden="1" customWidth="1"/>
    <col min="2" max="16" width="12.44140625" style="9" customWidth="1"/>
    <col min="17" max="16384" width="9" style="9"/>
  </cols>
  <sheetData>
    <row r="1" spans="1:16" ht="18" customHeight="1" x14ac:dyDescent="0.2">
      <c r="A1" s="91" t="s">
        <v>726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</row>
    <row r="2" spans="1:16" ht="18" customHeight="1" x14ac:dyDescent="0.2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6" ht="18" customHeight="1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ht="18" customHeight="1" x14ac:dyDescent="0.2">
      <c r="A4" s="93" t="s">
        <v>452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6" ht="18" customHeight="1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ht="18" customHeight="1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ht="15.75" customHeight="1" x14ac:dyDescent="0.2">
      <c r="A7" s="11"/>
      <c r="B7" s="33"/>
      <c r="C7" s="33"/>
      <c r="D7" s="33"/>
      <c r="E7" s="33"/>
      <c r="F7" s="33"/>
      <c r="G7" s="33"/>
      <c r="H7" s="33"/>
      <c r="I7" s="33"/>
      <c r="J7" s="33"/>
      <c r="K7" s="33"/>
      <c r="L7" s="62"/>
      <c r="M7" s="62"/>
      <c r="N7" s="62"/>
      <c r="O7" s="62"/>
      <c r="P7" s="62"/>
    </row>
    <row r="8" spans="1:16" ht="18" customHeight="1" x14ac:dyDescent="0.2">
      <c r="A8" s="31"/>
      <c r="B8" s="76" t="s">
        <v>500</v>
      </c>
      <c r="C8" s="77"/>
      <c r="D8" s="84" t="s">
        <v>0</v>
      </c>
      <c r="E8" s="84"/>
      <c r="F8" s="84" t="s">
        <v>534</v>
      </c>
      <c r="G8" s="84"/>
      <c r="H8" s="89" t="s">
        <v>535</v>
      </c>
      <c r="I8" s="90"/>
      <c r="J8" s="89" t="s">
        <v>533</v>
      </c>
      <c r="K8" s="90"/>
      <c r="P8" s="66"/>
    </row>
    <row r="9" spans="1:16" ht="18" customHeight="1" x14ac:dyDescent="0.2">
      <c r="A9" s="32"/>
      <c r="B9" s="74" t="s">
        <v>448</v>
      </c>
      <c r="C9" s="75"/>
      <c r="D9" s="85">
        <f>COUNTA(B10:P10,B12:P12,B14:N14)</f>
        <v>43</v>
      </c>
      <c r="E9" s="86"/>
      <c r="F9" s="85">
        <f>COUNTIF(B10:P15,"○")</f>
        <v>43</v>
      </c>
      <c r="G9" s="86"/>
      <c r="H9" s="85">
        <f>SUM(D9-F9)</f>
        <v>0</v>
      </c>
      <c r="I9" s="86"/>
      <c r="J9" s="87">
        <f>SUM(F9/D9)</f>
        <v>1</v>
      </c>
      <c r="K9" s="88"/>
      <c r="P9" s="66"/>
    </row>
    <row r="10" spans="1:16" ht="18" customHeight="1" x14ac:dyDescent="0.2">
      <c r="A10" s="23" t="s">
        <v>36</v>
      </c>
      <c r="B10" s="55" t="s">
        <v>3</v>
      </c>
      <c r="C10" s="55" t="s">
        <v>4</v>
      </c>
      <c r="D10" s="55" t="s">
        <v>5</v>
      </c>
      <c r="E10" s="55" t="s">
        <v>6</v>
      </c>
      <c r="F10" s="55" t="s">
        <v>7</v>
      </c>
      <c r="G10" s="55" t="s">
        <v>8</v>
      </c>
      <c r="H10" s="55" t="s">
        <v>9</v>
      </c>
      <c r="I10" s="55" t="s">
        <v>670</v>
      </c>
      <c r="J10" s="55" t="s">
        <v>524</v>
      </c>
      <c r="K10" s="55" t="s">
        <v>10</v>
      </c>
      <c r="L10" s="55" t="s">
        <v>11</v>
      </c>
      <c r="M10" s="55" t="s">
        <v>12</v>
      </c>
      <c r="N10" s="55" t="s">
        <v>13</v>
      </c>
      <c r="O10" s="55" t="s">
        <v>14</v>
      </c>
      <c r="P10" s="55" t="s">
        <v>15</v>
      </c>
    </row>
    <row r="11" spans="1:16" ht="18" customHeight="1" x14ac:dyDescent="0.2">
      <c r="A11" s="24"/>
      <c r="B11" s="58" t="s">
        <v>448</v>
      </c>
      <c r="C11" s="58" t="s">
        <v>448</v>
      </c>
      <c r="D11" s="58" t="s">
        <v>448</v>
      </c>
      <c r="E11" s="58" t="s">
        <v>448</v>
      </c>
      <c r="F11" s="58" t="s">
        <v>448</v>
      </c>
      <c r="G11" s="58" t="s">
        <v>448</v>
      </c>
      <c r="H11" s="58" t="s">
        <v>448</v>
      </c>
      <c r="I11" s="58" t="s">
        <v>448</v>
      </c>
      <c r="J11" s="58" t="s">
        <v>448</v>
      </c>
      <c r="K11" s="58" t="s">
        <v>448</v>
      </c>
      <c r="L11" s="58" t="s">
        <v>448</v>
      </c>
      <c r="M11" s="58" t="s">
        <v>448</v>
      </c>
      <c r="N11" s="58" t="s">
        <v>448</v>
      </c>
      <c r="O11" s="58" t="s">
        <v>448</v>
      </c>
      <c r="P11" s="58" t="s">
        <v>448</v>
      </c>
    </row>
    <row r="12" spans="1:16" ht="18" customHeight="1" x14ac:dyDescent="0.2">
      <c r="A12" s="11"/>
      <c r="B12" s="55" t="s">
        <v>16</v>
      </c>
      <c r="C12" s="55" t="s">
        <v>17</v>
      </c>
      <c r="D12" s="55" t="s">
        <v>18</v>
      </c>
      <c r="E12" s="55" t="s">
        <v>671</v>
      </c>
      <c r="F12" s="55" t="s">
        <v>19</v>
      </c>
      <c r="G12" s="55" t="s">
        <v>20</v>
      </c>
      <c r="H12" s="55" t="s">
        <v>525</v>
      </c>
      <c r="I12" s="55" t="s">
        <v>672</v>
      </c>
      <c r="J12" s="55" t="s">
        <v>21</v>
      </c>
      <c r="K12" s="55" t="s">
        <v>673</v>
      </c>
      <c r="L12" s="55" t="s">
        <v>22</v>
      </c>
      <c r="M12" s="55" t="s">
        <v>23</v>
      </c>
      <c r="N12" s="55" t="s">
        <v>674</v>
      </c>
      <c r="O12" s="55" t="s">
        <v>675</v>
      </c>
      <c r="P12" s="55" t="s">
        <v>24</v>
      </c>
    </row>
    <row r="13" spans="1:16" ht="18" customHeight="1" x14ac:dyDescent="0.2">
      <c r="A13" s="11"/>
      <c r="B13" s="58" t="s">
        <v>448</v>
      </c>
      <c r="C13" s="58" t="s">
        <v>448</v>
      </c>
      <c r="D13" s="58" t="s">
        <v>448</v>
      </c>
      <c r="E13" s="58" t="s">
        <v>448</v>
      </c>
      <c r="F13" s="58" t="s">
        <v>448</v>
      </c>
      <c r="G13" s="58" t="s">
        <v>448</v>
      </c>
      <c r="H13" s="58" t="s">
        <v>448</v>
      </c>
      <c r="I13" s="58" t="s">
        <v>448</v>
      </c>
      <c r="J13" s="58" t="s">
        <v>448</v>
      </c>
      <c r="K13" s="58" t="s">
        <v>448</v>
      </c>
      <c r="L13" s="58" t="s">
        <v>448</v>
      </c>
      <c r="M13" s="58" t="s">
        <v>448</v>
      </c>
      <c r="N13" s="58" t="s">
        <v>448</v>
      </c>
      <c r="O13" s="58" t="s">
        <v>448</v>
      </c>
      <c r="P13" s="58" t="s">
        <v>448</v>
      </c>
    </row>
    <row r="14" spans="1:16" ht="18" customHeight="1" x14ac:dyDescent="0.2">
      <c r="A14" s="11"/>
      <c r="B14" s="55" t="s">
        <v>25</v>
      </c>
      <c r="C14" s="55" t="s">
        <v>676</v>
      </c>
      <c r="D14" s="55" t="s">
        <v>26</v>
      </c>
      <c r="E14" s="55" t="s">
        <v>27</v>
      </c>
      <c r="F14" s="55" t="s">
        <v>28</v>
      </c>
      <c r="G14" s="55" t="s">
        <v>29</v>
      </c>
      <c r="H14" s="55" t="s">
        <v>30</v>
      </c>
      <c r="I14" s="55" t="s">
        <v>31</v>
      </c>
      <c r="J14" s="55" t="s">
        <v>32</v>
      </c>
      <c r="K14" s="55" t="s">
        <v>677</v>
      </c>
      <c r="L14" s="55" t="s">
        <v>33</v>
      </c>
      <c r="M14" s="55" t="s">
        <v>34</v>
      </c>
      <c r="N14" s="55" t="s">
        <v>35</v>
      </c>
      <c r="O14" s="57"/>
      <c r="P14" s="57"/>
    </row>
    <row r="15" spans="1:16" ht="18" customHeight="1" x14ac:dyDescent="0.2">
      <c r="A15" s="11"/>
      <c r="B15" s="58" t="s">
        <v>448</v>
      </c>
      <c r="C15" s="58" t="s">
        <v>448</v>
      </c>
      <c r="D15" s="58" t="s">
        <v>448</v>
      </c>
      <c r="E15" s="58" t="s">
        <v>448</v>
      </c>
      <c r="F15" s="58" t="s">
        <v>448</v>
      </c>
      <c r="G15" s="58" t="s">
        <v>448</v>
      </c>
      <c r="H15" s="58" t="s">
        <v>448</v>
      </c>
      <c r="I15" s="58" t="s">
        <v>448</v>
      </c>
      <c r="J15" s="58" t="s">
        <v>448</v>
      </c>
      <c r="K15" s="58" t="s">
        <v>448</v>
      </c>
      <c r="L15" s="58" t="s">
        <v>448</v>
      </c>
      <c r="M15" s="58" t="s">
        <v>448</v>
      </c>
      <c r="N15" s="58" t="s">
        <v>448</v>
      </c>
      <c r="O15" s="54"/>
      <c r="P15" s="54"/>
    </row>
    <row r="16" spans="1:16" ht="18" customHeight="1" x14ac:dyDescent="0.2">
      <c r="A16" s="11"/>
      <c r="B16" s="78" t="s">
        <v>453</v>
      </c>
      <c r="C16" s="78"/>
      <c r="D16" s="78" t="s">
        <v>536</v>
      </c>
      <c r="E16" s="78"/>
      <c r="F16" s="52"/>
      <c r="G16" s="52"/>
      <c r="H16" s="52"/>
      <c r="I16" s="52"/>
      <c r="K16" s="52"/>
      <c r="L16" s="52"/>
      <c r="M16" s="52"/>
      <c r="N16" s="52"/>
      <c r="O16" s="52"/>
      <c r="P16" s="52"/>
    </row>
    <row r="17" spans="1:16" ht="18" customHeight="1" x14ac:dyDescent="0.2">
      <c r="A17" s="11"/>
      <c r="B17" s="81">
        <f>COUNTA(B18:P18)</f>
        <v>13</v>
      </c>
      <c r="C17" s="82"/>
      <c r="D17" s="81">
        <f>COUNTIF(B19:P19,"○")</f>
        <v>11</v>
      </c>
      <c r="E17" s="8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</row>
    <row r="18" spans="1:16" ht="18" customHeight="1" x14ac:dyDescent="0.2">
      <c r="A18" s="60"/>
      <c r="B18" s="51" t="s">
        <v>745</v>
      </c>
      <c r="C18" s="53" t="s">
        <v>746</v>
      </c>
      <c r="D18" s="55" t="s">
        <v>747</v>
      </c>
      <c r="E18" s="55" t="s">
        <v>748</v>
      </c>
      <c r="F18" s="55" t="s">
        <v>749</v>
      </c>
      <c r="G18" s="55" t="s">
        <v>750</v>
      </c>
      <c r="H18" s="55" t="s">
        <v>690</v>
      </c>
      <c r="I18" s="53" t="s">
        <v>751</v>
      </c>
      <c r="J18" s="55" t="s">
        <v>752</v>
      </c>
      <c r="K18" s="55" t="s">
        <v>753</v>
      </c>
      <c r="L18" s="55" t="s">
        <v>754</v>
      </c>
      <c r="M18" s="55" t="s">
        <v>755</v>
      </c>
      <c r="N18" s="55" t="s">
        <v>800</v>
      </c>
      <c r="O18" s="53"/>
      <c r="P18" s="53"/>
    </row>
    <row r="19" spans="1:16" ht="18" customHeight="1" x14ac:dyDescent="0.2">
      <c r="A19" s="60"/>
      <c r="B19" s="58" t="s">
        <v>448</v>
      </c>
      <c r="C19" s="58" t="s">
        <v>448</v>
      </c>
      <c r="D19" s="58" t="s">
        <v>448</v>
      </c>
      <c r="E19" s="58" t="s">
        <v>448</v>
      </c>
      <c r="F19" s="58" t="s">
        <v>736</v>
      </c>
      <c r="G19" s="58" t="s">
        <v>448</v>
      </c>
      <c r="H19" s="58" t="s">
        <v>448</v>
      </c>
      <c r="I19" s="58" t="s">
        <v>448</v>
      </c>
      <c r="J19" s="58" t="s">
        <v>448</v>
      </c>
      <c r="K19" s="58" t="s">
        <v>448</v>
      </c>
      <c r="L19" s="58" t="s">
        <v>448</v>
      </c>
      <c r="M19" s="58" t="s">
        <v>448</v>
      </c>
      <c r="N19" s="54" t="s">
        <v>736</v>
      </c>
      <c r="O19" s="54"/>
      <c r="P19" s="54"/>
    </row>
    <row r="20" spans="1:16" ht="15.75" customHeight="1" x14ac:dyDescent="0.2">
      <c r="A20" s="11"/>
      <c r="B20" s="39"/>
      <c r="C20" s="39"/>
      <c r="D20" s="39"/>
      <c r="E20" s="39"/>
      <c r="F20" s="30"/>
      <c r="G20" s="30"/>
      <c r="H20" s="39"/>
      <c r="I20" s="40"/>
      <c r="J20" s="39"/>
      <c r="K20" s="39"/>
      <c r="L20" s="27"/>
      <c r="M20" s="27"/>
      <c r="N20" s="27"/>
      <c r="O20" s="27"/>
      <c r="P20" s="27"/>
    </row>
    <row r="21" spans="1:16" ht="15.75" customHeight="1" x14ac:dyDescent="0.2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</row>
    <row r="22" spans="1:16" ht="18" hidden="1" customHeight="1" x14ac:dyDescent="0.2">
      <c r="A22" s="31"/>
      <c r="B22" s="76" t="s">
        <v>501</v>
      </c>
      <c r="C22" s="77"/>
      <c r="D22" s="84" t="s">
        <v>0</v>
      </c>
      <c r="E22" s="84"/>
      <c r="F22" s="84" t="s">
        <v>534</v>
      </c>
      <c r="G22" s="84"/>
      <c r="H22" s="89" t="s">
        <v>535</v>
      </c>
      <c r="I22" s="90"/>
      <c r="J22" s="89" t="s">
        <v>533</v>
      </c>
      <c r="K22" s="90"/>
      <c r="N22" s="66"/>
      <c r="O22" s="66"/>
      <c r="P22" s="66"/>
    </row>
    <row r="23" spans="1:16" ht="18" hidden="1" customHeight="1" x14ac:dyDescent="0.2">
      <c r="A23" s="32"/>
      <c r="B23" s="74" t="s">
        <v>756</v>
      </c>
      <c r="C23" s="75"/>
      <c r="D23" s="85">
        <f>COUNTA(B24:P24,B26:P26,B28:L28)</f>
        <v>41</v>
      </c>
      <c r="E23" s="86"/>
      <c r="F23" s="85">
        <f>COUNTIF(B24:P29,"○")</f>
        <v>18</v>
      </c>
      <c r="G23" s="86"/>
      <c r="H23" s="85">
        <f>SUM(D23-F23)</f>
        <v>23</v>
      </c>
      <c r="I23" s="86"/>
      <c r="J23" s="87">
        <f>SUM(F23/D23)</f>
        <v>0.43902439024390244</v>
      </c>
      <c r="K23" s="88"/>
      <c r="N23" s="66"/>
      <c r="O23" s="66"/>
      <c r="P23" s="66"/>
    </row>
    <row r="24" spans="1:16" ht="18" hidden="1" customHeight="1" x14ac:dyDescent="0.2">
      <c r="A24" s="23" t="s">
        <v>61</v>
      </c>
      <c r="B24" s="7" t="s">
        <v>678</v>
      </c>
      <c r="C24" s="7" t="s">
        <v>679</v>
      </c>
      <c r="D24" s="7" t="s">
        <v>37</v>
      </c>
      <c r="E24" s="7" t="s">
        <v>38</v>
      </c>
      <c r="F24" s="7" t="s">
        <v>680</v>
      </c>
      <c r="G24" s="7" t="s">
        <v>39</v>
      </c>
      <c r="H24" s="7" t="s">
        <v>681</v>
      </c>
      <c r="I24" s="7" t="s">
        <v>682</v>
      </c>
      <c r="J24" s="7" t="s">
        <v>40</v>
      </c>
      <c r="K24" s="7" t="s">
        <v>683</v>
      </c>
      <c r="L24" s="7" t="s">
        <v>41</v>
      </c>
      <c r="M24" s="7" t="s">
        <v>42</v>
      </c>
      <c r="N24" s="7" t="s">
        <v>43</v>
      </c>
      <c r="O24" s="7" t="s">
        <v>520</v>
      </c>
      <c r="P24" s="7" t="s">
        <v>44</v>
      </c>
    </row>
    <row r="25" spans="1:16" ht="18" hidden="1" customHeight="1" x14ac:dyDescent="0.2">
      <c r="A25" s="26"/>
      <c r="B25" s="58" t="s">
        <v>448</v>
      </c>
      <c r="C25" s="58" t="s">
        <v>689</v>
      </c>
      <c r="D25" s="58" t="s">
        <v>689</v>
      </c>
      <c r="E25" s="56" t="s">
        <v>689</v>
      </c>
      <c r="F25" s="54" t="s">
        <v>757</v>
      </c>
      <c r="G25" s="54" t="s">
        <v>757</v>
      </c>
      <c r="H25" s="58" t="s">
        <v>448</v>
      </c>
      <c r="I25" s="58" t="s">
        <v>689</v>
      </c>
      <c r="J25" s="58" t="s">
        <v>689</v>
      </c>
      <c r="K25" s="58" t="s">
        <v>689</v>
      </c>
      <c r="L25" s="58" t="s">
        <v>448</v>
      </c>
      <c r="M25" s="56" t="s">
        <v>758</v>
      </c>
      <c r="N25" s="58" t="s">
        <v>448</v>
      </c>
      <c r="O25" s="58" t="s">
        <v>448</v>
      </c>
      <c r="P25" s="58" t="s">
        <v>448</v>
      </c>
    </row>
    <row r="26" spans="1:16" ht="18" hidden="1" customHeight="1" x14ac:dyDescent="0.2">
      <c r="A26" s="11"/>
      <c r="B26" s="7" t="s">
        <v>759</v>
      </c>
      <c r="C26" s="7" t="s">
        <v>45</v>
      </c>
      <c r="D26" s="7" t="s">
        <v>46</v>
      </c>
      <c r="E26" s="7" t="s">
        <v>760</v>
      </c>
      <c r="F26" s="7" t="s">
        <v>47</v>
      </c>
      <c r="G26" s="7" t="s">
        <v>761</v>
      </c>
      <c r="H26" s="7" t="s">
        <v>762</v>
      </c>
      <c r="I26" s="7" t="s">
        <v>48</v>
      </c>
      <c r="J26" s="7" t="s">
        <v>763</v>
      </c>
      <c r="K26" s="7" t="s">
        <v>49</v>
      </c>
      <c r="L26" s="7" t="s">
        <v>50</v>
      </c>
      <c r="M26" s="7" t="s">
        <v>51</v>
      </c>
      <c r="N26" s="7" t="s">
        <v>52</v>
      </c>
      <c r="O26" s="7" t="s">
        <v>53</v>
      </c>
      <c r="P26" s="7" t="s">
        <v>54</v>
      </c>
    </row>
    <row r="27" spans="1:16" ht="18" hidden="1" customHeight="1" x14ac:dyDescent="0.2">
      <c r="A27" s="11"/>
      <c r="B27" s="58" t="s">
        <v>448</v>
      </c>
      <c r="C27" s="58" t="s">
        <v>448</v>
      </c>
      <c r="D27" s="58" t="s">
        <v>448</v>
      </c>
      <c r="E27" s="58" t="s">
        <v>757</v>
      </c>
      <c r="F27" s="56" t="s">
        <v>758</v>
      </c>
      <c r="G27" s="58" t="s">
        <v>757</v>
      </c>
      <c r="H27" s="58" t="s">
        <v>764</v>
      </c>
      <c r="I27" s="56" t="s">
        <v>758</v>
      </c>
      <c r="J27" s="58" t="s">
        <v>448</v>
      </c>
      <c r="K27" s="56" t="s">
        <v>756</v>
      </c>
      <c r="L27" s="56" t="s">
        <v>732</v>
      </c>
      <c r="M27" s="58" t="s">
        <v>448</v>
      </c>
      <c r="N27" s="56" t="s">
        <v>756</v>
      </c>
      <c r="O27" s="56" t="s">
        <v>448</v>
      </c>
      <c r="P27" s="56" t="s">
        <v>448</v>
      </c>
    </row>
    <row r="28" spans="1:16" ht="18" hidden="1" customHeight="1" x14ac:dyDescent="0.2">
      <c r="A28" s="11"/>
      <c r="B28" s="7" t="s">
        <v>765</v>
      </c>
      <c r="C28" s="7" t="s">
        <v>55</v>
      </c>
      <c r="D28" s="7" t="s">
        <v>56</v>
      </c>
      <c r="E28" s="7" t="s">
        <v>766</v>
      </c>
      <c r="F28" s="7" t="s">
        <v>57</v>
      </c>
      <c r="G28" s="7" t="s">
        <v>767</v>
      </c>
      <c r="H28" s="7" t="s">
        <v>768</v>
      </c>
      <c r="I28" s="7" t="s">
        <v>58</v>
      </c>
      <c r="J28" s="7" t="s">
        <v>769</v>
      </c>
      <c r="K28" s="7" t="s">
        <v>59</v>
      </c>
      <c r="L28" s="7" t="s">
        <v>60</v>
      </c>
      <c r="M28" s="55"/>
      <c r="N28" s="55"/>
      <c r="O28" s="57"/>
      <c r="P28" s="57"/>
    </row>
    <row r="29" spans="1:16" ht="18" hidden="1" customHeight="1" x14ac:dyDescent="0.2">
      <c r="A29" s="11"/>
      <c r="B29" s="56" t="s">
        <v>448</v>
      </c>
      <c r="C29" s="56" t="s">
        <v>756</v>
      </c>
      <c r="D29" s="56" t="s">
        <v>732</v>
      </c>
      <c r="E29" s="56" t="s">
        <v>732</v>
      </c>
      <c r="F29" s="56" t="s">
        <v>756</v>
      </c>
      <c r="G29" s="58" t="s">
        <v>448</v>
      </c>
      <c r="H29" s="58" t="s">
        <v>448</v>
      </c>
      <c r="I29" s="56" t="s">
        <v>758</v>
      </c>
      <c r="J29" s="58" t="s">
        <v>448</v>
      </c>
      <c r="K29" s="58" t="s">
        <v>448</v>
      </c>
      <c r="L29" s="58" t="s">
        <v>757</v>
      </c>
      <c r="M29" s="54"/>
      <c r="N29" s="54"/>
      <c r="O29" s="54"/>
      <c r="P29" s="54"/>
    </row>
    <row r="30" spans="1:16" ht="18" hidden="1" customHeight="1" x14ac:dyDescent="0.2">
      <c r="A30" s="11"/>
      <c r="B30" s="113" t="s">
        <v>453</v>
      </c>
      <c r="C30" s="114"/>
      <c r="D30" s="113" t="s">
        <v>536</v>
      </c>
      <c r="E30" s="11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</row>
    <row r="31" spans="1:16" ht="18" hidden="1" customHeight="1" x14ac:dyDescent="0.2">
      <c r="A31" s="11"/>
      <c r="B31" s="95">
        <f>COUNTA(B32:P32)</f>
        <v>5</v>
      </c>
      <c r="C31" s="96"/>
      <c r="D31" s="95">
        <f>COUNTIF(B33:P33,"○")</f>
        <v>4</v>
      </c>
      <c r="E31" s="96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</row>
    <row r="32" spans="1:16" ht="18" hidden="1" customHeight="1" x14ac:dyDescent="0.2">
      <c r="A32" s="11"/>
      <c r="B32" s="53" t="s">
        <v>455</v>
      </c>
      <c r="C32" s="53" t="s">
        <v>456</v>
      </c>
      <c r="D32" s="55" t="s">
        <v>457</v>
      </c>
      <c r="E32" s="55" t="s">
        <v>458</v>
      </c>
      <c r="F32" s="55" t="s">
        <v>459</v>
      </c>
      <c r="G32" s="55"/>
      <c r="H32" s="55"/>
      <c r="I32" s="55"/>
      <c r="J32" s="55"/>
      <c r="K32" s="55"/>
      <c r="L32" s="53"/>
      <c r="M32" s="53"/>
      <c r="N32" s="53"/>
      <c r="O32" s="53"/>
      <c r="P32" s="53"/>
    </row>
    <row r="33" spans="1:16" ht="18" hidden="1" customHeight="1" x14ac:dyDescent="0.2">
      <c r="A33" s="11"/>
      <c r="B33" s="58" t="s">
        <v>448</v>
      </c>
      <c r="C33" s="58" t="s">
        <v>448</v>
      </c>
      <c r="D33" s="58" t="s">
        <v>448</v>
      </c>
      <c r="E33" s="54" t="s">
        <v>448</v>
      </c>
      <c r="F33" s="54" t="s">
        <v>757</v>
      </c>
      <c r="G33" s="54"/>
      <c r="H33" s="54"/>
      <c r="I33" s="54"/>
      <c r="J33" s="54"/>
      <c r="K33" s="54"/>
      <c r="L33" s="54"/>
      <c r="M33" s="54"/>
      <c r="N33" s="54"/>
      <c r="O33" s="54"/>
      <c r="P33" s="54"/>
    </row>
    <row r="34" spans="1:16" ht="18" hidden="1" customHeight="1" x14ac:dyDescent="0.2">
      <c r="A34" s="11"/>
      <c r="B34" s="11"/>
      <c r="C34" s="11"/>
      <c r="D34" s="11"/>
      <c r="E34" s="11"/>
      <c r="F34" s="11"/>
      <c r="G34" s="11"/>
      <c r="H34" s="11"/>
      <c r="I34" s="11">
        <v>9</v>
      </c>
      <c r="J34" s="11"/>
      <c r="K34" s="11"/>
      <c r="L34" s="11"/>
      <c r="M34" s="11"/>
      <c r="N34" s="11"/>
      <c r="O34" s="11"/>
      <c r="P34" s="11"/>
    </row>
    <row r="35" spans="1:16" ht="18" hidden="1" customHeight="1" x14ac:dyDescent="0.2">
      <c r="A35" s="31"/>
      <c r="B35" s="76" t="s">
        <v>502</v>
      </c>
      <c r="C35" s="77"/>
      <c r="D35" s="84" t="s">
        <v>0</v>
      </c>
      <c r="E35" s="84"/>
      <c r="F35" s="84" t="s">
        <v>534</v>
      </c>
      <c r="G35" s="84"/>
      <c r="H35" s="89" t="s">
        <v>535</v>
      </c>
      <c r="I35" s="90"/>
      <c r="J35" s="89" t="s">
        <v>533</v>
      </c>
      <c r="K35" s="90"/>
      <c r="N35" s="66"/>
      <c r="O35" s="66"/>
      <c r="P35" s="66"/>
    </row>
    <row r="36" spans="1:16" ht="18" hidden="1" customHeight="1" x14ac:dyDescent="0.2">
      <c r="A36" s="32"/>
      <c r="B36" s="74" t="s">
        <v>448</v>
      </c>
      <c r="C36" s="75"/>
      <c r="D36" s="85">
        <f>COUNTA(B37:P37,B39:P39,B41:J41)</f>
        <v>39</v>
      </c>
      <c r="E36" s="86"/>
      <c r="F36" s="85">
        <f>COUNTIF(B37:P42,"○")</f>
        <v>26</v>
      </c>
      <c r="G36" s="86"/>
      <c r="H36" s="85">
        <f>SUM(D36-F36)</f>
        <v>13</v>
      </c>
      <c r="I36" s="86"/>
      <c r="J36" s="87">
        <f>SUM(F36/D36)</f>
        <v>0.66666666666666663</v>
      </c>
      <c r="K36" s="88"/>
      <c r="N36" s="66"/>
      <c r="O36" s="66"/>
      <c r="P36" s="66"/>
    </row>
    <row r="37" spans="1:16" ht="18" hidden="1" customHeight="1" x14ac:dyDescent="0.2">
      <c r="A37" s="23" t="s">
        <v>99</v>
      </c>
      <c r="B37" s="57" t="s">
        <v>62</v>
      </c>
      <c r="C37" s="57" t="s">
        <v>63</v>
      </c>
      <c r="D37" s="57" t="s">
        <v>64</v>
      </c>
      <c r="E37" s="57" t="s">
        <v>65</v>
      </c>
      <c r="F37" s="57" t="s">
        <v>66</v>
      </c>
      <c r="G37" s="57" t="s">
        <v>67</v>
      </c>
      <c r="H37" s="57" t="s">
        <v>68</v>
      </c>
      <c r="I37" s="57" t="s">
        <v>69</v>
      </c>
      <c r="J37" s="57" t="s">
        <v>70</v>
      </c>
      <c r="K37" s="57" t="s">
        <v>71</v>
      </c>
      <c r="L37" s="57" t="s">
        <v>72</v>
      </c>
      <c r="M37" s="57" t="s">
        <v>73</v>
      </c>
      <c r="N37" s="57" t="s">
        <v>74</v>
      </c>
      <c r="O37" s="57" t="s">
        <v>75</v>
      </c>
      <c r="P37" s="57" t="s">
        <v>76</v>
      </c>
    </row>
    <row r="38" spans="1:16" ht="18" hidden="1" customHeight="1" x14ac:dyDescent="0.2">
      <c r="A38" s="24"/>
      <c r="B38" s="8" t="s">
        <v>727</v>
      </c>
      <c r="C38" s="8" t="s">
        <v>728</v>
      </c>
      <c r="D38" s="8" t="s">
        <v>448</v>
      </c>
      <c r="E38" s="8" t="s">
        <v>448</v>
      </c>
      <c r="F38" s="8" t="s">
        <v>448</v>
      </c>
      <c r="G38" s="8" t="s">
        <v>448</v>
      </c>
      <c r="H38" s="19" t="s">
        <v>730</v>
      </c>
      <c r="I38" s="8" t="s">
        <v>448</v>
      </c>
      <c r="J38" s="8" t="s">
        <v>448</v>
      </c>
      <c r="K38" s="8" t="s">
        <v>728</v>
      </c>
      <c r="L38" s="8" t="s">
        <v>448</v>
      </c>
      <c r="M38" s="8" t="s">
        <v>448</v>
      </c>
      <c r="N38" s="8" t="s">
        <v>727</v>
      </c>
      <c r="O38" s="8" t="s">
        <v>448</v>
      </c>
      <c r="P38" s="8" t="s">
        <v>448</v>
      </c>
    </row>
    <row r="39" spans="1:16" ht="18" hidden="1" customHeight="1" x14ac:dyDescent="0.2">
      <c r="A39" s="11"/>
      <c r="B39" s="57" t="s">
        <v>77</v>
      </c>
      <c r="C39" s="57" t="s">
        <v>78</v>
      </c>
      <c r="D39" s="57" t="s">
        <v>79</v>
      </c>
      <c r="E39" s="57" t="s">
        <v>80</v>
      </c>
      <c r="F39" s="57" t="s">
        <v>81</v>
      </c>
      <c r="G39" s="57" t="s">
        <v>82</v>
      </c>
      <c r="H39" s="57" t="s">
        <v>83</v>
      </c>
      <c r="I39" s="57" t="s">
        <v>84</v>
      </c>
      <c r="J39" s="57" t="s">
        <v>85</v>
      </c>
      <c r="K39" s="57" t="s">
        <v>86</v>
      </c>
      <c r="L39" s="57" t="s">
        <v>87</v>
      </c>
      <c r="M39" s="57" t="s">
        <v>88</v>
      </c>
      <c r="N39" s="57" t="s">
        <v>89</v>
      </c>
      <c r="O39" s="57" t="s">
        <v>90</v>
      </c>
      <c r="P39" s="57" t="s">
        <v>91</v>
      </c>
    </row>
    <row r="40" spans="1:16" ht="18" hidden="1" customHeight="1" x14ac:dyDescent="0.2">
      <c r="A40" s="11"/>
      <c r="B40" s="8" t="s">
        <v>448</v>
      </c>
      <c r="C40" s="8" t="s">
        <v>448</v>
      </c>
      <c r="D40" s="8" t="s">
        <v>448</v>
      </c>
      <c r="E40" s="8" t="s">
        <v>728</v>
      </c>
      <c r="F40" s="8" t="s">
        <v>448</v>
      </c>
      <c r="G40" s="8" t="s">
        <v>448</v>
      </c>
      <c r="H40" s="8" t="s">
        <v>448</v>
      </c>
      <c r="I40" s="8" t="s">
        <v>727</v>
      </c>
      <c r="J40" s="8" t="s">
        <v>728</v>
      </c>
      <c r="K40" s="8" t="s">
        <v>728</v>
      </c>
      <c r="L40" s="8" t="s">
        <v>727</v>
      </c>
      <c r="M40" s="8" t="s">
        <v>727</v>
      </c>
      <c r="N40" s="8" t="s">
        <v>448</v>
      </c>
      <c r="O40" s="8" t="s">
        <v>448</v>
      </c>
      <c r="P40" s="8" t="s">
        <v>727</v>
      </c>
    </row>
    <row r="41" spans="1:16" ht="18" hidden="1" customHeight="1" x14ac:dyDescent="0.2">
      <c r="A41" s="11"/>
      <c r="B41" s="57" t="s">
        <v>92</v>
      </c>
      <c r="C41" s="57" t="s">
        <v>93</v>
      </c>
      <c r="D41" s="57" t="s">
        <v>94</v>
      </c>
      <c r="E41" s="57" t="s">
        <v>770</v>
      </c>
      <c r="F41" s="57" t="s">
        <v>95</v>
      </c>
      <c r="G41" s="57" t="s">
        <v>96</v>
      </c>
      <c r="H41" s="57" t="s">
        <v>97</v>
      </c>
      <c r="I41" s="57" t="s">
        <v>2</v>
      </c>
      <c r="J41" s="57" t="s">
        <v>98</v>
      </c>
      <c r="K41" s="7"/>
      <c r="L41" s="7"/>
      <c r="M41" s="55"/>
      <c r="N41" s="55"/>
      <c r="O41" s="57"/>
      <c r="P41" s="57"/>
    </row>
    <row r="42" spans="1:16" ht="18" hidden="1" customHeight="1" x14ac:dyDescent="0.2">
      <c r="A42" s="11"/>
      <c r="B42" s="8" t="s">
        <v>448</v>
      </c>
      <c r="C42" s="8" t="s">
        <v>448</v>
      </c>
      <c r="D42" s="8" t="s">
        <v>448</v>
      </c>
      <c r="E42" s="8" t="s">
        <v>448</v>
      </c>
      <c r="F42" s="8" t="s">
        <v>728</v>
      </c>
      <c r="G42" s="8" t="s">
        <v>448</v>
      </c>
      <c r="H42" s="8" t="s">
        <v>448</v>
      </c>
      <c r="I42" s="8" t="s">
        <v>448</v>
      </c>
      <c r="J42" s="8" t="s">
        <v>448</v>
      </c>
      <c r="K42" s="59"/>
      <c r="L42" s="54"/>
      <c r="M42" s="54"/>
      <c r="N42" s="54"/>
      <c r="O42" s="54"/>
      <c r="P42" s="54"/>
    </row>
    <row r="43" spans="1:16" ht="18" hidden="1" customHeight="1" x14ac:dyDescent="0.2">
      <c r="A43" s="11"/>
      <c r="B43" s="78" t="s">
        <v>453</v>
      </c>
      <c r="C43" s="78"/>
      <c r="D43" s="78" t="s">
        <v>536</v>
      </c>
      <c r="E43" s="78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</row>
    <row r="44" spans="1:16" ht="18" hidden="1" customHeight="1" x14ac:dyDescent="0.2">
      <c r="A44" s="11"/>
      <c r="B44" s="81">
        <f>COUNTA(B45:P45)</f>
        <v>3</v>
      </c>
      <c r="C44" s="82"/>
      <c r="D44" s="81">
        <f>COUNTIF(B46:P46,"○")</f>
        <v>2</v>
      </c>
      <c r="E44" s="8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</row>
    <row r="45" spans="1:16" ht="18" hidden="1" customHeight="1" x14ac:dyDescent="0.2">
      <c r="A45" s="11"/>
      <c r="B45" s="53" t="s">
        <v>460</v>
      </c>
      <c r="C45" s="53" t="s">
        <v>461</v>
      </c>
      <c r="D45" s="55" t="s">
        <v>462</v>
      </c>
      <c r="E45" s="55"/>
      <c r="F45" s="55"/>
      <c r="G45" s="55"/>
      <c r="H45" s="55"/>
      <c r="I45" s="55"/>
      <c r="J45" s="55"/>
      <c r="K45" s="55"/>
      <c r="L45" s="53"/>
      <c r="M45" s="53"/>
      <c r="N45" s="53"/>
      <c r="O45" s="53"/>
      <c r="P45" s="53"/>
    </row>
    <row r="46" spans="1:16" ht="18" hidden="1" customHeight="1" x14ac:dyDescent="0.2">
      <c r="A46" s="11"/>
      <c r="B46" s="20" t="s">
        <v>728</v>
      </c>
      <c r="C46" s="20" t="s">
        <v>448</v>
      </c>
      <c r="D46" s="20" t="s">
        <v>448</v>
      </c>
      <c r="E46" s="59"/>
      <c r="F46" s="59"/>
      <c r="G46" s="59"/>
      <c r="H46" s="59"/>
      <c r="I46" s="59"/>
      <c r="J46" s="59"/>
      <c r="K46" s="59"/>
      <c r="L46" s="54"/>
      <c r="M46" s="54"/>
      <c r="N46" s="54"/>
      <c r="O46" s="54"/>
      <c r="P46" s="54"/>
    </row>
    <row r="47" spans="1:16" ht="18" hidden="1" customHeight="1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</row>
    <row r="48" spans="1:16" ht="18" hidden="1" customHeight="1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</row>
    <row r="49" spans="1:16" ht="18" hidden="1" customHeight="1" x14ac:dyDescent="0.2">
      <c r="A49" s="31"/>
      <c r="B49" s="76" t="s">
        <v>503</v>
      </c>
      <c r="C49" s="77"/>
      <c r="D49" s="84" t="s">
        <v>0</v>
      </c>
      <c r="E49" s="84"/>
      <c r="F49" s="84" t="s">
        <v>534</v>
      </c>
      <c r="G49" s="84"/>
      <c r="H49" s="89" t="s">
        <v>535</v>
      </c>
      <c r="I49" s="90"/>
      <c r="J49" s="89" t="s">
        <v>533</v>
      </c>
      <c r="K49" s="90"/>
      <c r="N49" s="66"/>
      <c r="O49" s="66"/>
      <c r="P49" s="66"/>
    </row>
    <row r="50" spans="1:16" ht="18" hidden="1" customHeight="1" x14ac:dyDescent="0.2">
      <c r="A50" s="32"/>
      <c r="B50" s="74"/>
      <c r="C50" s="75"/>
      <c r="D50" s="85">
        <f>COUNTA(B51:P51,B53:P53)</f>
        <v>30</v>
      </c>
      <c r="E50" s="86"/>
      <c r="F50" s="85">
        <f>COUNTIF(B51:P54,"○")</f>
        <v>23</v>
      </c>
      <c r="G50" s="86"/>
      <c r="H50" s="85">
        <f>SUM(D50-F50)</f>
        <v>7</v>
      </c>
      <c r="I50" s="86"/>
      <c r="J50" s="87">
        <f>SUM(F50/D50)</f>
        <v>0.76666666666666672</v>
      </c>
      <c r="K50" s="88"/>
      <c r="N50" s="66"/>
      <c r="O50" s="66"/>
      <c r="P50" s="66"/>
    </row>
    <row r="51" spans="1:16" ht="18" hidden="1" customHeight="1" x14ac:dyDescent="0.2">
      <c r="A51" s="23" t="s">
        <v>130</v>
      </c>
      <c r="B51" s="57" t="s">
        <v>100</v>
      </c>
      <c r="C51" s="57" t="s">
        <v>101</v>
      </c>
      <c r="D51" s="57" t="s">
        <v>102</v>
      </c>
      <c r="E51" s="57" t="s">
        <v>103</v>
      </c>
      <c r="F51" s="57" t="s">
        <v>104</v>
      </c>
      <c r="G51" s="57" t="s">
        <v>105</v>
      </c>
      <c r="H51" s="57" t="s">
        <v>106</v>
      </c>
      <c r="I51" s="57" t="s">
        <v>107</v>
      </c>
      <c r="J51" s="57" t="s">
        <v>108</v>
      </c>
      <c r="K51" s="57" t="s">
        <v>109</v>
      </c>
      <c r="L51" s="57" t="s">
        <v>110</v>
      </c>
      <c r="M51" s="57" t="s">
        <v>111</v>
      </c>
      <c r="N51" s="57" t="s">
        <v>112</v>
      </c>
      <c r="O51" s="57" t="s">
        <v>113</v>
      </c>
      <c r="P51" s="57" t="s">
        <v>114</v>
      </c>
    </row>
    <row r="52" spans="1:16" ht="18" hidden="1" customHeight="1" x14ac:dyDescent="0.2">
      <c r="A52" s="24"/>
      <c r="B52" s="58" t="s">
        <v>448</v>
      </c>
      <c r="C52" s="58" t="s">
        <v>448</v>
      </c>
      <c r="D52" s="56" t="s">
        <v>737</v>
      </c>
      <c r="E52" s="58" t="s">
        <v>448</v>
      </c>
      <c r="F52" s="58" t="s">
        <v>448</v>
      </c>
      <c r="G52" s="58" t="s">
        <v>448</v>
      </c>
      <c r="H52" s="58" t="s">
        <v>448</v>
      </c>
      <c r="I52" s="58" t="s">
        <v>448</v>
      </c>
      <c r="J52" s="58" t="s">
        <v>448</v>
      </c>
      <c r="K52" s="58" t="s">
        <v>448</v>
      </c>
      <c r="L52" s="58" t="s">
        <v>448</v>
      </c>
      <c r="M52" s="58" t="s">
        <v>448</v>
      </c>
      <c r="N52" s="58" t="s">
        <v>448</v>
      </c>
      <c r="O52" s="56" t="s">
        <v>727</v>
      </c>
      <c r="P52" s="56" t="s">
        <v>727</v>
      </c>
    </row>
    <row r="53" spans="1:16" ht="18" hidden="1" customHeight="1" x14ac:dyDescent="0.2">
      <c r="A53" s="11"/>
      <c r="B53" s="57" t="s">
        <v>115</v>
      </c>
      <c r="C53" s="57" t="s">
        <v>116</v>
      </c>
      <c r="D53" s="57" t="s">
        <v>117</v>
      </c>
      <c r="E53" s="57" t="s">
        <v>118</v>
      </c>
      <c r="F53" s="57" t="s">
        <v>119</v>
      </c>
      <c r="G53" s="57" t="s">
        <v>120</v>
      </c>
      <c r="H53" s="57" t="s">
        <v>121</v>
      </c>
      <c r="I53" s="57" t="s">
        <v>122</v>
      </c>
      <c r="J53" s="57" t="s">
        <v>123</v>
      </c>
      <c r="K53" s="57" t="s">
        <v>124</v>
      </c>
      <c r="L53" s="57" t="s">
        <v>125</v>
      </c>
      <c r="M53" s="57" t="s">
        <v>126</v>
      </c>
      <c r="N53" s="57" t="s">
        <v>127</v>
      </c>
      <c r="O53" s="57" t="s">
        <v>128</v>
      </c>
      <c r="P53" s="57" t="s">
        <v>129</v>
      </c>
    </row>
    <row r="54" spans="1:16" ht="18" hidden="1" customHeight="1" x14ac:dyDescent="0.2">
      <c r="A54" s="11"/>
      <c r="B54" s="58" t="s">
        <v>448</v>
      </c>
      <c r="C54" s="56" t="s">
        <v>727</v>
      </c>
      <c r="D54" s="58" t="s">
        <v>448</v>
      </c>
      <c r="E54" s="58" t="s">
        <v>448</v>
      </c>
      <c r="F54" s="58" t="s">
        <v>448</v>
      </c>
      <c r="G54" s="56" t="s">
        <v>729</v>
      </c>
      <c r="H54" s="56" t="s">
        <v>727</v>
      </c>
      <c r="I54" s="56" t="s">
        <v>728</v>
      </c>
      <c r="J54" s="58" t="s">
        <v>448</v>
      </c>
      <c r="K54" s="58" t="s">
        <v>448</v>
      </c>
      <c r="L54" s="58" t="s">
        <v>448</v>
      </c>
      <c r="M54" s="58" t="s">
        <v>448</v>
      </c>
      <c r="N54" s="58" t="s">
        <v>448</v>
      </c>
      <c r="O54" s="58" t="s">
        <v>448</v>
      </c>
      <c r="P54" s="58" t="s">
        <v>448</v>
      </c>
    </row>
    <row r="55" spans="1:16" ht="18" hidden="1" customHeight="1" x14ac:dyDescent="0.2">
      <c r="A55" s="11"/>
      <c r="B55" s="78" t="s">
        <v>453</v>
      </c>
      <c r="C55" s="78"/>
      <c r="D55" s="78" t="s">
        <v>536</v>
      </c>
      <c r="E55" s="78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</row>
    <row r="56" spans="1:16" ht="18" hidden="1" customHeight="1" x14ac:dyDescent="0.2">
      <c r="A56" s="11"/>
      <c r="B56" s="81">
        <f>COUNTA(B57:P57)</f>
        <v>1</v>
      </c>
      <c r="C56" s="82"/>
      <c r="D56" s="81">
        <f>COUNTIF(B58:P58,"○")</f>
        <v>1</v>
      </c>
      <c r="E56" s="8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</row>
    <row r="57" spans="1:16" ht="18" hidden="1" customHeight="1" x14ac:dyDescent="0.2">
      <c r="A57" s="11"/>
      <c r="B57" s="53" t="s">
        <v>771</v>
      </c>
      <c r="C57" s="53"/>
      <c r="D57" s="55"/>
      <c r="E57" s="55"/>
      <c r="F57" s="55"/>
      <c r="G57" s="55"/>
      <c r="H57" s="55"/>
      <c r="I57" s="55"/>
      <c r="J57" s="55"/>
      <c r="K57" s="55"/>
      <c r="L57" s="53"/>
      <c r="M57" s="53"/>
      <c r="N57" s="53"/>
      <c r="O57" s="53"/>
      <c r="P57" s="53"/>
    </row>
    <row r="58" spans="1:16" ht="18" hidden="1" customHeight="1" x14ac:dyDescent="0.2">
      <c r="A58" s="11"/>
      <c r="B58" s="58" t="s">
        <v>448</v>
      </c>
      <c r="C58" s="54"/>
      <c r="D58" s="59"/>
      <c r="E58" s="59"/>
      <c r="F58" s="59"/>
      <c r="G58" s="59"/>
      <c r="H58" s="59"/>
      <c r="I58" s="59"/>
      <c r="J58" s="59"/>
      <c r="K58" s="59"/>
      <c r="L58" s="54"/>
      <c r="M58" s="54"/>
      <c r="N58" s="54"/>
      <c r="O58" s="54"/>
      <c r="P58" s="54"/>
    </row>
    <row r="59" spans="1:16" ht="18" hidden="1" customHeight="1" x14ac:dyDescent="0.2">
      <c r="A59" s="11"/>
      <c r="B59" s="28"/>
      <c r="C59" s="28"/>
      <c r="D59" s="29"/>
      <c r="E59" s="29"/>
      <c r="F59" s="29"/>
      <c r="G59" s="29"/>
      <c r="H59" s="29"/>
      <c r="I59" s="29"/>
      <c r="J59" s="29"/>
      <c r="K59" s="29"/>
      <c r="L59" s="28"/>
      <c r="M59" s="28"/>
      <c r="N59" s="28"/>
      <c r="O59" s="28"/>
      <c r="P59" s="28"/>
    </row>
    <row r="60" spans="1:16" ht="18" hidden="1" customHeight="1" x14ac:dyDescent="0.2">
      <c r="A60" s="11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</row>
    <row r="61" spans="1:16" ht="18" hidden="1" customHeight="1" x14ac:dyDescent="0.2">
      <c r="A61" s="31"/>
      <c r="B61" s="76" t="s">
        <v>504</v>
      </c>
      <c r="C61" s="77"/>
      <c r="D61" s="84" t="s">
        <v>0</v>
      </c>
      <c r="E61" s="84"/>
      <c r="F61" s="84" t="s">
        <v>534</v>
      </c>
      <c r="G61" s="84"/>
      <c r="H61" s="89" t="s">
        <v>535</v>
      </c>
      <c r="I61" s="90"/>
      <c r="J61" s="89" t="s">
        <v>533</v>
      </c>
      <c r="K61" s="90"/>
      <c r="N61" s="66"/>
      <c r="O61" s="66"/>
      <c r="P61" s="66"/>
    </row>
    <row r="62" spans="1:16" ht="18" hidden="1" customHeight="1" x14ac:dyDescent="0.2">
      <c r="A62" s="32"/>
      <c r="B62" s="74"/>
      <c r="C62" s="75"/>
      <c r="D62" s="85">
        <f>COUNTA(B63:P63,B65:E65)</f>
        <v>19</v>
      </c>
      <c r="E62" s="86"/>
      <c r="F62" s="85">
        <f>COUNTIF(B63:P66,"○")</f>
        <v>10</v>
      </c>
      <c r="G62" s="86"/>
      <c r="H62" s="85">
        <f>SUM(D62-F62)</f>
        <v>9</v>
      </c>
      <c r="I62" s="86"/>
      <c r="J62" s="87">
        <f>SUM(F62/D62)</f>
        <v>0.52631578947368418</v>
      </c>
      <c r="K62" s="88"/>
      <c r="N62" s="66"/>
      <c r="O62" s="66"/>
      <c r="P62" s="66"/>
    </row>
    <row r="63" spans="1:16" ht="18" hidden="1" customHeight="1" x14ac:dyDescent="0.2">
      <c r="A63" s="23" t="s">
        <v>150</v>
      </c>
      <c r="B63" s="55" t="s">
        <v>131</v>
      </c>
      <c r="C63" s="55" t="s">
        <v>132</v>
      </c>
      <c r="D63" s="55" t="s">
        <v>133</v>
      </c>
      <c r="E63" s="55" t="s">
        <v>134</v>
      </c>
      <c r="F63" s="55" t="s">
        <v>135</v>
      </c>
      <c r="G63" s="55" t="s">
        <v>136</v>
      </c>
      <c r="H63" s="55" t="s">
        <v>137</v>
      </c>
      <c r="I63" s="55" t="s">
        <v>138</v>
      </c>
      <c r="J63" s="55" t="s">
        <v>139</v>
      </c>
      <c r="K63" s="55" t="s">
        <v>140</v>
      </c>
      <c r="L63" s="55" t="s">
        <v>141</v>
      </c>
      <c r="M63" s="55" t="s">
        <v>142</v>
      </c>
      <c r="N63" s="55" t="s">
        <v>143</v>
      </c>
      <c r="O63" s="55" t="s">
        <v>144</v>
      </c>
      <c r="P63" s="55" t="s">
        <v>145</v>
      </c>
    </row>
    <row r="64" spans="1:16" ht="18" hidden="1" customHeight="1" x14ac:dyDescent="0.2">
      <c r="A64" s="25"/>
      <c r="B64" s="58" t="s">
        <v>728</v>
      </c>
      <c r="C64" s="58" t="s">
        <v>448</v>
      </c>
      <c r="D64" s="58" t="s">
        <v>448</v>
      </c>
      <c r="E64" s="58" t="s">
        <v>772</v>
      </c>
      <c r="F64" s="56" t="s">
        <v>448</v>
      </c>
      <c r="G64" s="56" t="s">
        <v>773</v>
      </c>
      <c r="H64" s="56" t="s">
        <v>448</v>
      </c>
      <c r="I64" s="56" t="s">
        <v>774</v>
      </c>
      <c r="J64" s="56" t="s">
        <v>448</v>
      </c>
      <c r="K64" s="56" t="s">
        <v>772</v>
      </c>
      <c r="L64" s="56" t="s">
        <v>774</v>
      </c>
      <c r="M64" s="56" t="s">
        <v>775</v>
      </c>
      <c r="N64" s="56" t="s">
        <v>448</v>
      </c>
      <c r="O64" s="56" t="s">
        <v>774</v>
      </c>
      <c r="P64" s="56" t="s">
        <v>448</v>
      </c>
    </row>
    <row r="65" spans="1:16" ht="18" hidden="1" customHeight="1" x14ac:dyDescent="0.2">
      <c r="A65" s="11"/>
      <c r="B65" s="55" t="s">
        <v>146</v>
      </c>
      <c r="C65" s="55" t="s">
        <v>147</v>
      </c>
      <c r="D65" s="55" t="s">
        <v>148</v>
      </c>
      <c r="E65" s="55" t="s">
        <v>149</v>
      </c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</row>
    <row r="66" spans="1:16" ht="18" hidden="1" customHeight="1" x14ac:dyDescent="0.2">
      <c r="A66" s="11"/>
      <c r="B66" s="58" t="s">
        <v>448</v>
      </c>
      <c r="C66" s="56" t="s">
        <v>776</v>
      </c>
      <c r="D66" s="56" t="s">
        <v>448</v>
      </c>
      <c r="E66" s="56" t="s">
        <v>448</v>
      </c>
      <c r="F66" s="56"/>
      <c r="G66" s="56"/>
      <c r="H66" s="56"/>
      <c r="I66" s="56"/>
      <c r="J66" s="56"/>
      <c r="K66" s="54"/>
      <c r="L66" s="56"/>
      <c r="M66" s="56"/>
      <c r="N66" s="56"/>
      <c r="O66" s="56"/>
      <c r="P66" s="56"/>
    </row>
    <row r="67" spans="1:16" ht="18" hidden="1" customHeight="1" x14ac:dyDescent="0.2">
      <c r="A67" s="11"/>
      <c r="B67" s="78" t="s">
        <v>453</v>
      </c>
      <c r="C67" s="78"/>
      <c r="D67" s="78" t="s">
        <v>536</v>
      </c>
      <c r="E67" s="78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</row>
    <row r="68" spans="1:16" ht="18" hidden="1" customHeight="1" x14ac:dyDescent="0.2">
      <c r="A68" s="11"/>
      <c r="B68" s="81">
        <f>COUNTA(B69:P69)</f>
        <v>2</v>
      </c>
      <c r="C68" s="82"/>
      <c r="D68" s="81">
        <f>COUNTIF(B70:P70,"○")</f>
        <v>1</v>
      </c>
      <c r="E68" s="8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</row>
    <row r="69" spans="1:16" ht="18" hidden="1" customHeight="1" x14ac:dyDescent="0.2">
      <c r="A69" s="11"/>
      <c r="B69" s="53" t="s">
        <v>463</v>
      </c>
      <c r="C69" s="53" t="s">
        <v>685</v>
      </c>
      <c r="D69" s="55"/>
      <c r="E69" s="55"/>
      <c r="F69" s="55"/>
      <c r="G69" s="55"/>
      <c r="H69" s="55"/>
      <c r="I69" s="55"/>
      <c r="J69" s="55"/>
      <c r="K69" s="55"/>
      <c r="L69" s="53"/>
      <c r="M69" s="53"/>
      <c r="N69" s="53"/>
      <c r="O69" s="53"/>
      <c r="P69" s="53"/>
    </row>
    <row r="70" spans="1:16" ht="18" hidden="1" customHeight="1" x14ac:dyDescent="0.2">
      <c r="A70" s="11"/>
      <c r="B70" s="56" t="s">
        <v>772</v>
      </c>
      <c r="C70" s="56" t="s">
        <v>448</v>
      </c>
      <c r="D70" s="59"/>
      <c r="E70" s="59"/>
      <c r="F70" s="59"/>
      <c r="G70" s="59"/>
      <c r="H70" s="59"/>
      <c r="I70" s="59"/>
      <c r="J70" s="59"/>
      <c r="K70" s="59"/>
      <c r="L70" s="54"/>
      <c r="M70" s="54"/>
      <c r="N70" s="54"/>
      <c r="O70" s="54"/>
      <c r="P70" s="54"/>
    </row>
    <row r="71" spans="1:16" ht="18" hidden="1" customHeight="1" x14ac:dyDescent="0.2">
      <c r="A71" s="83"/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</row>
    <row r="72" spans="1:16" ht="18" hidden="1" customHeight="1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</row>
    <row r="73" spans="1:16" ht="18" hidden="1" customHeight="1" x14ac:dyDescent="0.2">
      <c r="A73" s="31"/>
      <c r="B73" s="76" t="s">
        <v>505</v>
      </c>
      <c r="C73" s="77"/>
      <c r="D73" s="84" t="s">
        <v>0</v>
      </c>
      <c r="E73" s="84"/>
      <c r="F73" s="84" t="s">
        <v>534</v>
      </c>
      <c r="G73" s="84"/>
      <c r="H73" s="89" t="s">
        <v>535</v>
      </c>
      <c r="I73" s="90"/>
      <c r="J73" s="89" t="s">
        <v>533</v>
      </c>
      <c r="K73" s="90"/>
      <c r="N73" s="66"/>
      <c r="O73" s="66"/>
      <c r="P73" s="66"/>
    </row>
    <row r="74" spans="1:16" ht="18" hidden="1" customHeight="1" x14ac:dyDescent="0.2">
      <c r="A74" s="32"/>
      <c r="B74" s="74" t="s">
        <v>448</v>
      </c>
      <c r="C74" s="75"/>
      <c r="D74" s="85">
        <f>COUNTA(B75:P75,B77:E77)</f>
        <v>19</v>
      </c>
      <c r="E74" s="86"/>
      <c r="F74" s="85">
        <f>COUNTIF(B75:P78,"○")</f>
        <v>16</v>
      </c>
      <c r="G74" s="86"/>
      <c r="H74" s="85">
        <f>SUM(D74-F74)</f>
        <v>3</v>
      </c>
      <c r="I74" s="86"/>
      <c r="J74" s="87">
        <f>SUM(F74/D74)</f>
        <v>0.84210526315789469</v>
      </c>
      <c r="K74" s="88"/>
      <c r="N74" s="66"/>
      <c r="O74" s="66"/>
      <c r="P74" s="66"/>
    </row>
    <row r="75" spans="1:16" ht="18" hidden="1" customHeight="1" x14ac:dyDescent="0.2">
      <c r="A75" s="23" t="s">
        <v>169</v>
      </c>
      <c r="B75" s="55" t="s">
        <v>151</v>
      </c>
      <c r="C75" s="55" t="s">
        <v>152</v>
      </c>
      <c r="D75" s="55" t="s">
        <v>153</v>
      </c>
      <c r="E75" s="55" t="s">
        <v>154</v>
      </c>
      <c r="F75" s="55" t="s">
        <v>155</v>
      </c>
      <c r="G75" s="55" t="s">
        <v>156</v>
      </c>
      <c r="H75" s="55" t="s">
        <v>157</v>
      </c>
      <c r="I75" s="55" t="s">
        <v>158</v>
      </c>
      <c r="J75" s="55" t="s">
        <v>159</v>
      </c>
      <c r="K75" s="55" t="s">
        <v>160</v>
      </c>
      <c r="L75" s="55" t="s">
        <v>161</v>
      </c>
      <c r="M75" s="55" t="s">
        <v>1</v>
      </c>
      <c r="N75" s="55" t="s">
        <v>162</v>
      </c>
      <c r="O75" s="55" t="s">
        <v>163</v>
      </c>
      <c r="P75" s="55" t="s">
        <v>164</v>
      </c>
    </row>
    <row r="76" spans="1:16" ht="18" hidden="1" customHeight="1" x14ac:dyDescent="0.2">
      <c r="A76" s="26"/>
      <c r="B76" s="58" t="s">
        <v>777</v>
      </c>
      <c r="C76" s="58" t="s">
        <v>448</v>
      </c>
      <c r="D76" s="58" t="s">
        <v>448</v>
      </c>
      <c r="E76" s="58" t="s">
        <v>686</v>
      </c>
      <c r="F76" s="58" t="s">
        <v>686</v>
      </c>
      <c r="G76" s="58" t="s">
        <v>686</v>
      </c>
      <c r="H76" s="58" t="s">
        <v>686</v>
      </c>
      <c r="I76" s="58" t="s">
        <v>686</v>
      </c>
      <c r="J76" s="58" t="s">
        <v>686</v>
      </c>
      <c r="K76" s="58" t="s">
        <v>686</v>
      </c>
      <c r="L76" s="58" t="s">
        <v>686</v>
      </c>
      <c r="M76" s="58" t="s">
        <v>727</v>
      </c>
      <c r="N76" s="58" t="s">
        <v>686</v>
      </c>
      <c r="O76" s="58" t="s">
        <v>727</v>
      </c>
      <c r="P76" s="58" t="s">
        <v>686</v>
      </c>
    </row>
    <row r="77" spans="1:16" ht="18" hidden="1" customHeight="1" x14ac:dyDescent="0.2">
      <c r="A77" s="11"/>
      <c r="B77" s="55" t="s">
        <v>165</v>
      </c>
      <c r="C77" s="55" t="s">
        <v>166</v>
      </c>
      <c r="D77" s="55" t="s">
        <v>167</v>
      </c>
      <c r="E77" s="55" t="s">
        <v>168</v>
      </c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</row>
    <row r="78" spans="1:16" ht="18" hidden="1" customHeight="1" x14ac:dyDescent="0.2">
      <c r="A78" s="11"/>
      <c r="B78" s="58" t="s">
        <v>686</v>
      </c>
      <c r="C78" s="58" t="s">
        <v>686</v>
      </c>
      <c r="D78" s="58" t="s">
        <v>686</v>
      </c>
      <c r="E78" s="58" t="s">
        <v>686</v>
      </c>
      <c r="F78" s="56"/>
      <c r="G78" s="56"/>
      <c r="H78" s="56"/>
      <c r="I78" s="56"/>
      <c r="J78" s="56"/>
      <c r="K78" s="54"/>
      <c r="L78" s="56"/>
      <c r="M78" s="56"/>
      <c r="N78" s="56"/>
      <c r="O78" s="56"/>
      <c r="P78" s="56"/>
    </row>
    <row r="79" spans="1:16" ht="18" hidden="1" customHeight="1" x14ac:dyDescent="0.2">
      <c r="A79" s="11"/>
      <c r="B79" s="78" t="s">
        <v>453</v>
      </c>
      <c r="C79" s="78"/>
      <c r="D79" s="78" t="s">
        <v>536</v>
      </c>
      <c r="E79" s="78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</row>
    <row r="80" spans="1:16" ht="18" hidden="1" customHeight="1" x14ac:dyDescent="0.2">
      <c r="A80" s="11"/>
      <c r="B80" s="81">
        <f>COUNTA(B81:P81)</f>
        <v>1</v>
      </c>
      <c r="C80" s="82"/>
      <c r="D80" s="81">
        <f>COUNTIF(B82:P82,"○")</f>
        <v>1</v>
      </c>
      <c r="E80" s="8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</row>
    <row r="81" spans="1:16" ht="18" hidden="1" customHeight="1" x14ac:dyDescent="0.2">
      <c r="A81" s="11"/>
      <c r="B81" s="53" t="s">
        <v>464</v>
      </c>
      <c r="C81" s="53"/>
      <c r="D81" s="55"/>
      <c r="E81" s="55"/>
      <c r="F81" s="55"/>
      <c r="G81" s="55"/>
      <c r="H81" s="55"/>
      <c r="I81" s="55"/>
      <c r="J81" s="55"/>
      <c r="K81" s="55"/>
      <c r="L81" s="53"/>
      <c r="M81" s="53"/>
      <c r="N81" s="53"/>
      <c r="O81" s="53"/>
      <c r="P81" s="53"/>
    </row>
    <row r="82" spans="1:16" ht="18" hidden="1" customHeight="1" x14ac:dyDescent="0.2">
      <c r="A82" s="11"/>
      <c r="B82" s="58" t="s">
        <v>686</v>
      </c>
      <c r="C82" s="54"/>
      <c r="D82" s="59"/>
      <c r="E82" s="59"/>
      <c r="F82" s="59"/>
      <c r="G82" s="59"/>
      <c r="H82" s="59"/>
      <c r="I82" s="59"/>
      <c r="J82" s="59"/>
      <c r="K82" s="59"/>
      <c r="L82" s="54"/>
      <c r="M82" s="54"/>
      <c r="N82" s="54"/>
      <c r="O82" s="54"/>
      <c r="P82" s="54"/>
    </row>
    <row r="83" spans="1:16" ht="18" hidden="1" customHeight="1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</row>
    <row r="84" spans="1:16" ht="18" hidden="1" customHeight="1" x14ac:dyDescent="0.2">
      <c r="A84" s="11"/>
      <c r="B84" s="11"/>
      <c r="C84" s="11"/>
      <c r="D84" s="11"/>
      <c r="E84" s="11"/>
      <c r="F84" s="11"/>
      <c r="G84" s="11"/>
      <c r="H84" s="11"/>
      <c r="I84" s="11">
        <v>10</v>
      </c>
      <c r="J84" s="11"/>
      <c r="K84" s="11"/>
      <c r="L84" s="11"/>
      <c r="M84" s="11"/>
      <c r="N84" s="11"/>
      <c r="O84" s="11"/>
      <c r="P84" s="11"/>
    </row>
    <row r="85" spans="1:16" ht="18" hidden="1" customHeight="1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</row>
    <row r="86" spans="1:16" ht="18" hidden="1" customHeight="1" x14ac:dyDescent="0.2">
      <c r="A86" s="31"/>
      <c r="B86" s="76" t="s">
        <v>506</v>
      </c>
      <c r="C86" s="77"/>
      <c r="D86" s="89" t="s">
        <v>0</v>
      </c>
      <c r="E86" s="90"/>
      <c r="F86" s="89" t="s">
        <v>534</v>
      </c>
      <c r="G86" s="90"/>
      <c r="H86" s="89" t="s">
        <v>535</v>
      </c>
      <c r="I86" s="90"/>
      <c r="J86" s="89" t="s">
        <v>533</v>
      </c>
      <c r="K86" s="90"/>
      <c r="L86" s="41"/>
      <c r="M86" s="41"/>
      <c r="N86" s="66"/>
      <c r="O86" s="66"/>
      <c r="P86" s="66"/>
    </row>
    <row r="87" spans="1:16" ht="18" hidden="1" customHeight="1" x14ac:dyDescent="0.2">
      <c r="A87" s="32"/>
      <c r="B87" s="74" t="s">
        <v>689</v>
      </c>
      <c r="C87" s="75"/>
      <c r="D87" s="85">
        <f>COUNTA(B88:P88,B90:M90)</f>
        <v>27</v>
      </c>
      <c r="E87" s="86"/>
      <c r="F87" s="85">
        <f>COUNTIF(B88:P91,"○")</f>
        <v>19</v>
      </c>
      <c r="G87" s="86"/>
      <c r="H87" s="85">
        <f>SUM(D87-F87)</f>
        <v>8</v>
      </c>
      <c r="I87" s="86"/>
      <c r="J87" s="87">
        <f>SUM(F87/D87)</f>
        <v>0.70370370370370372</v>
      </c>
      <c r="K87" s="88"/>
      <c r="L87" s="41"/>
      <c r="M87" s="41"/>
      <c r="N87" s="66"/>
      <c r="O87" s="66"/>
      <c r="P87" s="66"/>
    </row>
    <row r="88" spans="1:16" ht="18" hidden="1" customHeight="1" x14ac:dyDescent="0.2">
      <c r="A88" s="23" t="s">
        <v>197</v>
      </c>
      <c r="B88" s="55" t="s">
        <v>170</v>
      </c>
      <c r="C88" s="55" t="s">
        <v>171</v>
      </c>
      <c r="D88" s="55" t="s">
        <v>172</v>
      </c>
      <c r="E88" s="55" t="s">
        <v>173</v>
      </c>
      <c r="F88" s="55" t="s">
        <v>174</v>
      </c>
      <c r="G88" s="55" t="s">
        <v>175</v>
      </c>
      <c r="H88" s="55" t="s">
        <v>176</v>
      </c>
      <c r="I88" s="55" t="s">
        <v>177</v>
      </c>
      <c r="J88" s="55" t="s">
        <v>178</v>
      </c>
      <c r="K88" s="55" t="s">
        <v>179</v>
      </c>
      <c r="L88" s="55" t="s">
        <v>180</v>
      </c>
      <c r="M88" s="55" t="s">
        <v>181</v>
      </c>
      <c r="N88" s="55" t="s">
        <v>182</v>
      </c>
      <c r="O88" s="55" t="s">
        <v>183</v>
      </c>
      <c r="P88" s="55" t="s">
        <v>184</v>
      </c>
    </row>
    <row r="89" spans="1:16" ht="18" hidden="1" customHeight="1" x14ac:dyDescent="0.2">
      <c r="A89" s="24"/>
      <c r="B89" s="58" t="s">
        <v>686</v>
      </c>
      <c r="C89" s="58" t="s">
        <v>727</v>
      </c>
      <c r="D89" s="56" t="s">
        <v>728</v>
      </c>
      <c r="E89" s="58" t="s">
        <v>686</v>
      </c>
      <c r="F89" s="58" t="s">
        <v>686</v>
      </c>
      <c r="G89" s="58" t="s">
        <v>686</v>
      </c>
      <c r="H89" s="56" t="s">
        <v>727</v>
      </c>
      <c r="I89" s="56" t="s">
        <v>728</v>
      </c>
      <c r="J89" s="58" t="s">
        <v>686</v>
      </c>
      <c r="K89" s="58" t="s">
        <v>686</v>
      </c>
      <c r="L89" s="58" t="s">
        <v>686</v>
      </c>
      <c r="M89" s="58" t="s">
        <v>686</v>
      </c>
      <c r="N89" s="58" t="s">
        <v>727</v>
      </c>
      <c r="O89" s="58" t="s">
        <v>686</v>
      </c>
      <c r="P89" s="58" t="s">
        <v>686</v>
      </c>
    </row>
    <row r="90" spans="1:16" ht="18" hidden="1" customHeight="1" x14ac:dyDescent="0.2">
      <c r="A90" s="11"/>
      <c r="B90" s="55" t="s">
        <v>185</v>
      </c>
      <c r="C90" s="55" t="s">
        <v>186</v>
      </c>
      <c r="D90" s="55" t="s">
        <v>187</v>
      </c>
      <c r="E90" s="55" t="s">
        <v>188</v>
      </c>
      <c r="F90" s="55" t="s">
        <v>189</v>
      </c>
      <c r="G90" s="55" t="s">
        <v>190</v>
      </c>
      <c r="H90" s="55" t="s">
        <v>191</v>
      </c>
      <c r="I90" s="55" t="s">
        <v>192</v>
      </c>
      <c r="J90" s="55" t="s">
        <v>193</v>
      </c>
      <c r="K90" s="55" t="s">
        <v>194</v>
      </c>
      <c r="L90" s="55" t="s">
        <v>195</v>
      </c>
      <c r="M90" s="55" t="s">
        <v>196</v>
      </c>
      <c r="N90" s="57"/>
      <c r="O90" s="57"/>
      <c r="P90" s="57"/>
    </row>
    <row r="91" spans="1:16" ht="18" hidden="1" customHeight="1" x14ac:dyDescent="0.2">
      <c r="A91" s="11"/>
      <c r="B91" s="58" t="s">
        <v>686</v>
      </c>
      <c r="C91" s="58" t="s">
        <v>686</v>
      </c>
      <c r="D91" s="56" t="s">
        <v>728</v>
      </c>
      <c r="E91" s="58" t="s">
        <v>686</v>
      </c>
      <c r="F91" s="58" t="s">
        <v>686</v>
      </c>
      <c r="G91" s="58" t="s">
        <v>686</v>
      </c>
      <c r="H91" s="58" t="s">
        <v>686</v>
      </c>
      <c r="I91" s="58" t="s">
        <v>686</v>
      </c>
      <c r="J91" s="58" t="s">
        <v>686</v>
      </c>
      <c r="K91" s="58" t="s">
        <v>686</v>
      </c>
      <c r="L91" s="56" t="s">
        <v>728</v>
      </c>
      <c r="M91" s="56" t="s">
        <v>728</v>
      </c>
      <c r="N91" s="56"/>
      <c r="O91" s="56"/>
      <c r="P91" s="56"/>
    </row>
    <row r="92" spans="1:16" ht="18" hidden="1" customHeight="1" x14ac:dyDescent="0.2">
      <c r="A92" s="11"/>
      <c r="B92" s="79" t="s">
        <v>453</v>
      </c>
      <c r="C92" s="80"/>
      <c r="D92" s="79" t="s">
        <v>536</v>
      </c>
      <c r="E92" s="80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</row>
    <row r="93" spans="1:16" ht="18" hidden="1" customHeight="1" x14ac:dyDescent="0.2">
      <c r="A93" s="11"/>
      <c r="B93" s="81">
        <f>COUNTA(B94:P94)</f>
        <v>4</v>
      </c>
      <c r="C93" s="82"/>
      <c r="D93" s="81">
        <f>COUNTIF(B95:P95,"○")</f>
        <v>4</v>
      </c>
      <c r="E93" s="8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</row>
    <row r="94" spans="1:16" ht="18" hidden="1" customHeight="1" x14ac:dyDescent="0.2">
      <c r="A94" s="11"/>
      <c r="B94" s="53" t="s">
        <v>465</v>
      </c>
      <c r="C94" s="53" t="s">
        <v>466</v>
      </c>
      <c r="D94" s="55" t="s">
        <v>467</v>
      </c>
      <c r="E94" s="55" t="s">
        <v>468</v>
      </c>
      <c r="F94" s="55"/>
      <c r="G94" s="55"/>
      <c r="H94" s="55"/>
      <c r="I94" s="55"/>
      <c r="J94" s="55"/>
      <c r="K94" s="55"/>
      <c r="L94" s="53"/>
      <c r="M94" s="53"/>
      <c r="N94" s="53"/>
      <c r="O94" s="53"/>
      <c r="P94" s="53"/>
    </row>
    <row r="95" spans="1:16" ht="18" hidden="1" customHeight="1" x14ac:dyDescent="0.2">
      <c r="A95" s="11"/>
      <c r="B95" s="58" t="s">
        <v>686</v>
      </c>
      <c r="C95" s="58" t="s">
        <v>686</v>
      </c>
      <c r="D95" s="58" t="s">
        <v>686</v>
      </c>
      <c r="E95" s="58" t="s">
        <v>686</v>
      </c>
      <c r="F95" s="59"/>
      <c r="G95" s="59"/>
      <c r="H95" s="59"/>
      <c r="I95" s="59"/>
      <c r="J95" s="59"/>
      <c r="K95" s="59"/>
      <c r="L95" s="54"/>
      <c r="M95" s="54"/>
      <c r="N95" s="54"/>
      <c r="O95" s="54"/>
      <c r="P95" s="54"/>
    </row>
    <row r="96" spans="1:16" ht="18" hidden="1" customHeight="1" x14ac:dyDescent="0.2">
      <c r="A96" s="11"/>
      <c r="B96" s="28"/>
      <c r="C96" s="28"/>
      <c r="D96" s="29"/>
      <c r="E96" s="29"/>
      <c r="F96" s="29"/>
      <c r="G96" s="29"/>
      <c r="H96" s="29"/>
      <c r="I96" s="29"/>
      <c r="J96" s="29"/>
      <c r="K96" s="29"/>
      <c r="L96" s="28"/>
      <c r="M96" s="28"/>
      <c r="N96" s="28"/>
      <c r="O96" s="28"/>
      <c r="P96" s="28"/>
    </row>
    <row r="97" spans="1:16" ht="18" hidden="1" customHeight="1" x14ac:dyDescent="0.2">
      <c r="A97" s="11"/>
      <c r="B97" s="27"/>
      <c r="C97" s="27"/>
      <c r="D97" s="30"/>
      <c r="E97" s="30"/>
      <c r="F97" s="30"/>
      <c r="G97" s="30"/>
      <c r="H97" s="30"/>
      <c r="I97" s="30"/>
      <c r="J97" s="30"/>
      <c r="K97" s="30"/>
      <c r="L97" s="27"/>
      <c r="M97" s="27"/>
      <c r="N97" s="27"/>
      <c r="O97" s="27"/>
      <c r="P97" s="27"/>
    </row>
    <row r="98" spans="1:16" ht="18" hidden="1" customHeight="1" x14ac:dyDescent="0.2">
      <c r="A98" s="31"/>
      <c r="B98" s="76" t="s">
        <v>507</v>
      </c>
      <c r="C98" s="77"/>
      <c r="D98" s="84" t="s">
        <v>0</v>
      </c>
      <c r="E98" s="84"/>
      <c r="F98" s="84" t="s">
        <v>534</v>
      </c>
      <c r="G98" s="84"/>
      <c r="H98" s="89" t="s">
        <v>535</v>
      </c>
      <c r="I98" s="90"/>
      <c r="J98" s="89" t="s">
        <v>533</v>
      </c>
      <c r="K98" s="90"/>
      <c r="N98" s="66"/>
      <c r="O98" s="66"/>
      <c r="P98" s="66"/>
    </row>
    <row r="99" spans="1:16" ht="18" hidden="1" customHeight="1" x14ac:dyDescent="0.2">
      <c r="A99" s="32"/>
      <c r="B99" s="74" t="s">
        <v>448</v>
      </c>
      <c r="C99" s="75"/>
      <c r="D99" s="85">
        <f>COUNTA(B100:P100,B102:I102)</f>
        <v>23</v>
      </c>
      <c r="E99" s="86"/>
      <c r="F99" s="85">
        <f>COUNTIF(B100:P103,"○")</f>
        <v>15</v>
      </c>
      <c r="G99" s="86"/>
      <c r="H99" s="85">
        <f>SUM(D99-F99)</f>
        <v>8</v>
      </c>
      <c r="I99" s="86"/>
      <c r="J99" s="87">
        <f>SUM(F99/D99)</f>
        <v>0.65217391304347827</v>
      </c>
      <c r="K99" s="88"/>
      <c r="N99" s="66"/>
      <c r="O99" s="66"/>
      <c r="P99" s="66"/>
    </row>
    <row r="100" spans="1:16" ht="18" hidden="1" customHeight="1" x14ac:dyDescent="0.2">
      <c r="A100" s="23" t="s">
        <v>212</v>
      </c>
      <c r="B100" s="57" t="s">
        <v>642</v>
      </c>
      <c r="C100" s="57" t="s">
        <v>643</v>
      </c>
      <c r="D100" s="57" t="s">
        <v>198</v>
      </c>
      <c r="E100" s="57" t="s">
        <v>526</v>
      </c>
      <c r="F100" s="57" t="s">
        <v>199</v>
      </c>
      <c r="G100" s="57" t="s">
        <v>200</v>
      </c>
      <c r="H100" s="57" t="s">
        <v>644</v>
      </c>
      <c r="I100" s="57" t="s">
        <v>527</v>
      </c>
      <c r="J100" s="57" t="s">
        <v>201</v>
      </c>
      <c r="K100" s="57" t="s">
        <v>202</v>
      </c>
      <c r="L100" s="57" t="s">
        <v>645</v>
      </c>
      <c r="M100" s="57" t="s">
        <v>646</v>
      </c>
      <c r="N100" s="57" t="s">
        <v>647</v>
      </c>
      <c r="O100" s="57" t="s">
        <v>203</v>
      </c>
      <c r="P100" s="57" t="s">
        <v>204</v>
      </c>
    </row>
    <row r="101" spans="1:16" ht="18" hidden="1" customHeight="1" x14ac:dyDescent="0.2">
      <c r="A101" s="24"/>
      <c r="B101" s="58" t="s">
        <v>778</v>
      </c>
      <c r="C101" s="58" t="s">
        <v>779</v>
      </c>
      <c r="D101" s="56" t="s">
        <v>780</v>
      </c>
      <c r="E101" s="58" t="s">
        <v>448</v>
      </c>
      <c r="F101" s="56" t="s">
        <v>448</v>
      </c>
      <c r="G101" s="58" t="s">
        <v>448</v>
      </c>
      <c r="H101" s="58" t="s">
        <v>448</v>
      </c>
      <c r="I101" s="56" t="s">
        <v>727</v>
      </c>
      <c r="J101" s="58" t="s">
        <v>781</v>
      </c>
      <c r="K101" s="58" t="s">
        <v>448</v>
      </c>
      <c r="L101" s="56" t="s">
        <v>448</v>
      </c>
      <c r="M101" s="56" t="s">
        <v>448</v>
      </c>
      <c r="N101" s="56" t="s">
        <v>448</v>
      </c>
      <c r="O101" s="56" t="s">
        <v>448</v>
      </c>
      <c r="P101" s="58" t="s">
        <v>448</v>
      </c>
    </row>
    <row r="102" spans="1:16" ht="18" hidden="1" customHeight="1" x14ac:dyDescent="0.2">
      <c r="A102" s="11"/>
      <c r="B102" s="57" t="s">
        <v>205</v>
      </c>
      <c r="C102" s="57" t="s">
        <v>206</v>
      </c>
      <c r="D102" s="57" t="s">
        <v>207</v>
      </c>
      <c r="E102" s="57" t="s">
        <v>208</v>
      </c>
      <c r="F102" s="57" t="s">
        <v>209</v>
      </c>
      <c r="G102" s="57" t="s">
        <v>210</v>
      </c>
      <c r="H102" s="57" t="s">
        <v>211</v>
      </c>
      <c r="I102" s="57" t="s">
        <v>648</v>
      </c>
      <c r="J102" s="55"/>
      <c r="K102" s="55"/>
      <c r="L102" s="55"/>
      <c r="M102" s="55"/>
      <c r="N102" s="57"/>
      <c r="O102" s="57"/>
      <c r="P102" s="57"/>
    </row>
    <row r="103" spans="1:16" ht="18" hidden="1" customHeight="1" x14ac:dyDescent="0.2">
      <c r="A103" s="11"/>
      <c r="B103" s="58" t="s">
        <v>448</v>
      </c>
      <c r="C103" s="56" t="s">
        <v>782</v>
      </c>
      <c r="D103" s="56" t="s">
        <v>448</v>
      </c>
      <c r="E103" s="58" t="s">
        <v>448</v>
      </c>
      <c r="F103" s="58" t="s">
        <v>448</v>
      </c>
      <c r="G103" s="58" t="s">
        <v>783</v>
      </c>
      <c r="H103" s="58" t="s">
        <v>448</v>
      </c>
      <c r="I103" s="58" t="s">
        <v>779</v>
      </c>
      <c r="J103" s="56"/>
      <c r="K103" s="54"/>
      <c r="L103" s="56"/>
      <c r="M103" s="56"/>
      <c r="N103" s="56"/>
      <c r="O103" s="56"/>
      <c r="P103" s="56"/>
    </row>
    <row r="104" spans="1:16" ht="18" hidden="1" customHeight="1" x14ac:dyDescent="0.2">
      <c r="A104" s="11"/>
      <c r="B104" s="78" t="s">
        <v>453</v>
      </c>
      <c r="C104" s="78"/>
      <c r="D104" s="78" t="s">
        <v>536</v>
      </c>
      <c r="E104" s="78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</row>
    <row r="105" spans="1:16" ht="18" hidden="1" customHeight="1" x14ac:dyDescent="0.2">
      <c r="A105" s="11"/>
      <c r="B105" s="81">
        <f>COUNTA(B106:P106)</f>
        <v>5</v>
      </c>
      <c r="C105" s="82"/>
      <c r="D105" s="81">
        <f>COUNTIF(B107:P107,"○")</f>
        <v>2</v>
      </c>
      <c r="E105" s="8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</row>
    <row r="106" spans="1:16" ht="18" hidden="1" customHeight="1" x14ac:dyDescent="0.2">
      <c r="A106" s="11"/>
      <c r="B106" s="53" t="s">
        <v>784</v>
      </c>
      <c r="C106" s="53" t="s">
        <v>469</v>
      </c>
      <c r="D106" s="53" t="s">
        <v>470</v>
      </c>
      <c r="E106" s="53" t="s">
        <v>471</v>
      </c>
      <c r="F106" s="53" t="s">
        <v>472</v>
      </c>
      <c r="G106" s="55"/>
      <c r="H106" s="55"/>
      <c r="I106" s="55"/>
      <c r="J106" s="55"/>
      <c r="K106" s="55"/>
      <c r="L106" s="53"/>
      <c r="M106" s="53"/>
      <c r="N106" s="53"/>
      <c r="O106" s="53"/>
      <c r="P106" s="53"/>
    </row>
    <row r="107" spans="1:16" ht="18" hidden="1" customHeight="1" x14ac:dyDescent="0.2">
      <c r="A107" s="11"/>
      <c r="B107" s="58" t="s">
        <v>785</v>
      </c>
      <c r="C107" s="58" t="s">
        <v>786</v>
      </c>
      <c r="D107" s="59" t="s">
        <v>448</v>
      </c>
      <c r="E107" s="58" t="s">
        <v>448</v>
      </c>
      <c r="F107" s="58" t="s">
        <v>787</v>
      </c>
      <c r="G107" s="59"/>
      <c r="H107" s="59"/>
      <c r="I107" s="59"/>
      <c r="J107" s="59"/>
      <c r="K107" s="59"/>
      <c r="L107" s="54"/>
      <c r="M107" s="54"/>
      <c r="N107" s="54"/>
      <c r="O107" s="54"/>
      <c r="P107" s="54"/>
    </row>
    <row r="108" spans="1:16" ht="18" hidden="1" customHeight="1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</row>
    <row r="109" spans="1:16" ht="18" hidden="1" customHeight="1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</row>
    <row r="110" spans="1:16" s="11" customFormat="1" ht="18" hidden="1" customHeight="1" x14ac:dyDescent="0.2">
      <c r="A110" s="31"/>
      <c r="B110" s="76" t="s">
        <v>508</v>
      </c>
      <c r="C110" s="77"/>
      <c r="D110" s="84" t="s">
        <v>0</v>
      </c>
      <c r="E110" s="84"/>
      <c r="F110" s="84" t="s">
        <v>534</v>
      </c>
      <c r="G110" s="84"/>
      <c r="H110" s="89" t="s">
        <v>535</v>
      </c>
      <c r="I110" s="90"/>
      <c r="J110" s="89" t="s">
        <v>533</v>
      </c>
      <c r="K110" s="90"/>
      <c r="L110" s="66"/>
      <c r="M110" s="66"/>
      <c r="N110" s="66"/>
      <c r="O110" s="66"/>
      <c r="P110" s="66"/>
    </row>
    <row r="111" spans="1:16" s="11" customFormat="1" ht="18" hidden="1" customHeight="1" x14ac:dyDescent="0.2">
      <c r="A111" s="32"/>
      <c r="B111" s="74" t="s">
        <v>448</v>
      </c>
      <c r="C111" s="75"/>
      <c r="D111" s="85">
        <f>COUNTA(B112:P112,B114:E114)</f>
        <v>19</v>
      </c>
      <c r="E111" s="86"/>
      <c r="F111" s="85">
        <f>COUNTIF(B112:P115,"○")</f>
        <v>15</v>
      </c>
      <c r="G111" s="86"/>
      <c r="H111" s="85">
        <f>SUM(D111-F111)</f>
        <v>4</v>
      </c>
      <c r="I111" s="86"/>
      <c r="J111" s="87">
        <f>SUM(F111/D111)</f>
        <v>0.78947368421052633</v>
      </c>
      <c r="K111" s="88"/>
      <c r="L111" s="66"/>
      <c r="M111" s="66"/>
      <c r="N111" s="66"/>
      <c r="O111" s="66"/>
      <c r="P111" s="66"/>
    </row>
    <row r="112" spans="1:16" s="11" customFormat="1" ht="18" hidden="1" customHeight="1" x14ac:dyDescent="0.2">
      <c r="A112" s="23" t="s">
        <v>232</v>
      </c>
      <c r="B112" s="55" t="s">
        <v>213</v>
      </c>
      <c r="C112" s="55" t="s">
        <v>214</v>
      </c>
      <c r="D112" s="55" t="s">
        <v>215</v>
      </c>
      <c r="E112" s="55" t="s">
        <v>216</v>
      </c>
      <c r="F112" s="55" t="s">
        <v>217</v>
      </c>
      <c r="G112" s="55" t="s">
        <v>218</v>
      </c>
      <c r="H112" s="17" t="s">
        <v>219</v>
      </c>
      <c r="I112" s="55" t="s">
        <v>220</v>
      </c>
      <c r="J112" s="55" t="s">
        <v>221</v>
      </c>
      <c r="K112" s="55" t="s">
        <v>222</v>
      </c>
      <c r="L112" s="55" t="s">
        <v>223</v>
      </c>
      <c r="M112" s="55" t="s">
        <v>224</v>
      </c>
      <c r="N112" s="55" t="s">
        <v>225</v>
      </c>
      <c r="O112" s="55" t="s">
        <v>226</v>
      </c>
      <c r="P112" s="55" t="s">
        <v>227</v>
      </c>
    </row>
    <row r="113" spans="1:16" s="11" customFormat="1" ht="18" hidden="1" customHeight="1" x14ac:dyDescent="0.2">
      <c r="A113" s="24"/>
      <c r="B113" s="58" t="s">
        <v>448</v>
      </c>
      <c r="C113" s="58" t="s">
        <v>686</v>
      </c>
      <c r="D113" s="56" t="s">
        <v>686</v>
      </c>
      <c r="E113" s="58" t="s">
        <v>686</v>
      </c>
      <c r="F113" s="56" t="s">
        <v>686</v>
      </c>
      <c r="G113" s="58" t="s">
        <v>727</v>
      </c>
      <c r="H113" s="56" t="s">
        <v>686</v>
      </c>
      <c r="I113" s="58" t="s">
        <v>728</v>
      </c>
      <c r="J113" s="56" t="s">
        <v>686</v>
      </c>
      <c r="K113" s="56" t="s">
        <v>686</v>
      </c>
      <c r="L113" s="56" t="s">
        <v>686</v>
      </c>
      <c r="M113" s="56" t="s">
        <v>686</v>
      </c>
      <c r="N113" s="56" t="s">
        <v>686</v>
      </c>
      <c r="O113" s="56" t="s">
        <v>686</v>
      </c>
      <c r="P113" s="56" t="s">
        <v>686</v>
      </c>
    </row>
    <row r="114" spans="1:16" s="11" customFormat="1" ht="18" hidden="1" customHeight="1" x14ac:dyDescent="0.2">
      <c r="B114" s="55" t="s">
        <v>228</v>
      </c>
      <c r="C114" s="17" t="s">
        <v>229</v>
      </c>
      <c r="D114" s="17" t="s">
        <v>230</v>
      </c>
      <c r="E114" s="17" t="s">
        <v>231</v>
      </c>
      <c r="F114" s="55"/>
      <c r="G114" s="55"/>
      <c r="H114" s="55"/>
      <c r="I114" s="55"/>
      <c r="J114" s="55"/>
      <c r="K114" s="55"/>
      <c r="L114" s="55"/>
      <c r="M114" s="55"/>
      <c r="N114" s="57"/>
      <c r="O114" s="57"/>
      <c r="P114" s="57"/>
    </row>
    <row r="115" spans="1:16" s="11" customFormat="1" ht="18" hidden="1" customHeight="1" x14ac:dyDescent="0.2">
      <c r="B115" s="56" t="s">
        <v>728</v>
      </c>
      <c r="C115" s="58" t="s">
        <v>686</v>
      </c>
      <c r="D115" s="58" t="s">
        <v>686</v>
      </c>
      <c r="E115" s="56" t="s">
        <v>728</v>
      </c>
      <c r="F115" s="56"/>
      <c r="G115" s="56"/>
      <c r="H115" s="56"/>
      <c r="I115" s="56"/>
      <c r="J115" s="56"/>
      <c r="K115" s="54"/>
      <c r="L115" s="56"/>
      <c r="M115" s="56"/>
      <c r="N115" s="56"/>
      <c r="O115" s="56"/>
      <c r="P115" s="56"/>
    </row>
    <row r="116" spans="1:16" s="11" customFormat="1" ht="18" hidden="1" customHeight="1" x14ac:dyDescent="0.2">
      <c r="B116" s="78" t="s">
        <v>453</v>
      </c>
      <c r="C116" s="78"/>
      <c r="D116" s="78" t="s">
        <v>536</v>
      </c>
      <c r="E116" s="78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</row>
    <row r="117" spans="1:16" s="11" customFormat="1" ht="18" hidden="1" customHeight="1" x14ac:dyDescent="0.2">
      <c r="B117" s="81">
        <f>COUNTA(B118:P118)</f>
        <v>5</v>
      </c>
      <c r="C117" s="82"/>
      <c r="D117" s="81">
        <f>COUNTIF(B119:P119,"○")</f>
        <v>3</v>
      </c>
      <c r="E117" s="8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</row>
    <row r="118" spans="1:16" s="11" customFormat="1" ht="18" hidden="1" customHeight="1" x14ac:dyDescent="0.2">
      <c r="B118" s="51" t="s">
        <v>473</v>
      </c>
      <c r="C118" s="53" t="s">
        <v>474</v>
      </c>
      <c r="D118" s="17" t="s">
        <v>475</v>
      </c>
      <c r="E118" s="55" t="s">
        <v>476</v>
      </c>
      <c r="F118" s="55" t="s">
        <v>477</v>
      </c>
      <c r="G118" s="55"/>
      <c r="H118" s="55"/>
      <c r="I118" s="55"/>
      <c r="J118" s="55"/>
      <c r="K118" s="55"/>
      <c r="L118" s="53"/>
      <c r="M118" s="53"/>
      <c r="N118" s="53"/>
      <c r="O118" s="53"/>
      <c r="P118" s="53"/>
    </row>
    <row r="119" spans="1:16" s="11" customFormat="1" ht="18" hidden="1" customHeight="1" x14ac:dyDescent="0.2">
      <c r="B119" s="58" t="s">
        <v>727</v>
      </c>
      <c r="C119" s="54" t="s">
        <v>686</v>
      </c>
      <c r="D119" s="54" t="s">
        <v>686</v>
      </c>
      <c r="E119" s="59" t="s">
        <v>727</v>
      </c>
      <c r="F119" s="59" t="s">
        <v>686</v>
      </c>
      <c r="G119" s="59"/>
      <c r="H119" s="59"/>
      <c r="I119" s="59"/>
      <c r="J119" s="59"/>
      <c r="K119" s="59"/>
      <c r="L119" s="54"/>
      <c r="M119" s="54"/>
      <c r="N119" s="54"/>
      <c r="O119" s="54"/>
      <c r="P119" s="54"/>
    </row>
    <row r="120" spans="1:16" ht="18" hidden="1" customHeight="1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</row>
    <row r="121" spans="1:16" ht="18" hidden="1" customHeight="1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</row>
    <row r="122" spans="1:16" ht="18" hidden="1" customHeight="1" x14ac:dyDescent="0.2">
      <c r="A122" s="31"/>
      <c r="B122" s="76" t="s">
        <v>509</v>
      </c>
      <c r="C122" s="77"/>
      <c r="D122" s="89" t="s">
        <v>0</v>
      </c>
      <c r="E122" s="90"/>
      <c r="F122" s="89" t="s">
        <v>534</v>
      </c>
      <c r="G122" s="90"/>
      <c r="H122" s="89" t="s">
        <v>535</v>
      </c>
      <c r="I122" s="90"/>
      <c r="J122" s="89" t="s">
        <v>533</v>
      </c>
      <c r="K122" s="90"/>
      <c r="N122" s="66"/>
      <c r="O122" s="66"/>
      <c r="P122" s="66"/>
    </row>
    <row r="123" spans="1:16" ht="18" hidden="1" customHeight="1" x14ac:dyDescent="0.2">
      <c r="A123" s="32"/>
      <c r="B123" s="115" t="s">
        <v>732</v>
      </c>
      <c r="C123" s="75"/>
      <c r="D123" s="85">
        <f>COUNTA(B124:P124,B126:J126)</f>
        <v>24</v>
      </c>
      <c r="E123" s="86"/>
      <c r="F123" s="85">
        <f>COUNTIF(B124:P127,"○")</f>
        <v>18</v>
      </c>
      <c r="G123" s="86"/>
      <c r="H123" s="85">
        <f>SUM(D123-F123)</f>
        <v>6</v>
      </c>
      <c r="I123" s="86"/>
      <c r="J123" s="87">
        <f>SUM(F123/D123)</f>
        <v>0.75</v>
      </c>
      <c r="K123" s="88"/>
      <c r="N123" s="66"/>
      <c r="O123" s="66"/>
      <c r="P123" s="66"/>
    </row>
    <row r="124" spans="1:16" ht="18" hidden="1" customHeight="1" x14ac:dyDescent="0.2">
      <c r="A124" s="23" t="s">
        <v>244</v>
      </c>
      <c r="B124" s="57" t="s">
        <v>545</v>
      </c>
      <c r="C124" s="57" t="s">
        <v>528</v>
      </c>
      <c r="D124" s="57" t="s">
        <v>546</v>
      </c>
      <c r="E124" s="57" t="s">
        <v>529</v>
      </c>
      <c r="F124" s="57" t="s">
        <v>547</v>
      </c>
      <c r="G124" s="57" t="s">
        <v>530</v>
      </c>
      <c r="H124" s="57" t="s">
        <v>233</v>
      </c>
      <c r="I124" s="57" t="s">
        <v>548</v>
      </c>
      <c r="J124" s="57" t="s">
        <v>531</v>
      </c>
      <c r="K124" s="57" t="s">
        <v>549</v>
      </c>
      <c r="L124" s="57" t="s">
        <v>550</v>
      </c>
      <c r="M124" s="57" t="s">
        <v>234</v>
      </c>
      <c r="N124" s="57" t="s">
        <v>532</v>
      </c>
      <c r="O124" s="57" t="s">
        <v>235</v>
      </c>
      <c r="P124" s="57" t="s">
        <v>236</v>
      </c>
    </row>
    <row r="125" spans="1:16" ht="18" hidden="1" customHeight="1" x14ac:dyDescent="0.2">
      <c r="A125" s="26"/>
      <c r="B125" s="58" t="s">
        <v>689</v>
      </c>
      <c r="C125" s="58" t="s">
        <v>728</v>
      </c>
      <c r="D125" s="56" t="s">
        <v>448</v>
      </c>
      <c r="E125" s="50" t="s">
        <v>689</v>
      </c>
      <c r="F125" s="3" t="s">
        <v>686</v>
      </c>
      <c r="G125" s="58" t="s">
        <v>448</v>
      </c>
      <c r="H125" s="58" t="s">
        <v>448</v>
      </c>
      <c r="I125" s="58" t="s">
        <v>448</v>
      </c>
      <c r="J125" s="58" t="s">
        <v>448</v>
      </c>
      <c r="K125" s="56" t="s">
        <v>732</v>
      </c>
      <c r="L125" s="56" t="s">
        <v>727</v>
      </c>
      <c r="M125" s="56" t="s">
        <v>448</v>
      </c>
      <c r="N125" s="58" t="s">
        <v>448</v>
      </c>
      <c r="O125" s="58" t="s">
        <v>448</v>
      </c>
      <c r="P125" s="58" t="s">
        <v>448</v>
      </c>
    </row>
    <row r="126" spans="1:16" ht="18" hidden="1" customHeight="1" x14ac:dyDescent="0.2">
      <c r="A126" s="11"/>
      <c r="B126" s="57" t="s">
        <v>237</v>
      </c>
      <c r="C126" s="57" t="s">
        <v>238</v>
      </c>
      <c r="D126" s="57" t="s">
        <v>239</v>
      </c>
      <c r="E126" s="57" t="s">
        <v>551</v>
      </c>
      <c r="F126" s="57" t="s">
        <v>240</v>
      </c>
      <c r="G126" s="57" t="s">
        <v>552</v>
      </c>
      <c r="H126" s="57" t="s">
        <v>241</v>
      </c>
      <c r="I126" s="57" t="s">
        <v>242</v>
      </c>
      <c r="J126" s="57" t="s">
        <v>243</v>
      </c>
      <c r="K126" s="55"/>
      <c r="L126" s="55"/>
      <c r="M126" s="55"/>
      <c r="N126" s="57"/>
      <c r="O126" s="57"/>
      <c r="P126" s="57"/>
    </row>
    <row r="127" spans="1:16" ht="18" hidden="1" customHeight="1" x14ac:dyDescent="0.2">
      <c r="A127" s="11"/>
      <c r="B127" s="56" t="s">
        <v>727</v>
      </c>
      <c r="C127" s="58" t="s">
        <v>448</v>
      </c>
      <c r="D127" s="58" t="s">
        <v>448</v>
      </c>
      <c r="E127" s="58" t="s">
        <v>448</v>
      </c>
      <c r="F127" s="56" t="s">
        <v>448</v>
      </c>
      <c r="G127" s="58" t="s">
        <v>448</v>
      </c>
      <c r="H127" s="58" t="s">
        <v>448</v>
      </c>
      <c r="I127" s="58" t="s">
        <v>448</v>
      </c>
      <c r="J127" s="58" t="s">
        <v>448</v>
      </c>
      <c r="K127" s="54"/>
      <c r="L127" s="56"/>
      <c r="M127" s="56"/>
      <c r="N127" s="56"/>
      <c r="O127" s="56"/>
      <c r="P127" s="56"/>
    </row>
    <row r="128" spans="1:16" ht="18" hidden="1" customHeight="1" x14ac:dyDescent="0.2">
      <c r="A128" s="11"/>
      <c r="B128" s="79" t="s">
        <v>453</v>
      </c>
      <c r="C128" s="80"/>
      <c r="D128" s="79" t="s">
        <v>536</v>
      </c>
      <c r="E128" s="80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</row>
    <row r="129" spans="1:16" ht="18" hidden="1" customHeight="1" x14ac:dyDescent="0.2">
      <c r="A129" s="11"/>
      <c r="B129" s="81">
        <f>COUNTA(B130:P130)</f>
        <v>1</v>
      </c>
      <c r="C129" s="82"/>
      <c r="D129" s="81">
        <f>COUNTIF(B131:P131,"○")</f>
        <v>1</v>
      </c>
      <c r="E129" s="8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</row>
    <row r="130" spans="1:16" ht="18" hidden="1" customHeight="1" x14ac:dyDescent="0.2">
      <c r="A130" s="11"/>
      <c r="B130" s="53" t="s">
        <v>478</v>
      </c>
      <c r="C130" s="53"/>
      <c r="D130" s="55"/>
      <c r="E130" s="55"/>
      <c r="F130" s="55"/>
      <c r="G130" s="55"/>
      <c r="H130" s="55"/>
      <c r="I130" s="55"/>
      <c r="J130" s="55"/>
      <c r="K130" s="55"/>
      <c r="L130" s="53"/>
      <c r="M130" s="53"/>
      <c r="N130" s="53"/>
      <c r="O130" s="53"/>
      <c r="P130" s="53"/>
    </row>
    <row r="131" spans="1:16" ht="18" hidden="1" customHeight="1" x14ac:dyDescent="0.2">
      <c r="A131" s="11"/>
      <c r="B131" s="58" t="s">
        <v>448</v>
      </c>
      <c r="C131" s="54"/>
      <c r="D131" s="59"/>
      <c r="E131" s="59"/>
      <c r="F131" s="59"/>
      <c r="G131" s="59"/>
      <c r="H131" s="59"/>
      <c r="I131" s="59"/>
      <c r="J131" s="59"/>
      <c r="K131" s="59"/>
      <c r="L131" s="54"/>
      <c r="M131" s="54"/>
      <c r="N131" s="54"/>
      <c r="O131" s="54"/>
      <c r="P131" s="54"/>
    </row>
    <row r="132" spans="1:16" ht="18" hidden="1" customHeight="1" x14ac:dyDescent="0.2">
      <c r="A132" s="11"/>
      <c r="B132" s="42"/>
      <c r="C132" s="43"/>
      <c r="D132" s="44"/>
      <c r="E132" s="44"/>
      <c r="F132" s="44"/>
      <c r="G132" s="44"/>
      <c r="H132" s="44"/>
      <c r="I132" s="44"/>
      <c r="J132" s="44"/>
      <c r="K132" s="44"/>
      <c r="L132" s="43"/>
      <c r="M132" s="43"/>
      <c r="N132" s="43"/>
      <c r="O132" s="43"/>
      <c r="P132" s="43"/>
    </row>
    <row r="133" spans="1:16" ht="18" hidden="1" customHeight="1" x14ac:dyDescent="0.2">
      <c r="A133" s="11"/>
      <c r="B133" s="35"/>
      <c r="C133" s="37"/>
      <c r="D133" s="36"/>
      <c r="E133" s="36"/>
      <c r="F133" s="36"/>
      <c r="G133" s="36"/>
      <c r="H133" s="36"/>
      <c r="I133" s="36"/>
      <c r="J133" s="36"/>
      <c r="K133" s="36"/>
      <c r="L133" s="37"/>
      <c r="M133" s="37"/>
      <c r="N133" s="37"/>
      <c r="O133" s="37"/>
      <c r="P133" s="37"/>
    </row>
    <row r="134" spans="1:16" ht="18" hidden="1" customHeight="1" x14ac:dyDescent="0.2">
      <c r="A134" s="11"/>
      <c r="B134" s="35"/>
      <c r="C134" s="37"/>
      <c r="D134" s="36"/>
      <c r="E134" s="36"/>
      <c r="F134" s="36"/>
      <c r="G134" s="36"/>
      <c r="H134" s="36"/>
      <c r="I134" s="36">
        <v>11</v>
      </c>
      <c r="J134" s="36"/>
      <c r="K134" s="36"/>
      <c r="L134" s="37"/>
      <c r="M134" s="37"/>
      <c r="N134" s="37"/>
      <c r="O134" s="37"/>
      <c r="P134" s="37"/>
    </row>
    <row r="135" spans="1:16" ht="18" hidden="1" customHeight="1" x14ac:dyDescent="0.2">
      <c r="A135" s="31"/>
      <c r="B135" s="76" t="s">
        <v>510</v>
      </c>
      <c r="C135" s="77"/>
      <c r="D135" s="84" t="s">
        <v>0</v>
      </c>
      <c r="E135" s="84"/>
      <c r="F135" s="84" t="s">
        <v>534</v>
      </c>
      <c r="G135" s="84"/>
      <c r="H135" s="89" t="s">
        <v>535</v>
      </c>
      <c r="I135" s="90"/>
      <c r="J135" s="89" t="s">
        <v>533</v>
      </c>
      <c r="K135" s="90"/>
      <c r="N135" s="66"/>
      <c r="O135" s="66"/>
      <c r="P135" s="66"/>
    </row>
    <row r="136" spans="1:16" ht="18" hidden="1" customHeight="1" x14ac:dyDescent="0.2">
      <c r="A136" s="32"/>
      <c r="B136" s="74" t="s">
        <v>727</v>
      </c>
      <c r="C136" s="75"/>
      <c r="D136" s="85">
        <f>COUNTA(B137:P137,B139:C139)</f>
        <v>17</v>
      </c>
      <c r="E136" s="86"/>
      <c r="F136" s="85">
        <f>COUNTIF(B137:P140,"○")</f>
        <v>5</v>
      </c>
      <c r="G136" s="86"/>
      <c r="H136" s="85">
        <f>SUM(D136-F136)</f>
        <v>12</v>
      </c>
      <c r="I136" s="86"/>
      <c r="J136" s="87">
        <f>SUM(F136/D136)</f>
        <v>0.29411764705882354</v>
      </c>
      <c r="K136" s="88"/>
      <c r="N136" s="66"/>
      <c r="O136" s="66"/>
      <c r="P136" s="66"/>
    </row>
    <row r="137" spans="1:16" ht="18" hidden="1" customHeight="1" x14ac:dyDescent="0.2">
      <c r="A137" s="23" t="s">
        <v>262</v>
      </c>
      <c r="B137" s="57" t="s">
        <v>245</v>
      </c>
      <c r="C137" s="57" t="s">
        <v>246</v>
      </c>
      <c r="D137" s="57" t="s">
        <v>247</v>
      </c>
      <c r="E137" s="57" t="s">
        <v>248</v>
      </c>
      <c r="F137" s="57" t="s">
        <v>249</v>
      </c>
      <c r="G137" s="57" t="s">
        <v>250</v>
      </c>
      <c r="H137" s="57" t="s">
        <v>251</v>
      </c>
      <c r="I137" s="57" t="s">
        <v>252</v>
      </c>
      <c r="J137" s="57" t="s">
        <v>253</v>
      </c>
      <c r="K137" s="57" t="s">
        <v>254</v>
      </c>
      <c r="L137" s="57" t="s">
        <v>255</v>
      </c>
      <c r="M137" s="57" t="s">
        <v>256</v>
      </c>
      <c r="N137" s="57" t="s">
        <v>257</v>
      </c>
      <c r="O137" s="57" t="s">
        <v>258</v>
      </c>
      <c r="P137" s="57" t="s">
        <v>259</v>
      </c>
    </row>
    <row r="138" spans="1:16" ht="18" hidden="1" customHeight="1" x14ac:dyDescent="0.2">
      <c r="A138" s="24"/>
      <c r="B138" s="58" t="s">
        <v>686</v>
      </c>
      <c r="C138" s="54" t="s">
        <v>728</v>
      </c>
      <c r="D138" s="58" t="s">
        <v>448</v>
      </c>
      <c r="E138" s="58" t="s">
        <v>727</v>
      </c>
      <c r="F138" s="58" t="s">
        <v>727</v>
      </c>
      <c r="G138" s="58" t="s">
        <v>448</v>
      </c>
      <c r="H138" s="58" t="s">
        <v>448</v>
      </c>
      <c r="I138" s="58" t="s">
        <v>728</v>
      </c>
      <c r="J138" s="58" t="s">
        <v>727</v>
      </c>
      <c r="K138" s="58" t="s">
        <v>727</v>
      </c>
      <c r="L138" s="58" t="s">
        <v>727</v>
      </c>
      <c r="M138" s="58" t="s">
        <v>448</v>
      </c>
      <c r="N138" s="58" t="s">
        <v>727</v>
      </c>
      <c r="O138" s="58" t="s">
        <v>728</v>
      </c>
      <c r="P138" s="58" t="s">
        <v>727</v>
      </c>
    </row>
    <row r="139" spans="1:16" ht="18" hidden="1" customHeight="1" x14ac:dyDescent="0.2">
      <c r="A139" s="11"/>
      <c r="B139" s="57" t="s">
        <v>260</v>
      </c>
      <c r="C139" s="57" t="s">
        <v>261</v>
      </c>
      <c r="D139" s="57"/>
      <c r="E139" s="57"/>
      <c r="F139" s="57"/>
      <c r="G139" s="57"/>
      <c r="H139" s="57"/>
      <c r="I139" s="57"/>
      <c r="J139" s="57"/>
      <c r="K139" s="55"/>
      <c r="L139" s="55"/>
      <c r="M139" s="55"/>
      <c r="N139" s="57"/>
      <c r="O139" s="57"/>
      <c r="P139" s="57"/>
    </row>
    <row r="140" spans="1:16" ht="18" hidden="1" customHeight="1" x14ac:dyDescent="0.2">
      <c r="A140" s="11"/>
      <c r="B140" s="54" t="s">
        <v>727</v>
      </c>
      <c r="C140" s="58" t="s">
        <v>727</v>
      </c>
      <c r="D140" s="56"/>
      <c r="E140" s="56"/>
      <c r="F140" s="56"/>
      <c r="G140" s="56"/>
      <c r="H140" s="56"/>
      <c r="I140" s="56"/>
      <c r="J140" s="56"/>
      <c r="K140" s="54"/>
      <c r="L140" s="56"/>
      <c r="M140" s="56"/>
      <c r="N140" s="56"/>
      <c r="O140" s="56"/>
      <c r="P140" s="56"/>
    </row>
    <row r="141" spans="1:16" ht="18" hidden="1" customHeight="1" x14ac:dyDescent="0.2">
      <c r="A141" s="11"/>
      <c r="B141" s="78" t="s">
        <v>453</v>
      </c>
      <c r="C141" s="78"/>
      <c r="D141" s="78" t="s">
        <v>536</v>
      </c>
      <c r="E141" s="78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</row>
    <row r="142" spans="1:16" ht="18" hidden="1" customHeight="1" x14ac:dyDescent="0.2">
      <c r="A142" s="11"/>
      <c r="B142" s="81">
        <f>COUNTA(B143:P143)</f>
        <v>0</v>
      </c>
      <c r="C142" s="82"/>
      <c r="D142" s="81">
        <f>COUNTIF(B144:P144,"○")</f>
        <v>0</v>
      </c>
      <c r="E142" s="8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</row>
    <row r="143" spans="1:16" ht="18" hidden="1" customHeight="1" x14ac:dyDescent="0.2">
      <c r="A143" s="11"/>
      <c r="B143" s="13"/>
      <c r="C143" s="13"/>
      <c r="D143" s="14"/>
      <c r="E143" s="14"/>
      <c r="F143" s="14"/>
      <c r="G143" s="14"/>
      <c r="H143" s="14"/>
      <c r="I143" s="14"/>
      <c r="J143" s="14"/>
      <c r="K143" s="14"/>
      <c r="L143" s="13"/>
      <c r="M143" s="13"/>
      <c r="N143" s="13"/>
      <c r="O143" s="13"/>
      <c r="P143" s="13"/>
    </row>
    <row r="144" spans="1:16" s="38" customFormat="1" ht="18" hidden="1" customHeight="1" x14ac:dyDescent="0.2">
      <c r="B144" s="15"/>
      <c r="C144" s="15"/>
      <c r="D144" s="16"/>
      <c r="E144" s="16"/>
      <c r="F144" s="16"/>
      <c r="G144" s="16"/>
      <c r="H144" s="16"/>
      <c r="I144" s="16"/>
      <c r="J144" s="16"/>
      <c r="K144" s="16"/>
      <c r="L144" s="15"/>
      <c r="M144" s="15"/>
      <c r="N144" s="15"/>
      <c r="O144" s="15"/>
      <c r="P144" s="15"/>
    </row>
    <row r="145" spans="1:16" ht="18" hidden="1" customHeight="1" x14ac:dyDescent="0.2">
      <c r="A145" s="83"/>
      <c r="B145" s="83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</row>
    <row r="146" spans="1:16" ht="18" hidden="1" customHeight="1" x14ac:dyDescent="0.2">
      <c r="A146" s="31"/>
      <c r="B146" s="76" t="s">
        <v>511</v>
      </c>
      <c r="C146" s="77"/>
      <c r="D146" s="84" t="s">
        <v>0</v>
      </c>
      <c r="E146" s="84"/>
      <c r="F146" s="84" t="s">
        <v>534</v>
      </c>
      <c r="G146" s="84"/>
      <c r="H146" s="89" t="s">
        <v>535</v>
      </c>
      <c r="I146" s="90"/>
      <c r="J146" s="89" t="s">
        <v>533</v>
      </c>
      <c r="K146" s="90"/>
      <c r="N146" s="66"/>
      <c r="O146" s="66"/>
      <c r="P146" s="66"/>
    </row>
    <row r="147" spans="1:16" ht="18" hidden="1" customHeight="1" x14ac:dyDescent="0.2">
      <c r="A147" s="32"/>
      <c r="B147" s="74" t="s">
        <v>727</v>
      </c>
      <c r="C147" s="75"/>
      <c r="D147" s="85">
        <f>COUNTA(B148:P148,B150:F150)</f>
        <v>20</v>
      </c>
      <c r="E147" s="86"/>
      <c r="F147" s="85">
        <f>COUNTIF(B148:P151,"〇")</f>
        <v>12</v>
      </c>
      <c r="G147" s="86"/>
      <c r="H147" s="85">
        <f>SUM(D147-F147)</f>
        <v>8</v>
      </c>
      <c r="I147" s="86"/>
      <c r="J147" s="87">
        <f>SUM(F147/D147)</f>
        <v>0.6</v>
      </c>
      <c r="K147" s="88"/>
      <c r="N147" s="66"/>
      <c r="O147" s="66"/>
      <c r="P147" s="66"/>
    </row>
    <row r="148" spans="1:16" ht="18" hidden="1" customHeight="1" x14ac:dyDescent="0.2">
      <c r="A148" s="23" t="s">
        <v>275</v>
      </c>
      <c r="B148" s="55" t="s">
        <v>540</v>
      </c>
      <c r="C148" s="55" t="s">
        <v>541</v>
      </c>
      <c r="D148" s="55" t="s">
        <v>263</v>
      </c>
      <c r="E148" s="55" t="s">
        <v>264</v>
      </c>
      <c r="F148" s="55" t="s">
        <v>542</v>
      </c>
      <c r="G148" s="55" t="s">
        <v>539</v>
      </c>
      <c r="H148" s="55" t="s">
        <v>265</v>
      </c>
      <c r="I148" s="55" t="s">
        <v>450</v>
      </c>
      <c r="J148" s="55" t="s">
        <v>451</v>
      </c>
      <c r="K148" s="55" t="s">
        <v>266</v>
      </c>
      <c r="L148" s="55" t="s">
        <v>267</v>
      </c>
      <c r="M148" s="55" t="s">
        <v>268</v>
      </c>
      <c r="N148" s="55" t="s">
        <v>543</v>
      </c>
      <c r="O148" s="55" t="s">
        <v>269</v>
      </c>
      <c r="P148" s="55" t="s">
        <v>270</v>
      </c>
    </row>
    <row r="149" spans="1:16" ht="18" hidden="1" customHeight="1" x14ac:dyDescent="0.2">
      <c r="A149" s="24"/>
      <c r="B149" s="54" t="s">
        <v>689</v>
      </c>
      <c r="C149" s="54" t="s">
        <v>689</v>
      </c>
      <c r="D149" s="54" t="s">
        <v>689</v>
      </c>
      <c r="E149" s="54" t="s">
        <v>728</v>
      </c>
      <c r="F149" s="54" t="s">
        <v>689</v>
      </c>
      <c r="G149" s="54" t="s">
        <v>689</v>
      </c>
      <c r="H149" s="54" t="s">
        <v>727</v>
      </c>
      <c r="I149" s="54" t="s">
        <v>727</v>
      </c>
      <c r="J149" s="54" t="s">
        <v>689</v>
      </c>
      <c r="K149" s="54" t="s">
        <v>689</v>
      </c>
      <c r="L149" s="54" t="s">
        <v>689</v>
      </c>
      <c r="M149" s="54" t="s">
        <v>689</v>
      </c>
      <c r="N149" s="54" t="s">
        <v>728</v>
      </c>
      <c r="O149" s="54" t="s">
        <v>689</v>
      </c>
      <c r="P149" s="54" t="s">
        <v>689</v>
      </c>
    </row>
    <row r="150" spans="1:16" ht="18" hidden="1" customHeight="1" x14ac:dyDescent="0.2">
      <c r="A150" s="11"/>
      <c r="B150" s="55" t="s">
        <v>271</v>
      </c>
      <c r="C150" s="55" t="s">
        <v>544</v>
      </c>
      <c r="D150" s="55" t="s">
        <v>272</v>
      </c>
      <c r="E150" s="55" t="s">
        <v>273</v>
      </c>
      <c r="F150" s="55" t="s">
        <v>274</v>
      </c>
      <c r="G150" s="57"/>
      <c r="H150" s="57"/>
      <c r="I150" s="57"/>
      <c r="J150" s="57"/>
      <c r="K150" s="55"/>
      <c r="L150" s="55"/>
      <c r="M150" s="55"/>
      <c r="N150" s="57"/>
      <c r="O150" s="57"/>
      <c r="P150" s="57"/>
    </row>
    <row r="151" spans="1:16" ht="18" hidden="1" customHeight="1" x14ac:dyDescent="0.2">
      <c r="A151" s="11"/>
      <c r="B151" s="54" t="s">
        <v>727</v>
      </c>
      <c r="C151" s="54" t="s">
        <v>728</v>
      </c>
      <c r="D151" s="54" t="s">
        <v>689</v>
      </c>
      <c r="E151" s="54" t="s">
        <v>727</v>
      </c>
      <c r="F151" s="54" t="s">
        <v>727</v>
      </c>
      <c r="G151" s="56"/>
      <c r="H151" s="56"/>
      <c r="I151" s="56"/>
      <c r="J151" s="56"/>
      <c r="K151" s="54"/>
      <c r="L151" s="56"/>
      <c r="M151" s="56"/>
      <c r="N151" s="56"/>
      <c r="O151" s="56"/>
      <c r="P151" s="56"/>
    </row>
    <row r="152" spans="1:16" ht="18" hidden="1" customHeight="1" x14ac:dyDescent="0.2">
      <c r="A152" s="11"/>
      <c r="B152" s="78" t="s">
        <v>453</v>
      </c>
      <c r="C152" s="78"/>
      <c r="D152" s="78" t="s">
        <v>536</v>
      </c>
      <c r="E152" s="78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</row>
    <row r="153" spans="1:16" ht="18" hidden="1" customHeight="1" x14ac:dyDescent="0.2">
      <c r="A153" s="11"/>
      <c r="B153" s="81">
        <f>COUNTA(B154:P154)</f>
        <v>1</v>
      </c>
      <c r="C153" s="82"/>
      <c r="D153" s="81">
        <f>COUNTIF(B155:P155,"○")</f>
        <v>0</v>
      </c>
      <c r="E153" s="8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</row>
    <row r="154" spans="1:16" ht="18" hidden="1" customHeight="1" x14ac:dyDescent="0.2">
      <c r="A154" s="11"/>
      <c r="B154" s="53" t="s">
        <v>479</v>
      </c>
      <c r="C154" s="53"/>
      <c r="D154" s="55"/>
      <c r="E154" s="55"/>
      <c r="F154" s="55"/>
      <c r="G154" s="55"/>
      <c r="H154" s="55"/>
      <c r="I154" s="55"/>
      <c r="J154" s="55"/>
      <c r="K154" s="55"/>
      <c r="L154" s="53"/>
      <c r="M154" s="53"/>
      <c r="N154" s="53"/>
      <c r="O154" s="53"/>
      <c r="P154" s="53"/>
    </row>
    <row r="155" spans="1:16" ht="18" hidden="1" customHeight="1" x14ac:dyDescent="0.2">
      <c r="A155" s="11"/>
      <c r="B155" s="54" t="s">
        <v>727</v>
      </c>
      <c r="C155" s="54"/>
      <c r="D155" s="59"/>
      <c r="E155" s="59"/>
      <c r="F155" s="59"/>
      <c r="G155" s="59"/>
      <c r="H155" s="59"/>
      <c r="I155" s="59"/>
      <c r="J155" s="59"/>
      <c r="K155" s="59"/>
      <c r="L155" s="54"/>
      <c r="M155" s="54"/>
      <c r="N155" s="54"/>
      <c r="O155" s="54"/>
      <c r="P155" s="54"/>
    </row>
    <row r="156" spans="1:16" ht="18" hidden="1" customHeight="1" x14ac:dyDescent="0.2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</row>
    <row r="157" spans="1:16" ht="18" hidden="1" customHeight="1" x14ac:dyDescent="0.2">
      <c r="A157" s="31"/>
      <c r="B157" s="103" t="s">
        <v>788</v>
      </c>
      <c r="C157" s="104"/>
      <c r="D157" s="107" t="s">
        <v>738</v>
      </c>
      <c r="E157" s="107"/>
      <c r="F157" s="107" t="s">
        <v>739</v>
      </c>
      <c r="G157" s="107"/>
      <c r="H157" s="97" t="s">
        <v>740</v>
      </c>
      <c r="I157" s="98"/>
      <c r="J157" s="97" t="s">
        <v>741</v>
      </c>
      <c r="K157" s="98"/>
      <c r="L157" s="68"/>
      <c r="M157" s="68"/>
      <c r="N157" s="69"/>
      <c r="O157" s="69"/>
      <c r="P157" s="69"/>
    </row>
    <row r="158" spans="1:16" ht="18" hidden="1" customHeight="1" x14ac:dyDescent="0.2">
      <c r="A158" s="32"/>
      <c r="B158" s="105" t="s">
        <v>686</v>
      </c>
      <c r="C158" s="106"/>
      <c r="D158" s="99">
        <f>COUNTA(B159:P159,B161:P161,B163:E163)</f>
        <v>34</v>
      </c>
      <c r="E158" s="100"/>
      <c r="F158" s="99">
        <f>COUNTIF(B159:P164,"○")</f>
        <v>31</v>
      </c>
      <c r="G158" s="100"/>
      <c r="H158" s="99">
        <f>SUM(D158-F158)</f>
        <v>3</v>
      </c>
      <c r="I158" s="100"/>
      <c r="J158" s="101">
        <f>SUM(F158/D158)</f>
        <v>0.91176470588235292</v>
      </c>
      <c r="K158" s="102"/>
      <c r="L158" s="68"/>
      <c r="M158" s="68"/>
      <c r="N158" s="69"/>
      <c r="O158" s="69"/>
      <c r="P158" s="69"/>
    </row>
    <row r="159" spans="1:16" ht="18" hidden="1" customHeight="1" x14ac:dyDescent="0.2">
      <c r="A159" s="6" t="s">
        <v>276</v>
      </c>
      <c r="B159" s="63" t="s">
        <v>691</v>
      </c>
      <c r="C159" s="63" t="s">
        <v>692</v>
      </c>
      <c r="D159" s="63" t="s">
        <v>693</v>
      </c>
      <c r="E159" s="63" t="s">
        <v>694</v>
      </c>
      <c r="F159" s="63" t="s">
        <v>695</v>
      </c>
      <c r="G159" s="63" t="s">
        <v>696</v>
      </c>
      <c r="H159" s="63" t="s">
        <v>697</v>
      </c>
      <c r="I159" s="63" t="s">
        <v>698</v>
      </c>
      <c r="J159" s="63" t="s">
        <v>699</v>
      </c>
      <c r="K159" s="63" t="s">
        <v>700</v>
      </c>
      <c r="L159" s="63" t="s">
        <v>701</v>
      </c>
      <c r="M159" s="63" t="s">
        <v>702</v>
      </c>
      <c r="N159" s="63" t="s">
        <v>703</v>
      </c>
      <c r="O159" s="63" t="s">
        <v>704</v>
      </c>
      <c r="P159" s="63" t="s">
        <v>705</v>
      </c>
    </row>
    <row r="160" spans="1:16" ht="18" hidden="1" customHeight="1" x14ac:dyDescent="0.2">
      <c r="A160" s="24"/>
      <c r="B160" s="65" t="s">
        <v>686</v>
      </c>
      <c r="C160" s="65" t="s">
        <v>686</v>
      </c>
      <c r="D160" s="64" t="s">
        <v>686</v>
      </c>
      <c r="E160" s="65" t="s">
        <v>686</v>
      </c>
      <c r="F160" s="64" t="s">
        <v>686</v>
      </c>
      <c r="G160" s="65" t="s">
        <v>686</v>
      </c>
      <c r="H160" s="64" t="s">
        <v>686</v>
      </c>
      <c r="I160" s="64" t="s">
        <v>686</v>
      </c>
      <c r="J160" s="65" t="s">
        <v>789</v>
      </c>
      <c r="K160" s="64" t="s">
        <v>686</v>
      </c>
      <c r="L160" s="64" t="s">
        <v>686</v>
      </c>
      <c r="M160" s="64" t="s">
        <v>686</v>
      </c>
      <c r="N160" s="64" t="s">
        <v>686</v>
      </c>
      <c r="O160" s="64" t="s">
        <v>686</v>
      </c>
      <c r="P160" s="64" t="s">
        <v>688</v>
      </c>
    </row>
    <row r="161" spans="1:16" ht="18" hidden="1" customHeight="1" x14ac:dyDescent="0.2">
      <c r="A161" s="11"/>
      <c r="B161" s="63" t="s">
        <v>706</v>
      </c>
      <c r="C161" s="63" t="s">
        <v>707</v>
      </c>
      <c r="D161" s="63" t="s">
        <v>708</v>
      </c>
      <c r="E161" s="63" t="s">
        <v>709</v>
      </c>
      <c r="F161" s="63" t="s">
        <v>710</v>
      </c>
      <c r="G161" s="63" t="s">
        <v>711</v>
      </c>
      <c r="H161" s="63" t="s">
        <v>712</v>
      </c>
      <c r="I161" s="63" t="s">
        <v>713</v>
      </c>
      <c r="J161" s="63" t="s">
        <v>714</v>
      </c>
      <c r="K161" s="63" t="s">
        <v>715</v>
      </c>
      <c r="L161" s="63" t="s">
        <v>716</v>
      </c>
      <c r="M161" s="63" t="s">
        <v>717</v>
      </c>
      <c r="N161" s="63" t="s">
        <v>718</v>
      </c>
      <c r="O161" s="63" t="s">
        <v>719</v>
      </c>
      <c r="P161" s="63" t="s">
        <v>720</v>
      </c>
    </row>
    <row r="162" spans="1:16" ht="18" hidden="1" customHeight="1" x14ac:dyDescent="0.2">
      <c r="A162" s="11"/>
      <c r="B162" s="64" t="s">
        <v>686</v>
      </c>
      <c r="C162" s="64" t="s">
        <v>688</v>
      </c>
      <c r="D162" s="64" t="s">
        <v>686</v>
      </c>
      <c r="E162" s="64" t="s">
        <v>686</v>
      </c>
      <c r="F162" s="64" t="s">
        <v>686</v>
      </c>
      <c r="G162" s="64" t="s">
        <v>686</v>
      </c>
      <c r="H162" s="64" t="s">
        <v>686</v>
      </c>
      <c r="I162" s="64" t="s">
        <v>686</v>
      </c>
      <c r="J162" s="64" t="s">
        <v>686</v>
      </c>
      <c r="K162" s="65" t="s">
        <v>686</v>
      </c>
      <c r="L162" s="64" t="s">
        <v>686</v>
      </c>
      <c r="M162" s="64" t="s">
        <v>686</v>
      </c>
      <c r="N162" s="64" t="s">
        <v>686</v>
      </c>
      <c r="O162" s="64" t="s">
        <v>686</v>
      </c>
      <c r="P162" s="64" t="s">
        <v>686</v>
      </c>
    </row>
    <row r="163" spans="1:16" ht="18" hidden="1" customHeight="1" x14ac:dyDescent="0.2">
      <c r="A163" s="11"/>
      <c r="B163" s="63" t="s">
        <v>721</v>
      </c>
      <c r="C163" s="63" t="s">
        <v>722</v>
      </c>
      <c r="D163" s="63" t="s">
        <v>723</v>
      </c>
      <c r="E163" s="63" t="s">
        <v>724</v>
      </c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</row>
    <row r="164" spans="1:16" ht="18" hidden="1" customHeight="1" x14ac:dyDescent="0.2">
      <c r="A164" s="11"/>
      <c r="B164" s="64" t="s">
        <v>686</v>
      </c>
      <c r="C164" s="64" t="s">
        <v>686</v>
      </c>
      <c r="D164" s="64" t="s">
        <v>686</v>
      </c>
      <c r="E164" s="64" t="s">
        <v>686</v>
      </c>
      <c r="F164" s="64"/>
      <c r="G164" s="65"/>
      <c r="H164" s="65"/>
      <c r="I164" s="65"/>
      <c r="J164" s="65"/>
      <c r="K164" s="65"/>
      <c r="L164" s="64"/>
      <c r="M164" s="64"/>
      <c r="N164" s="64"/>
      <c r="O164" s="64"/>
      <c r="P164" s="64"/>
    </row>
    <row r="165" spans="1:16" ht="18" hidden="1" customHeight="1" x14ac:dyDescent="0.2">
      <c r="A165" s="11"/>
      <c r="B165" s="120" t="s">
        <v>742</v>
      </c>
      <c r="C165" s="120"/>
      <c r="D165" s="120" t="s">
        <v>743</v>
      </c>
      <c r="E165" s="120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</row>
    <row r="166" spans="1:16" ht="18" hidden="1" customHeight="1" x14ac:dyDescent="0.2">
      <c r="A166" s="11"/>
      <c r="B166" s="121">
        <f>COUNTA(B167:P167)</f>
        <v>1</v>
      </c>
      <c r="C166" s="122"/>
      <c r="D166" s="121">
        <f>COUNTIF(B168:P168,"○")</f>
        <v>1</v>
      </c>
      <c r="E166" s="122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</row>
    <row r="167" spans="1:16" ht="18" hidden="1" customHeight="1" x14ac:dyDescent="0.2">
      <c r="A167" s="11"/>
      <c r="B167" s="71" t="s">
        <v>790</v>
      </c>
      <c r="C167" s="71"/>
      <c r="D167" s="63"/>
      <c r="E167" s="63"/>
      <c r="F167" s="63"/>
      <c r="G167" s="63"/>
      <c r="H167" s="63"/>
      <c r="I167" s="63"/>
      <c r="J167" s="63"/>
      <c r="K167" s="63"/>
      <c r="L167" s="71"/>
      <c r="M167" s="71"/>
      <c r="N167" s="71"/>
      <c r="O167" s="71"/>
      <c r="P167" s="71"/>
    </row>
    <row r="168" spans="1:16" ht="18" hidden="1" customHeight="1" x14ac:dyDescent="0.2">
      <c r="A168" s="11"/>
      <c r="B168" s="64" t="s">
        <v>686</v>
      </c>
      <c r="C168" s="64"/>
      <c r="D168" s="65"/>
      <c r="E168" s="65"/>
      <c r="F168" s="65"/>
      <c r="G168" s="65"/>
      <c r="H168" s="65"/>
      <c r="I168" s="65"/>
      <c r="J168" s="65"/>
      <c r="K168" s="65"/>
      <c r="L168" s="64"/>
      <c r="M168" s="64"/>
      <c r="N168" s="64"/>
      <c r="O168" s="64"/>
      <c r="P168" s="64"/>
    </row>
    <row r="169" spans="1:16" ht="18" hidden="1" customHeight="1" x14ac:dyDescent="0.2">
      <c r="A169" s="11"/>
      <c r="B169" s="123"/>
      <c r="C169" s="123"/>
      <c r="D169" s="123"/>
      <c r="E169" s="123"/>
      <c r="F169" s="123"/>
      <c r="G169" s="123"/>
      <c r="H169" s="123"/>
      <c r="I169" s="123"/>
      <c r="J169" s="123"/>
      <c r="K169" s="123"/>
      <c r="L169" s="123"/>
      <c r="M169" s="123"/>
      <c r="N169" s="123"/>
      <c r="O169" s="123"/>
      <c r="P169" s="123"/>
    </row>
    <row r="170" spans="1:16" ht="18" hidden="1" customHeight="1" x14ac:dyDescent="0.2">
      <c r="A170" s="11"/>
      <c r="B170" s="76" t="s">
        <v>512</v>
      </c>
      <c r="C170" s="77"/>
      <c r="D170" s="108" t="s">
        <v>0</v>
      </c>
      <c r="E170" s="108"/>
      <c r="F170" s="108" t="s">
        <v>534</v>
      </c>
      <c r="G170" s="108"/>
      <c r="H170" s="89" t="s">
        <v>535</v>
      </c>
      <c r="I170" s="90"/>
      <c r="J170" s="89" t="s">
        <v>533</v>
      </c>
      <c r="K170" s="90"/>
      <c r="N170" s="72"/>
      <c r="O170" s="72"/>
      <c r="P170" s="72"/>
    </row>
    <row r="171" spans="1:16" ht="18" hidden="1" customHeight="1" x14ac:dyDescent="0.2">
      <c r="A171" s="11"/>
      <c r="B171" s="74" t="s">
        <v>728</v>
      </c>
      <c r="C171" s="75"/>
      <c r="D171" s="109">
        <f>COUNTA(B172:P172,B174:P174,B176:P176,B178:P178)</f>
        <v>60</v>
      </c>
      <c r="E171" s="110"/>
      <c r="F171" s="85">
        <f>COUNTIF(B172:P179,"○")</f>
        <v>28</v>
      </c>
      <c r="G171" s="86"/>
      <c r="H171" s="85">
        <f>SUM(D171-F171)</f>
        <v>32</v>
      </c>
      <c r="I171" s="86"/>
      <c r="J171" s="87">
        <f>SUM(F171/D171)</f>
        <v>0.46666666666666667</v>
      </c>
      <c r="K171" s="88"/>
      <c r="N171" s="66"/>
      <c r="O171" s="66"/>
      <c r="P171" s="66"/>
    </row>
    <row r="172" spans="1:16" ht="18" hidden="1" customHeight="1" x14ac:dyDescent="0.2">
      <c r="A172" s="23" t="s">
        <v>319</v>
      </c>
      <c r="B172" s="57" t="s">
        <v>649</v>
      </c>
      <c r="C172" s="57" t="s">
        <v>650</v>
      </c>
      <c r="D172" s="57" t="s">
        <v>277</v>
      </c>
      <c r="E172" s="18" t="s">
        <v>651</v>
      </c>
      <c r="F172" s="18" t="s">
        <v>278</v>
      </c>
      <c r="G172" s="18" t="s">
        <v>652</v>
      </c>
      <c r="H172" s="18" t="s">
        <v>279</v>
      </c>
      <c r="I172" s="18" t="s">
        <v>280</v>
      </c>
      <c r="J172" s="18" t="s">
        <v>281</v>
      </c>
      <c r="K172" s="18" t="s">
        <v>282</v>
      </c>
      <c r="L172" s="18" t="s">
        <v>653</v>
      </c>
      <c r="M172" s="18" t="s">
        <v>283</v>
      </c>
      <c r="N172" s="18" t="s">
        <v>654</v>
      </c>
      <c r="O172" s="18" t="s">
        <v>655</v>
      </c>
      <c r="P172" s="57" t="s">
        <v>284</v>
      </c>
    </row>
    <row r="173" spans="1:16" ht="18" hidden="1" customHeight="1" x14ac:dyDescent="0.2">
      <c r="A173" s="24"/>
      <c r="B173" s="58" t="s">
        <v>448</v>
      </c>
      <c r="C173" s="58" t="s">
        <v>448</v>
      </c>
      <c r="D173" s="58" t="s">
        <v>448</v>
      </c>
      <c r="E173" s="58" t="s">
        <v>729</v>
      </c>
      <c r="F173" s="58" t="s">
        <v>448</v>
      </c>
      <c r="G173" s="58" t="s">
        <v>448</v>
      </c>
      <c r="H173" s="58" t="s">
        <v>728</v>
      </c>
      <c r="I173" s="58" t="s">
        <v>448</v>
      </c>
      <c r="J173" s="58" t="s">
        <v>448</v>
      </c>
      <c r="K173" s="58" t="s">
        <v>729</v>
      </c>
      <c r="L173" s="58" t="s">
        <v>448</v>
      </c>
      <c r="M173" s="58" t="s">
        <v>448</v>
      </c>
      <c r="N173" s="58" t="s">
        <v>729</v>
      </c>
      <c r="O173" s="58" t="s">
        <v>448</v>
      </c>
      <c r="P173" s="58" t="s">
        <v>729</v>
      </c>
    </row>
    <row r="174" spans="1:16" ht="18" hidden="1" customHeight="1" x14ac:dyDescent="0.2">
      <c r="A174" s="11"/>
      <c r="B174" s="57" t="s">
        <v>285</v>
      </c>
      <c r="C174" s="57" t="s">
        <v>286</v>
      </c>
      <c r="D174" s="57" t="s">
        <v>287</v>
      </c>
      <c r="E174" s="18" t="s">
        <v>288</v>
      </c>
      <c r="F174" s="18" t="s">
        <v>289</v>
      </c>
      <c r="G174" s="18" t="s">
        <v>290</v>
      </c>
      <c r="H174" s="18" t="s">
        <v>291</v>
      </c>
      <c r="I174" s="18" t="s">
        <v>292</v>
      </c>
      <c r="J174" s="18" t="s">
        <v>293</v>
      </c>
      <c r="K174" s="18" t="s">
        <v>656</v>
      </c>
      <c r="L174" s="57" t="s">
        <v>657</v>
      </c>
      <c r="M174" s="57" t="s">
        <v>658</v>
      </c>
      <c r="N174" s="57" t="s">
        <v>294</v>
      </c>
      <c r="O174" s="57" t="s">
        <v>659</v>
      </c>
      <c r="P174" s="57" t="s">
        <v>660</v>
      </c>
    </row>
    <row r="175" spans="1:16" ht="18" hidden="1" customHeight="1" x14ac:dyDescent="0.2">
      <c r="A175" s="11"/>
      <c r="B175" s="58" t="s">
        <v>728</v>
      </c>
      <c r="C175" s="58" t="s">
        <v>728</v>
      </c>
      <c r="D175" s="58" t="s">
        <v>448</v>
      </c>
      <c r="E175" s="58" t="s">
        <v>729</v>
      </c>
      <c r="F175" s="58" t="s">
        <v>448</v>
      </c>
      <c r="G175" s="58" t="s">
        <v>728</v>
      </c>
      <c r="H175" s="58" t="s">
        <v>728</v>
      </c>
      <c r="I175" s="58" t="s">
        <v>730</v>
      </c>
      <c r="J175" s="58" t="s">
        <v>448</v>
      </c>
      <c r="K175" s="58" t="s">
        <v>448</v>
      </c>
      <c r="L175" s="58" t="s">
        <v>727</v>
      </c>
      <c r="M175" s="58" t="s">
        <v>729</v>
      </c>
      <c r="N175" s="58" t="s">
        <v>727</v>
      </c>
      <c r="O175" s="58" t="s">
        <v>728</v>
      </c>
      <c r="P175" s="58" t="s">
        <v>728</v>
      </c>
    </row>
    <row r="176" spans="1:16" ht="18" hidden="1" customHeight="1" x14ac:dyDescent="0.2">
      <c r="A176" s="11"/>
      <c r="B176" s="57" t="s">
        <v>295</v>
      </c>
      <c r="C176" s="57" t="s">
        <v>661</v>
      </c>
      <c r="D176" s="18" t="s">
        <v>296</v>
      </c>
      <c r="E176" s="18" t="s">
        <v>297</v>
      </c>
      <c r="F176" s="18" t="s">
        <v>298</v>
      </c>
      <c r="G176" s="18" t="s">
        <v>299</v>
      </c>
      <c r="H176" s="18" t="s">
        <v>300</v>
      </c>
      <c r="I176" s="18" t="s">
        <v>301</v>
      </c>
      <c r="J176" s="18" t="s">
        <v>662</v>
      </c>
      <c r="K176" s="18" t="s">
        <v>302</v>
      </c>
      <c r="L176" s="18" t="s">
        <v>303</v>
      </c>
      <c r="M176" s="57" t="s">
        <v>304</v>
      </c>
      <c r="N176" s="57" t="s">
        <v>663</v>
      </c>
      <c r="O176" s="57" t="s">
        <v>305</v>
      </c>
      <c r="P176" s="57" t="s">
        <v>306</v>
      </c>
    </row>
    <row r="177" spans="1:16" ht="18" hidden="1" customHeight="1" x14ac:dyDescent="0.2">
      <c r="A177" s="11"/>
      <c r="B177" s="58" t="s">
        <v>728</v>
      </c>
      <c r="C177" s="58" t="s">
        <v>728</v>
      </c>
      <c r="D177" s="58" t="s">
        <v>448</v>
      </c>
      <c r="E177" s="58" t="s">
        <v>728</v>
      </c>
      <c r="F177" s="58" t="s">
        <v>448</v>
      </c>
      <c r="G177" s="58" t="s">
        <v>728</v>
      </c>
      <c r="H177" s="58" t="s">
        <v>448</v>
      </c>
      <c r="I177" s="58" t="s">
        <v>448</v>
      </c>
      <c r="J177" s="58" t="s">
        <v>448</v>
      </c>
      <c r="K177" s="58" t="s">
        <v>727</v>
      </c>
      <c r="L177" s="58" t="s">
        <v>727</v>
      </c>
      <c r="M177" s="58" t="s">
        <v>448</v>
      </c>
      <c r="N177" s="58" t="s">
        <v>448</v>
      </c>
      <c r="O177" s="58" t="s">
        <v>728</v>
      </c>
      <c r="P177" s="58" t="s">
        <v>448</v>
      </c>
    </row>
    <row r="178" spans="1:16" ht="18" hidden="1" customHeight="1" x14ac:dyDescent="0.2">
      <c r="A178" s="11"/>
      <c r="B178" s="57" t="s">
        <v>307</v>
      </c>
      <c r="C178" s="18" t="s">
        <v>308</v>
      </c>
      <c r="D178" s="18" t="s">
        <v>309</v>
      </c>
      <c r="E178" s="18" t="s">
        <v>310</v>
      </c>
      <c r="F178" s="18" t="s">
        <v>664</v>
      </c>
      <c r="G178" s="18" t="s">
        <v>311</v>
      </c>
      <c r="H178" s="18" t="s">
        <v>665</v>
      </c>
      <c r="I178" s="18" t="s">
        <v>312</v>
      </c>
      <c r="J178" s="18" t="s">
        <v>313</v>
      </c>
      <c r="K178" s="18" t="s">
        <v>314</v>
      </c>
      <c r="L178" s="18" t="s">
        <v>315</v>
      </c>
      <c r="M178" s="18" t="s">
        <v>316</v>
      </c>
      <c r="N178" s="18" t="s">
        <v>317</v>
      </c>
      <c r="O178" s="57" t="s">
        <v>666</v>
      </c>
      <c r="P178" s="57" t="s">
        <v>318</v>
      </c>
    </row>
    <row r="179" spans="1:16" ht="18" hidden="1" customHeight="1" x14ac:dyDescent="0.2">
      <c r="A179" s="11"/>
      <c r="B179" s="58" t="s">
        <v>448</v>
      </c>
      <c r="C179" s="58" t="s">
        <v>727</v>
      </c>
      <c r="D179" s="58" t="s">
        <v>727</v>
      </c>
      <c r="E179" s="58" t="s">
        <v>448</v>
      </c>
      <c r="F179" s="58" t="s">
        <v>727</v>
      </c>
      <c r="G179" s="58" t="s">
        <v>727</v>
      </c>
      <c r="H179" s="58" t="s">
        <v>729</v>
      </c>
      <c r="I179" s="58" t="s">
        <v>448</v>
      </c>
      <c r="J179" s="58" t="s">
        <v>448</v>
      </c>
      <c r="K179" s="58" t="s">
        <v>448</v>
      </c>
      <c r="L179" s="58" t="s">
        <v>448</v>
      </c>
      <c r="M179" s="58" t="s">
        <v>728</v>
      </c>
      <c r="N179" s="58" t="s">
        <v>727</v>
      </c>
      <c r="O179" s="58" t="s">
        <v>727</v>
      </c>
      <c r="P179" s="58" t="s">
        <v>728</v>
      </c>
    </row>
    <row r="180" spans="1:16" ht="18" hidden="1" customHeight="1" x14ac:dyDescent="0.2">
      <c r="A180" s="11"/>
      <c r="B180" s="78" t="s">
        <v>453</v>
      </c>
      <c r="C180" s="78"/>
      <c r="D180" s="78" t="s">
        <v>536</v>
      </c>
      <c r="E180" s="78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</row>
    <row r="181" spans="1:16" ht="18" hidden="1" customHeight="1" x14ac:dyDescent="0.2">
      <c r="A181" s="11"/>
      <c r="B181" s="81">
        <f>COUNTA(B182:P182)</f>
        <v>11</v>
      </c>
      <c r="C181" s="82"/>
      <c r="D181" s="81">
        <f>COUNTIF(B183:P183,"○")</f>
        <v>9</v>
      </c>
      <c r="E181" s="8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</row>
    <row r="182" spans="1:16" ht="18" hidden="1" customHeight="1" x14ac:dyDescent="0.2">
      <c r="A182" s="11"/>
      <c r="B182" s="53" t="s">
        <v>480</v>
      </c>
      <c r="C182" s="53" t="s">
        <v>481</v>
      </c>
      <c r="D182" s="55" t="s">
        <v>482</v>
      </c>
      <c r="E182" s="55" t="s">
        <v>667</v>
      </c>
      <c r="F182" s="55" t="s">
        <v>483</v>
      </c>
      <c r="G182" s="55" t="s">
        <v>484</v>
      </c>
      <c r="H182" s="55" t="s">
        <v>485</v>
      </c>
      <c r="I182" s="17" t="s">
        <v>486</v>
      </c>
      <c r="J182" s="55" t="s">
        <v>487</v>
      </c>
      <c r="K182" s="55" t="s">
        <v>488</v>
      </c>
      <c r="L182" s="55" t="s">
        <v>489</v>
      </c>
      <c r="M182" s="53"/>
      <c r="N182" s="53"/>
      <c r="O182" s="53"/>
      <c r="P182" s="53"/>
    </row>
    <row r="183" spans="1:16" ht="18" hidden="1" customHeight="1" x14ac:dyDescent="0.2">
      <c r="A183" s="11"/>
      <c r="B183" s="54" t="s">
        <v>448</v>
      </c>
      <c r="C183" s="54" t="s">
        <v>448</v>
      </c>
      <c r="D183" s="58" t="s">
        <v>448</v>
      </c>
      <c r="E183" s="59" t="s">
        <v>727</v>
      </c>
      <c r="F183" s="58" t="s">
        <v>448</v>
      </c>
      <c r="G183" s="8" t="s">
        <v>448</v>
      </c>
      <c r="H183" s="8" t="s">
        <v>448</v>
      </c>
      <c r="I183" s="58" t="s">
        <v>448</v>
      </c>
      <c r="J183" s="8" t="s">
        <v>729</v>
      </c>
      <c r="K183" s="8" t="s">
        <v>448</v>
      </c>
      <c r="L183" s="8" t="s">
        <v>448</v>
      </c>
      <c r="M183" s="54"/>
      <c r="N183" s="54"/>
      <c r="O183" s="54"/>
      <c r="P183" s="54"/>
    </row>
    <row r="184" spans="1:16" ht="18" hidden="1" customHeight="1" x14ac:dyDescent="0.2">
      <c r="A184" s="11"/>
      <c r="B184" s="11"/>
      <c r="C184" s="11"/>
      <c r="D184" s="11"/>
      <c r="E184" s="11"/>
      <c r="F184" s="11"/>
      <c r="G184" s="11"/>
      <c r="H184" s="11"/>
      <c r="I184" s="11">
        <v>12</v>
      </c>
      <c r="J184" s="11"/>
      <c r="K184" s="11"/>
      <c r="L184" s="11"/>
      <c r="M184" s="11"/>
      <c r="N184" s="11"/>
      <c r="O184" s="11"/>
      <c r="P184" s="11"/>
    </row>
    <row r="185" spans="1:16" ht="18" hidden="1" customHeight="1" x14ac:dyDescent="0.2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</row>
    <row r="186" spans="1:16" ht="18" hidden="1" customHeight="1" x14ac:dyDescent="0.2">
      <c r="A186" s="31"/>
      <c r="B186" s="76" t="s">
        <v>513</v>
      </c>
      <c r="C186" s="77"/>
      <c r="D186" s="84" t="s">
        <v>0</v>
      </c>
      <c r="E186" s="84"/>
      <c r="F186" s="84" t="s">
        <v>534</v>
      </c>
      <c r="G186" s="84"/>
      <c r="H186" s="89" t="s">
        <v>535</v>
      </c>
      <c r="I186" s="90"/>
      <c r="J186" s="89" t="s">
        <v>533</v>
      </c>
      <c r="K186" s="90"/>
      <c r="N186" s="66"/>
      <c r="O186" s="66"/>
      <c r="P186" s="66"/>
    </row>
    <row r="187" spans="1:16" ht="18" hidden="1" customHeight="1" x14ac:dyDescent="0.2">
      <c r="A187" s="32"/>
      <c r="B187" s="74" t="s">
        <v>686</v>
      </c>
      <c r="C187" s="75"/>
      <c r="D187" s="85">
        <f>COUNTA(B188:P188,B190:F190)</f>
        <v>20</v>
      </c>
      <c r="E187" s="86"/>
      <c r="F187" s="85">
        <f>COUNTIF(B188:P191,"○")</f>
        <v>8</v>
      </c>
      <c r="G187" s="86"/>
      <c r="H187" s="85">
        <f>SUM(D187-F187)</f>
        <v>12</v>
      </c>
      <c r="I187" s="86"/>
      <c r="J187" s="87">
        <f>SUM(F187/D187)</f>
        <v>0.4</v>
      </c>
      <c r="K187" s="88"/>
      <c r="N187" s="66"/>
      <c r="O187" s="66"/>
      <c r="P187" s="66"/>
    </row>
    <row r="188" spans="1:16" ht="18" hidden="1" customHeight="1" x14ac:dyDescent="0.2">
      <c r="A188" s="23" t="s">
        <v>340</v>
      </c>
      <c r="B188" s="55" t="s">
        <v>320</v>
      </c>
      <c r="C188" s="55" t="s">
        <v>321</v>
      </c>
      <c r="D188" s="55" t="s">
        <v>322</v>
      </c>
      <c r="E188" s="55" t="s">
        <v>323</v>
      </c>
      <c r="F188" s="55" t="s">
        <v>324</v>
      </c>
      <c r="G188" s="55" t="s">
        <v>325</v>
      </c>
      <c r="H188" s="55" t="s">
        <v>326</v>
      </c>
      <c r="I188" s="55" t="s">
        <v>327</v>
      </c>
      <c r="J188" s="55" t="s">
        <v>328</v>
      </c>
      <c r="K188" s="55" t="s">
        <v>329</v>
      </c>
      <c r="L188" s="55" t="s">
        <v>330</v>
      </c>
      <c r="M188" s="55" t="s">
        <v>331</v>
      </c>
      <c r="N188" s="55" t="s">
        <v>332</v>
      </c>
      <c r="O188" s="55" t="s">
        <v>333</v>
      </c>
      <c r="P188" s="55" t="s">
        <v>334</v>
      </c>
    </row>
    <row r="189" spans="1:16" ht="18" hidden="1" customHeight="1" x14ac:dyDescent="0.2">
      <c r="A189" s="24"/>
      <c r="B189" s="58" t="s">
        <v>733</v>
      </c>
      <c r="C189" s="58" t="s">
        <v>686</v>
      </c>
      <c r="D189" s="58" t="s">
        <v>732</v>
      </c>
      <c r="E189" s="58" t="s">
        <v>732</v>
      </c>
      <c r="F189" s="58" t="s">
        <v>727</v>
      </c>
      <c r="G189" s="58" t="s">
        <v>729</v>
      </c>
      <c r="H189" s="58" t="s">
        <v>686</v>
      </c>
      <c r="I189" s="58" t="s">
        <v>686</v>
      </c>
      <c r="J189" s="58" t="s">
        <v>686</v>
      </c>
      <c r="K189" s="58" t="s">
        <v>728</v>
      </c>
      <c r="L189" s="58" t="s">
        <v>732</v>
      </c>
      <c r="M189" s="58" t="s">
        <v>731</v>
      </c>
      <c r="N189" s="58" t="s">
        <v>686</v>
      </c>
      <c r="O189" s="58" t="s">
        <v>733</v>
      </c>
      <c r="P189" s="58" t="s">
        <v>727</v>
      </c>
    </row>
    <row r="190" spans="1:16" ht="18" hidden="1" customHeight="1" x14ac:dyDescent="0.2">
      <c r="A190" s="11"/>
      <c r="B190" s="55" t="s">
        <v>335</v>
      </c>
      <c r="C190" s="55" t="s">
        <v>336</v>
      </c>
      <c r="D190" s="55" t="s">
        <v>337</v>
      </c>
      <c r="E190" s="55" t="s">
        <v>338</v>
      </c>
      <c r="F190" s="55" t="s">
        <v>339</v>
      </c>
      <c r="G190" s="55"/>
      <c r="H190" s="55"/>
      <c r="I190" s="55"/>
      <c r="J190" s="55"/>
      <c r="K190" s="55"/>
      <c r="L190" s="55"/>
      <c r="M190" s="55"/>
      <c r="N190" s="55"/>
      <c r="O190" s="55"/>
      <c r="P190" s="55"/>
    </row>
    <row r="191" spans="1:16" ht="18" hidden="1" customHeight="1" x14ac:dyDescent="0.2">
      <c r="A191" s="11"/>
      <c r="B191" s="58" t="s">
        <v>744</v>
      </c>
      <c r="C191" s="58" t="s">
        <v>686</v>
      </c>
      <c r="D191" s="58" t="s">
        <v>686</v>
      </c>
      <c r="E191" s="58" t="s">
        <v>686</v>
      </c>
      <c r="F191" s="58" t="s">
        <v>727</v>
      </c>
      <c r="G191" s="56"/>
      <c r="H191" s="56"/>
      <c r="I191" s="56"/>
      <c r="J191" s="56"/>
      <c r="K191" s="54"/>
      <c r="L191" s="56"/>
      <c r="M191" s="56"/>
      <c r="N191" s="56"/>
      <c r="O191" s="56"/>
      <c r="P191" s="56"/>
    </row>
    <row r="192" spans="1:16" ht="18" hidden="1" customHeight="1" x14ac:dyDescent="0.2">
      <c r="A192" s="11"/>
      <c r="B192" s="78" t="s">
        <v>453</v>
      </c>
      <c r="C192" s="78"/>
      <c r="D192" s="78" t="s">
        <v>536</v>
      </c>
      <c r="E192" s="78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</row>
    <row r="193" spans="1:17" ht="18" hidden="1" customHeight="1" x14ac:dyDescent="0.2">
      <c r="A193" s="11"/>
      <c r="B193" s="81">
        <f>COUNTA(B194:P194)</f>
        <v>1</v>
      </c>
      <c r="C193" s="82"/>
      <c r="D193" s="81">
        <f>COUNTIF(B195:P195,"○")</f>
        <v>1</v>
      </c>
      <c r="E193" s="8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</row>
    <row r="194" spans="1:17" ht="18" hidden="1" customHeight="1" x14ac:dyDescent="0.2">
      <c r="A194" s="11"/>
      <c r="B194" s="53" t="s">
        <v>490</v>
      </c>
      <c r="C194" s="53"/>
      <c r="D194" s="55"/>
      <c r="E194" s="55"/>
      <c r="F194" s="55"/>
      <c r="G194" s="55"/>
      <c r="H194" s="55"/>
      <c r="I194" s="55"/>
      <c r="J194" s="55"/>
      <c r="K194" s="55"/>
      <c r="L194" s="53"/>
      <c r="M194" s="53"/>
      <c r="N194" s="53"/>
      <c r="O194" s="53"/>
      <c r="P194" s="53"/>
    </row>
    <row r="195" spans="1:17" ht="18" hidden="1" customHeight="1" x14ac:dyDescent="0.2">
      <c r="A195" s="11"/>
      <c r="B195" s="58" t="s">
        <v>686</v>
      </c>
      <c r="C195" s="54"/>
      <c r="D195" s="59"/>
      <c r="E195" s="59"/>
      <c r="F195" s="59"/>
      <c r="G195" s="59"/>
      <c r="H195" s="59"/>
      <c r="I195" s="59"/>
      <c r="J195" s="59"/>
      <c r="K195" s="59"/>
      <c r="L195" s="54"/>
      <c r="M195" s="54"/>
      <c r="N195" s="54"/>
      <c r="O195" s="54"/>
      <c r="P195" s="54"/>
    </row>
    <row r="196" spans="1:17" ht="18" hidden="1" customHeight="1" x14ac:dyDescent="0.2">
      <c r="A196" s="83"/>
      <c r="B196" s="83"/>
      <c r="C196" s="83"/>
      <c r="D196" s="83"/>
      <c r="E196" s="83"/>
      <c r="F196" s="83"/>
      <c r="G196" s="83"/>
      <c r="H196" s="83"/>
      <c r="I196" s="83"/>
      <c r="J196" s="83"/>
      <c r="K196" s="83"/>
      <c r="L196" s="83"/>
      <c r="M196" s="83"/>
      <c r="N196" s="83"/>
      <c r="O196" s="83"/>
      <c r="P196" s="83"/>
    </row>
    <row r="197" spans="1:17" ht="18" hidden="1" customHeight="1" x14ac:dyDescent="0.2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</row>
    <row r="198" spans="1:17" ht="18" hidden="1" customHeight="1" x14ac:dyDescent="0.2">
      <c r="A198" s="45"/>
      <c r="B198" s="76" t="s">
        <v>514</v>
      </c>
      <c r="C198" s="77"/>
      <c r="D198" s="84" t="s">
        <v>449</v>
      </c>
      <c r="E198" s="84"/>
      <c r="F198" s="84" t="s">
        <v>537</v>
      </c>
      <c r="G198" s="84"/>
      <c r="H198" s="89" t="s">
        <v>535</v>
      </c>
      <c r="I198" s="90"/>
      <c r="J198" s="89" t="s">
        <v>533</v>
      </c>
      <c r="K198" s="90"/>
      <c r="N198" s="47"/>
      <c r="O198" s="47"/>
      <c r="P198" s="47"/>
    </row>
    <row r="199" spans="1:17" ht="18" hidden="1" customHeight="1" x14ac:dyDescent="0.2">
      <c r="A199" s="46"/>
      <c r="B199" s="74" t="s">
        <v>448</v>
      </c>
      <c r="C199" s="75"/>
      <c r="D199" s="85">
        <f>COUNTA(B200:P200,B202:G202)</f>
        <v>21</v>
      </c>
      <c r="E199" s="86"/>
      <c r="F199" s="85">
        <f>COUNTIF(B200:P203,"○")</f>
        <v>12</v>
      </c>
      <c r="G199" s="86"/>
      <c r="H199" s="85">
        <f>SUM(D199-F199)</f>
        <v>9</v>
      </c>
      <c r="I199" s="86"/>
      <c r="J199" s="87">
        <f>SUM(F199/D199)</f>
        <v>0.5714285714285714</v>
      </c>
      <c r="K199" s="88"/>
      <c r="N199" s="47"/>
      <c r="O199" s="47"/>
      <c r="P199" s="47"/>
    </row>
    <row r="200" spans="1:17" ht="18" hidden="1" customHeight="1" x14ac:dyDescent="0.2">
      <c r="A200" s="1" t="s">
        <v>361</v>
      </c>
      <c r="B200" s="2" t="s">
        <v>341</v>
      </c>
      <c r="C200" s="2" t="s">
        <v>342</v>
      </c>
      <c r="D200" s="2" t="s">
        <v>343</v>
      </c>
      <c r="E200" s="2" t="s">
        <v>344</v>
      </c>
      <c r="F200" s="2" t="s">
        <v>345</v>
      </c>
      <c r="G200" s="2" t="s">
        <v>346</v>
      </c>
      <c r="H200" s="2" t="s">
        <v>347</v>
      </c>
      <c r="I200" s="2" t="s">
        <v>348</v>
      </c>
      <c r="J200" s="2" t="s">
        <v>349</v>
      </c>
      <c r="K200" s="2" t="s">
        <v>350</v>
      </c>
      <c r="L200" s="2" t="s">
        <v>351</v>
      </c>
      <c r="M200" s="2" t="s">
        <v>352</v>
      </c>
      <c r="N200" s="2" t="s">
        <v>353</v>
      </c>
      <c r="O200" s="2" t="s">
        <v>354</v>
      </c>
      <c r="P200" s="2" t="s">
        <v>355</v>
      </c>
    </row>
    <row r="201" spans="1:17" ht="18" hidden="1" customHeight="1" x14ac:dyDescent="0.2">
      <c r="A201" s="3"/>
      <c r="B201" s="4" t="s">
        <v>448</v>
      </c>
      <c r="C201" s="4" t="s">
        <v>448</v>
      </c>
      <c r="D201" s="4" t="s">
        <v>448</v>
      </c>
      <c r="E201" s="4" t="s">
        <v>448</v>
      </c>
      <c r="F201" s="4" t="s">
        <v>448</v>
      </c>
      <c r="G201" s="4" t="s">
        <v>728</v>
      </c>
      <c r="H201" s="4" t="s">
        <v>448</v>
      </c>
      <c r="I201" s="4" t="s">
        <v>727</v>
      </c>
      <c r="J201" s="4" t="s">
        <v>727</v>
      </c>
      <c r="K201" s="4" t="s">
        <v>448</v>
      </c>
      <c r="L201" s="4" t="s">
        <v>727</v>
      </c>
      <c r="M201" s="4" t="s">
        <v>448</v>
      </c>
      <c r="N201" s="4" t="s">
        <v>448</v>
      </c>
      <c r="O201" s="4" t="s">
        <v>732</v>
      </c>
      <c r="P201" s="4" t="s">
        <v>448</v>
      </c>
    </row>
    <row r="202" spans="1:17" ht="18" hidden="1" customHeight="1" x14ac:dyDescent="0.2">
      <c r="A202" s="47"/>
      <c r="B202" s="2" t="s">
        <v>684</v>
      </c>
      <c r="C202" s="2" t="s">
        <v>356</v>
      </c>
      <c r="D202" s="2" t="s">
        <v>357</v>
      </c>
      <c r="E202" s="2" t="s">
        <v>358</v>
      </c>
      <c r="F202" s="2" t="s">
        <v>359</v>
      </c>
      <c r="G202" s="2" t="s">
        <v>360</v>
      </c>
      <c r="H202" s="2"/>
      <c r="I202" s="2"/>
      <c r="J202" s="2"/>
      <c r="K202" s="2"/>
      <c r="L202" s="2"/>
      <c r="M202" s="2"/>
      <c r="N202" s="2"/>
      <c r="O202" s="2"/>
      <c r="P202" s="2"/>
    </row>
    <row r="203" spans="1:17" ht="18" hidden="1" customHeight="1" x14ac:dyDescent="0.2">
      <c r="A203" s="47"/>
      <c r="B203" s="5" t="s">
        <v>448</v>
      </c>
      <c r="C203" s="4" t="s">
        <v>728</v>
      </c>
      <c r="D203" s="4" t="s">
        <v>448</v>
      </c>
      <c r="E203" s="4" t="s">
        <v>728</v>
      </c>
      <c r="F203" s="4" t="s">
        <v>728</v>
      </c>
      <c r="G203" s="4" t="s">
        <v>727</v>
      </c>
      <c r="H203" s="5"/>
      <c r="I203" s="5"/>
      <c r="J203" s="5"/>
      <c r="K203" s="3"/>
      <c r="L203" s="5"/>
      <c r="M203" s="5"/>
      <c r="N203" s="5"/>
      <c r="O203" s="5"/>
      <c r="P203" s="5"/>
    </row>
    <row r="204" spans="1:17" ht="18" hidden="1" customHeight="1" x14ac:dyDescent="0.2">
      <c r="A204" s="47"/>
      <c r="B204" s="119" t="s">
        <v>454</v>
      </c>
      <c r="C204" s="119"/>
      <c r="D204" s="119" t="s">
        <v>538</v>
      </c>
      <c r="E204" s="119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</row>
    <row r="205" spans="1:17" ht="18" hidden="1" customHeight="1" x14ac:dyDescent="0.2">
      <c r="A205" s="47"/>
      <c r="B205" s="116">
        <f>COUNTA(B206:P206)</f>
        <v>4</v>
      </c>
      <c r="C205" s="117"/>
      <c r="D205" s="116">
        <f>COUNTIF(B207:P207,"○")</f>
        <v>4</v>
      </c>
      <c r="E205" s="117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</row>
    <row r="206" spans="1:17" ht="18" hidden="1" customHeight="1" x14ac:dyDescent="0.2">
      <c r="A206" s="47"/>
      <c r="B206" s="1" t="s">
        <v>491</v>
      </c>
      <c r="C206" s="1" t="s">
        <v>492</v>
      </c>
      <c r="D206" s="2" t="s">
        <v>493</v>
      </c>
      <c r="E206" s="2" t="s">
        <v>494</v>
      </c>
      <c r="F206" s="2"/>
      <c r="G206" s="2"/>
      <c r="H206" s="2"/>
      <c r="I206" s="2"/>
      <c r="J206" s="2"/>
      <c r="K206" s="2"/>
      <c r="L206" s="1"/>
      <c r="M206" s="1"/>
      <c r="N206" s="1"/>
      <c r="O206" s="1"/>
      <c r="P206" s="1"/>
    </row>
    <row r="207" spans="1:17" ht="18" hidden="1" customHeight="1" x14ac:dyDescent="0.2">
      <c r="A207" s="47"/>
      <c r="B207" s="4" t="s">
        <v>448</v>
      </c>
      <c r="C207" s="4" t="s">
        <v>448</v>
      </c>
      <c r="D207" s="5" t="s">
        <v>448</v>
      </c>
      <c r="E207" s="4" t="s">
        <v>448</v>
      </c>
      <c r="F207" s="61"/>
      <c r="G207" s="61"/>
      <c r="H207" s="61"/>
      <c r="I207" s="61"/>
      <c r="J207" s="61"/>
      <c r="K207" s="61"/>
      <c r="L207" s="3"/>
      <c r="M207" s="3"/>
      <c r="N207" s="3"/>
      <c r="O207" s="3"/>
      <c r="P207" s="3"/>
    </row>
    <row r="208" spans="1:17" ht="18" hidden="1" customHeight="1" x14ac:dyDescent="0.2">
      <c r="A208" s="11"/>
      <c r="B208" s="83"/>
      <c r="C208" s="83"/>
      <c r="D208" s="83"/>
      <c r="E208" s="83"/>
      <c r="F208" s="83"/>
      <c r="G208" s="83"/>
      <c r="H208" s="83"/>
      <c r="I208" s="83"/>
      <c r="J208" s="83"/>
      <c r="K208" s="83"/>
      <c r="L208" s="83"/>
      <c r="M208" s="83"/>
      <c r="N208" s="83"/>
      <c r="O208" s="83"/>
      <c r="P208" s="83"/>
      <c r="Q208" s="83"/>
    </row>
    <row r="209" spans="1:17" ht="18" hidden="1" customHeight="1" x14ac:dyDescent="0.2">
      <c r="A209" s="11"/>
      <c r="B209" s="11"/>
      <c r="C209" s="11"/>
      <c r="D209" s="11"/>
      <c r="E209" s="11"/>
      <c r="F209" s="11"/>
      <c r="G209" s="11"/>
      <c r="H209" s="11"/>
      <c r="I209" s="49"/>
      <c r="J209" s="11"/>
      <c r="K209" s="11"/>
      <c r="L209" s="11"/>
      <c r="M209" s="11"/>
      <c r="N209" s="11"/>
      <c r="O209" s="11"/>
      <c r="P209" s="11"/>
      <c r="Q209" s="11"/>
    </row>
    <row r="210" spans="1:17" ht="18" hidden="1" customHeight="1" x14ac:dyDescent="0.2">
      <c r="A210" s="31"/>
      <c r="B210" s="11"/>
      <c r="C210" s="11"/>
      <c r="D210" s="11"/>
      <c r="E210" s="11"/>
      <c r="F210" s="11"/>
      <c r="G210" s="11"/>
      <c r="H210" s="11"/>
      <c r="I210" s="49"/>
      <c r="J210" s="11"/>
      <c r="K210" s="11"/>
      <c r="L210" s="11"/>
      <c r="M210" s="11"/>
      <c r="N210" s="11"/>
      <c r="O210" s="11"/>
      <c r="P210" s="11"/>
    </row>
    <row r="211" spans="1:17" ht="18" hidden="1" customHeight="1" x14ac:dyDescent="0.2">
      <c r="A211" s="32"/>
      <c r="B211" s="76" t="s">
        <v>515</v>
      </c>
      <c r="C211" s="77"/>
      <c r="D211" s="89" t="s">
        <v>0</v>
      </c>
      <c r="E211" s="90"/>
      <c r="F211" s="89" t="s">
        <v>534</v>
      </c>
      <c r="G211" s="90"/>
      <c r="H211" s="89" t="s">
        <v>535</v>
      </c>
      <c r="I211" s="90"/>
      <c r="J211" s="89" t="s">
        <v>533</v>
      </c>
      <c r="K211" s="90"/>
      <c r="N211" s="67"/>
      <c r="O211" s="67"/>
      <c r="P211" s="67"/>
    </row>
    <row r="212" spans="1:17" ht="18" hidden="1" customHeight="1" x14ac:dyDescent="0.2">
      <c r="A212" s="23" t="s">
        <v>362</v>
      </c>
      <c r="B212" s="74" t="s">
        <v>448</v>
      </c>
      <c r="C212" s="75"/>
      <c r="D212" s="85">
        <f>COUNTA(B213:P213,B215:P215,B217:P217)</f>
        <v>45</v>
      </c>
      <c r="E212" s="86"/>
      <c r="F212" s="85">
        <f>COUNTIF(B213:P218,"○")</f>
        <v>31</v>
      </c>
      <c r="G212" s="86"/>
      <c r="H212" s="85">
        <f>SUM(D212-F212)</f>
        <v>14</v>
      </c>
      <c r="I212" s="86"/>
      <c r="J212" s="87">
        <f>SUM(F212/D212)</f>
        <v>0.68888888888888888</v>
      </c>
      <c r="K212" s="88"/>
      <c r="N212" s="67"/>
      <c r="O212" s="67"/>
      <c r="P212" s="67"/>
    </row>
    <row r="213" spans="1:17" ht="18" hidden="1" customHeight="1" x14ac:dyDescent="0.2">
      <c r="A213" s="24" t="s">
        <v>448</v>
      </c>
      <c r="B213" s="57" t="s">
        <v>553</v>
      </c>
      <c r="C213" s="57" t="s">
        <v>554</v>
      </c>
      <c r="D213" s="57" t="s">
        <v>555</v>
      </c>
      <c r="E213" s="57" t="s">
        <v>556</v>
      </c>
      <c r="F213" s="57" t="s">
        <v>557</v>
      </c>
      <c r="G213" s="57" t="s">
        <v>558</v>
      </c>
      <c r="H213" s="57" t="s">
        <v>559</v>
      </c>
      <c r="I213" s="57" t="s">
        <v>560</v>
      </c>
      <c r="J213" s="57" t="s">
        <v>561</v>
      </c>
      <c r="K213" s="57" t="s">
        <v>562</v>
      </c>
      <c r="L213" s="57" t="s">
        <v>563</v>
      </c>
      <c r="M213" s="57" t="s">
        <v>564</v>
      </c>
      <c r="N213" s="57" t="s">
        <v>565</v>
      </c>
      <c r="O213" s="57" t="s">
        <v>566</v>
      </c>
      <c r="P213" s="57" t="s">
        <v>567</v>
      </c>
    </row>
    <row r="214" spans="1:17" ht="18" hidden="1" customHeight="1" x14ac:dyDescent="0.2">
      <c r="A214" s="11"/>
      <c r="B214" s="56" t="s">
        <v>686</v>
      </c>
      <c r="C214" s="58" t="s">
        <v>791</v>
      </c>
      <c r="D214" s="56" t="s">
        <v>792</v>
      </c>
      <c r="E214" s="58" t="s">
        <v>686</v>
      </c>
      <c r="F214" s="56" t="s">
        <v>686</v>
      </c>
      <c r="G214" s="58" t="s">
        <v>791</v>
      </c>
      <c r="H214" s="56" t="s">
        <v>793</v>
      </c>
      <c r="I214" s="56" t="s">
        <v>792</v>
      </c>
      <c r="J214" s="58" t="s">
        <v>794</v>
      </c>
      <c r="K214" s="56" t="s">
        <v>686</v>
      </c>
      <c r="L214" s="56" t="s">
        <v>795</v>
      </c>
      <c r="M214" s="56" t="s">
        <v>686</v>
      </c>
      <c r="N214" s="56" t="s">
        <v>686</v>
      </c>
      <c r="O214" s="50">
        <v>45090</v>
      </c>
      <c r="P214" s="56" t="s">
        <v>686</v>
      </c>
    </row>
    <row r="215" spans="1:17" ht="18" hidden="1" customHeight="1" x14ac:dyDescent="0.2">
      <c r="A215" s="11"/>
      <c r="B215" s="57" t="s">
        <v>568</v>
      </c>
      <c r="C215" s="18" t="s">
        <v>569</v>
      </c>
      <c r="D215" s="18" t="s">
        <v>570</v>
      </c>
      <c r="E215" s="18" t="s">
        <v>571</v>
      </c>
      <c r="F215" s="18" t="s">
        <v>572</v>
      </c>
      <c r="G215" s="18" t="s">
        <v>573</v>
      </c>
      <c r="H215" s="18" t="s">
        <v>574</v>
      </c>
      <c r="I215" s="18" t="s">
        <v>575</v>
      </c>
      <c r="J215" s="18" t="s">
        <v>576</v>
      </c>
      <c r="K215" s="57" t="s">
        <v>577</v>
      </c>
      <c r="L215" s="57" t="s">
        <v>578</v>
      </c>
      <c r="M215" s="57" t="s">
        <v>579</v>
      </c>
      <c r="N215" s="57" t="s">
        <v>580</v>
      </c>
      <c r="O215" s="18" t="s">
        <v>581</v>
      </c>
      <c r="P215" s="57" t="s">
        <v>582</v>
      </c>
    </row>
    <row r="216" spans="1:17" ht="18" hidden="1" customHeight="1" x14ac:dyDescent="0.2">
      <c r="A216" s="11"/>
      <c r="B216" s="56" t="s">
        <v>686</v>
      </c>
      <c r="C216" s="56" t="s">
        <v>791</v>
      </c>
      <c r="D216" s="56" t="s">
        <v>796</v>
      </c>
      <c r="E216" s="56" t="s">
        <v>686</v>
      </c>
      <c r="F216" s="56" t="s">
        <v>686</v>
      </c>
      <c r="G216" s="56" t="s">
        <v>686</v>
      </c>
      <c r="H216" s="56" t="s">
        <v>686</v>
      </c>
      <c r="I216" s="56" t="s">
        <v>686</v>
      </c>
      <c r="J216" s="56" t="s">
        <v>686</v>
      </c>
      <c r="K216" s="54" t="s">
        <v>686</v>
      </c>
      <c r="L216" s="56" t="s">
        <v>686</v>
      </c>
      <c r="M216" s="56" t="s">
        <v>795</v>
      </c>
      <c r="N216" s="56" t="s">
        <v>686</v>
      </c>
      <c r="O216" s="56" t="s">
        <v>686</v>
      </c>
      <c r="P216" s="56" t="s">
        <v>686</v>
      </c>
    </row>
    <row r="217" spans="1:17" ht="18" hidden="1" customHeight="1" x14ac:dyDescent="0.2">
      <c r="A217" s="11"/>
      <c r="B217" s="57" t="s">
        <v>583</v>
      </c>
      <c r="C217" s="57" t="s">
        <v>584</v>
      </c>
      <c r="D217" s="57" t="s">
        <v>585</v>
      </c>
      <c r="E217" s="57" t="s">
        <v>586</v>
      </c>
      <c r="F217" s="57" t="s">
        <v>587</v>
      </c>
      <c r="G217" s="57" t="s">
        <v>588</v>
      </c>
      <c r="H217" s="57" t="s">
        <v>589</v>
      </c>
      <c r="I217" s="57" t="s">
        <v>590</v>
      </c>
      <c r="J217" s="18" t="s">
        <v>591</v>
      </c>
      <c r="K217" s="18" t="s">
        <v>592</v>
      </c>
      <c r="L217" s="18" t="s">
        <v>593</v>
      </c>
      <c r="M217" s="18" t="s">
        <v>594</v>
      </c>
      <c r="N217" s="18" t="s">
        <v>595</v>
      </c>
      <c r="O217" s="18" t="s">
        <v>596</v>
      </c>
      <c r="P217" s="18" t="s">
        <v>597</v>
      </c>
    </row>
    <row r="218" spans="1:17" ht="18" hidden="1" customHeight="1" x14ac:dyDescent="0.2">
      <c r="A218" s="11"/>
      <c r="B218" s="56" t="s">
        <v>686</v>
      </c>
      <c r="C218" s="56" t="s">
        <v>686</v>
      </c>
      <c r="D218" s="56" t="s">
        <v>686</v>
      </c>
      <c r="E218" s="56" t="s">
        <v>686</v>
      </c>
      <c r="F218" s="56" t="s">
        <v>686</v>
      </c>
      <c r="G218" s="54" t="s">
        <v>791</v>
      </c>
      <c r="H218" s="54" t="s">
        <v>686</v>
      </c>
      <c r="I218" s="54" t="s">
        <v>686</v>
      </c>
      <c r="J218" s="54" t="s">
        <v>686</v>
      </c>
      <c r="K218" s="54" t="s">
        <v>686</v>
      </c>
      <c r="L218" s="54" t="s">
        <v>686</v>
      </c>
      <c r="M218" s="54" t="s">
        <v>686</v>
      </c>
      <c r="N218" s="73">
        <v>45078</v>
      </c>
      <c r="O218" s="54" t="s">
        <v>728</v>
      </c>
      <c r="P218" s="56" t="s">
        <v>686</v>
      </c>
    </row>
    <row r="219" spans="1:17" ht="18" hidden="1" customHeight="1" x14ac:dyDescent="0.2">
      <c r="A219" s="11"/>
      <c r="B219" s="79" t="s">
        <v>453</v>
      </c>
      <c r="C219" s="80"/>
      <c r="D219" s="79" t="s">
        <v>536</v>
      </c>
      <c r="E219" s="80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</row>
    <row r="220" spans="1:17" ht="18" hidden="1" customHeight="1" x14ac:dyDescent="0.2">
      <c r="A220" s="11"/>
      <c r="B220" s="81">
        <f>COUNTA(B221:P221)</f>
        <v>1</v>
      </c>
      <c r="C220" s="82"/>
      <c r="D220" s="81">
        <f>COUNTIF(B222:P222,"○")</f>
        <v>0</v>
      </c>
      <c r="E220" s="8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</row>
    <row r="221" spans="1:17" ht="18" hidden="1" customHeight="1" x14ac:dyDescent="0.2">
      <c r="A221" s="11"/>
      <c r="B221" s="53" t="s">
        <v>495</v>
      </c>
      <c r="C221" s="53"/>
      <c r="D221" s="55"/>
      <c r="E221" s="55"/>
      <c r="F221" s="55"/>
      <c r="G221" s="55"/>
      <c r="H221" s="55"/>
      <c r="I221" s="55"/>
      <c r="J221" s="55"/>
      <c r="K221" s="55"/>
      <c r="L221" s="53"/>
      <c r="M221" s="53"/>
      <c r="N221" s="53"/>
      <c r="O221" s="53"/>
      <c r="P221" s="53"/>
    </row>
    <row r="222" spans="1:17" ht="18" hidden="1" customHeight="1" x14ac:dyDescent="0.2">
      <c r="A222" s="11"/>
      <c r="B222" s="54" t="s">
        <v>792</v>
      </c>
      <c r="C222" s="54"/>
      <c r="D222" s="59"/>
      <c r="E222" s="59"/>
      <c r="F222" s="59"/>
      <c r="G222" s="59"/>
      <c r="H222" s="59"/>
      <c r="I222" s="59"/>
      <c r="J222" s="59"/>
      <c r="K222" s="59"/>
      <c r="L222" s="54"/>
      <c r="M222" s="54"/>
      <c r="N222" s="54"/>
      <c r="O222" s="54"/>
      <c r="P222" s="54"/>
    </row>
    <row r="223" spans="1:17" ht="18" hidden="1" customHeight="1" x14ac:dyDescent="0.2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</row>
    <row r="224" spans="1:17" ht="18" hidden="1" customHeight="1" x14ac:dyDescent="0.2">
      <c r="A224" s="31"/>
      <c r="B224" s="76" t="s">
        <v>516</v>
      </c>
      <c r="C224" s="77"/>
      <c r="D224" s="84" t="s">
        <v>0</v>
      </c>
      <c r="E224" s="84"/>
      <c r="F224" s="84" t="s">
        <v>534</v>
      </c>
      <c r="G224" s="84"/>
      <c r="H224" s="89" t="s">
        <v>535</v>
      </c>
      <c r="I224" s="90"/>
      <c r="J224" s="89" t="s">
        <v>533</v>
      </c>
      <c r="K224" s="90"/>
      <c r="N224" s="67"/>
      <c r="O224" s="67"/>
      <c r="P224" s="67"/>
    </row>
    <row r="225" spans="1:16" ht="18" hidden="1" customHeight="1" x14ac:dyDescent="0.2">
      <c r="A225" s="32"/>
      <c r="B225" s="74" t="s">
        <v>686</v>
      </c>
      <c r="C225" s="75" t="s">
        <v>686</v>
      </c>
      <c r="D225" s="85">
        <f>COUNTA(B226:P226,B228:D228)</f>
        <v>18</v>
      </c>
      <c r="E225" s="86"/>
      <c r="F225" s="85">
        <f>COUNTIF(B226:P229,"○")</f>
        <v>16</v>
      </c>
      <c r="G225" s="86"/>
      <c r="H225" s="85">
        <f>SUM(D225-F225)</f>
        <v>2</v>
      </c>
      <c r="I225" s="86"/>
      <c r="J225" s="87">
        <f>SUM(F225/D225)</f>
        <v>0.88888888888888884</v>
      </c>
      <c r="K225" s="88"/>
      <c r="N225" s="67"/>
      <c r="O225" s="67"/>
      <c r="P225" s="67"/>
    </row>
    <row r="226" spans="1:16" ht="18" hidden="1" customHeight="1" x14ac:dyDescent="0.2">
      <c r="A226" s="23" t="s">
        <v>381</v>
      </c>
      <c r="B226" s="55" t="s">
        <v>363</v>
      </c>
      <c r="C226" s="55" t="s">
        <v>364</v>
      </c>
      <c r="D226" s="55" t="s">
        <v>365</v>
      </c>
      <c r="E226" s="55" t="s">
        <v>366</v>
      </c>
      <c r="F226" s="55" t="s">
        <v>367</v>
      </c>
      <c r="G226" s="55" t="s">
        <v>368</v>
      </c>
      <c r="H226" s="55" t="s">
        <v>369</v>
      </c>
      <c r="I226" s="55" t="s">
        <v>370</v>
      </c>
      <c r="J226" s="55" t="s">
        <v>371</v>
      </c>
      <c r="K226" s="55" t="s">
        <v>372</v>
      </c>
      <c r="L226" s="55" t="s">
        <v>373</v>
      </c>
      <c r="M226" s="55" t="s">
        <v>374</v>
      </c>
      <c r="N226" s="55" t="s">
        <v>375</v>
      </c>
      <c r="O226" s="55" t="s">
        <v>376</v>
      </c>
      <c r="P226" s="55" t="s">
        <v>377</v>
      </c>
    </row>
    <row r="227" spans="1:16" ht="18" hidden="1" customHeight="1" x14ac:dyDescent="0.2">
      <c r="A227" s="24"/>
      <c r="B227" s="56" t="s">
        <v>448</v>
      </c>
      <c r="C227" s="56" t="s">
        <v>686</v>
      </c>
      <c r="D227" s="56" t="s">
        <v>686</v>
      </c>
      <c r="E227" s="56" t="s">
        <v>686</v>
      </c>
      <c r="F227" s="56" t="s">
        <v>793</v>
      </c>
      <c r="G227" s="56" t="s">
        <v>686</v>
      </c>
      <c r="H227" s="56" t="s">
        <v>686</v>
      </c>
      <c r="I227" s="56" t="s">
        <v>686</v>
      </c>
      <c r="J227" s="56" t="s">
        <v>686</v>
      </c>
      <c r="K227" s="56" t="s">
        <v>686</v>
      </c>
      <c r="L227" s="56" t="s">
        <v>686</v>
      </c>
      <c r="M227" s="56" t="s">
        <v>686</v>
      </c>
      <c r="N227" s="56" t="s">
        <v>686</v>
      </c>
      <c r="O227" s="56" t="s">
        <v>735</v>
      </c>
      <c r="P227" s="54" t="s">
        <v>686</v>
      </c>
    </row>
    <row r="228" spans="1:16" ht="18" hidden="1" customHeight="1" x14ac:dyDescent="0.2">
      <c r="A228" s="11"/>
      <c r="B228" s="55" t="s">
        <v>378</v>
      </c>
      <c r="C228" s="55" t="s">
        <v>379</v>
      </c>
      <c r="D228" s="55" t="s">
        <v>380</v>
      </c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</row>
    <row r="229" spans="1:16" ht="18" hidden="1" customHeight="1" x14ac:dyDescent="0.2">
      <c r="A229" s="11"/>
      <c r="B229" s="56" t="s">
        <v>686</v>
      </c>
      <c r="C229" s="56" t="s">
        <v>686</v>
      </c>
      <c r="D229" s="56" t="s">
        <v>686</v>
      </c>
      <c r="E229" s="56"/>
      <c r="F229" s="56"/>
      <c r="G229" s="56"/>
      <c r="H229" s="56"/>
      <c r="I229" s="56"/>
      <c r="J229" s="56"/>
      <c r="K229" s="54"/>
      <c r="L229" s="56"/>
      <c r="M229" s="56"/>
      <c r="N229" s="56"/>
      <c r="O229" s="56"/>
      <c r="P229" s="56"/>
    </row>
    <row r="230" spans="1:16" ht="18" hidden="1" customHeight="1" x14ac:dyDescent="0.2">
      <c r="A230" s="11"/>
      <c r="B230" s="78" t="s">
        <v>453</v>
      </c>
      <c r="C230" s="78"/>
      <c r="D230" s="78" t="s">
        <v>536</v>
      </c>
      <c r="E230" s="78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</row>
    <row r="231" spans="1:16" ht="18" hidden="1" customHeight="1" x14ac:dyDescent="0.2">
      <c r="A231" s="11"/>
      <c r="B231" s="81">
        <f>COUNTA(B232:P232)</f>
        <v>2</v>
      </c>
      <c r="C231" s="82"/>
      <c r="D231" s="81">
        <f>COUNTIF(B233:P233,"○")</f>
        <v>0</v>
      </c>
      <c r="E231" s="8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</row>
    <row r="232" spans="1:16" ht="18" hidden="1" customHeight="1" x14ac:dyDescent="0.2">
      <c r="A232" s="11"/>
      <c r="B232" s="53" t="s">
        <v>496</v>
      </c>
      <c r="C232" s="53" t="s">
        <v>598</v>
      </c>
      <c r="D232" s="55"/>
      <c r="E232" s="55"/>
      <c r="F232" s="55"/>
      <c r="G232" s="55"/>
      <c r="H232" s="55"/>
      <c r="I232" s="55"/>
      <c r="J232" s="55"/>
      <c r="K232" s="55"/>
      <c r="L232" s="53"/>
      <c r="M232" s="53"/>
      <c r="N232" s="53"/>
      <c r="O232" s="53"/>
      <c r="P232" s="53"/>
    </row>
    <row r="233" spans="1:16" ht="18" hidden="1" customHeight="1" x14ac:dyDescent="0.2">
      <c r="A233" s="11"/>
      <c r="B233" s="54"/>
      <c r="C233" s="54"/>
      <c r="D233" s="59"/>
      <c r="E233" s="59"/>
      <c r="F233" s="59"/>
      <c r="G233" s="59"/>
      <c r="H233" s="59"/>
      <c r="I233" s="59"/>
      <c r="J233" s="59"/>
      <c r="K233" s="59"/>
      <c r="L233" s="54"/>
      <c r="M233" s="54"/>
      <c r="N233" s="54"/>
      <c r="O233" s="54"/>
      <c r="P233" s="54"/>
    </row>
    <row r="234" spans="1:16" ht="18" hidden="1" customHeight="1" x14ac:dyDescent="0.2">
      <c r="A234" s="11"/>
      <c r="B234" s="11"/>
      <c r="C234" s="11"/>
      <c r="D234" s="11"/>
      <c r="E234" s="11"/>
      <c r="F234" s="11"/>
      <c r="G234" s="11"/>
      <c r="H234" s="11"/>
      <c r="I234" s="11">
        <v>13</v>
      </c>
      <c r="J234" s="11"/>
      <c r="K234" s="11"/>
      <c r="L234" s="11"/>
      <c r="M234" s="11"/>
      <c r="N234" s="11"/>
      <c r="O234" s="11"/>
      <c r="P234" s="11"/>
    </row>
    <row r="235" spans="1:16" ht="18" hidden="1" customHeight="1" x14ac:dyDescent="0.2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</row>
    <row r="236" spans="1:16" ht="18" hidden="1" customHeight="1" x14ac:dyDescent="0.2">
      <c r="A236" s="31"/>
      <c r="B236" s="76" t="s">
        <v>517</v>
      </c>
      <c r="C236" s="77"/>
      <c r="D236" s="84" t="s">
        <v>0</v>
      </c>
      <c r="E236" s="84"/>
      <c r="F236" s="84" t="s">
        <v>534</v>
      </c>
      <c r="G236" s="84"/>
      <c r="H236" s="89" t="s">
        <v>535</v>
      </c>
      <c r="I236" s="90"/>
      <c r="J236" s="89" t="s">
        <v>533</v>
      </c>
      <c r="K236" s="90"/>
      <c r="N236" s="67"/>
      <c r="O236" s="67"/>
      <c r="P236" s="67"/>
    </row>
    <row r="237" spans="1:16" ht="18" hidden="1" customHeight="1" x14ac:dyDescent="0.2">
      <c r="A237" s="32"/>
      <c r="B237" s="74" t="s">
        <v>448</v>
      </c>
      <c r="C237" s="75"/>
      <c r="D237" s="85">
        <f>COUNTA(B238:P238,B240:L240)</f>
        <v>26</v>
      </c>
      <c r="E237" s="86"/>
      <c r="F237" s="85">
        <f>COUNTIF(B238:P241,"○")</f>
        <v>11</v>
      </c>
      <c r="G237" s="86"/>
      <c r="H237" s="85">
        <f>SUM(D237-F237)</f>
        <v>15</v>
      </c>
      <c r="I237" s="86"/>
      <c r="J237" s="87">
        <f>SUM(F237/D237)</f>
        <v>0.42307692307692307</v>
      </c>
      <c r="K237" s="88"/>
      <c r="N237" s="67"/>
      <c r="O237" s="67"/>
      <c r="P237" s="67"/>
    </row>
    <row r="238" spans="1:16" ht="18" hidden="1" customHeight="1" x14ac:dyDescent="0.2">
      <c r="A238" s="23" t="s">
        <v>408</v>
      </c>
      <c r="B238" s="55" t="s">
        <v>382</v>
      </c>
      <c r="C238" s="55" t="s">
        <v>383</v>
      </c>
      <c r="D238" s="55" t="s">
        <v>384</v>
      </c>
      <c r="E238" s="55" t="s">
        <v>385</v>
      </c>
      <c r="F238" s="55" t="s">
        <v>386</v>
      </c>
      <c r="G238" s="55" t="s">
        <v>387</v>
      </c>
      <c r="H238" s="55" t="s">
        <v>388</v>
      </c>
      <c r="I238" s="55" t="s">
        <v>389</v>
      </c>
      <c r="J238" s="55" t="s">
        <v>390</v>
      </c>
      <c r="K238" s="55" t="s">
        <v>391</v>
      </c>
      <c r="L238" s="55" t="s">
        <v>392</v>
      </c>
      <c r="M238" s="55" t="s">
        <v>393</v>
      </c>
      <c r="N238" s="55" t="s">
        <v>394</v>
      </c>
      <c r="O238" s="55" t="s">
        <v>395</v>
      </c>
      <c r="P238" s="55" t="s">
        <v>396</v>
      </c>
    </row>
    <row r="239" spans="1:16" ht="18" hidden="1" customHeight="1" x14ac:dyDescent="0.2">
      <c r="A239" s="26"/>
      <c r="B239" s="56" t="s">
        <v>728</v>
      </c>
      <c r="C239" s="56" t="s">
        <v>727</v>
      </c>
      <c r="D239" s="56" t="s">
        <v>728</v>
      </c>
      <c r="E239" s="56" t="s">
        <v>448</v>
      </c>
      <c r="F239" s="56" t="s">
        <v>727</v>
      </c>
      <c r="G239" s="56" t="s">
        <v>448</v>
      </c>
      <c r="H239" s="56" t="s">
        <v>448</v>
      </c>
      <c r="I239" s="56" t="s">
        <v>727</v>
      </c>
      <c r="J239" s="56" t="s">
        <v>448</v>
      </c>
      <c r="K239" s="56" t="s">
        <v>448</v>
      </c>
      <c r="L239" s="56" t="s">
        <v>729</v>
      </c>
      <c r="M239" s="56" t="s">
        <v>448</v>
      </c>
      <c r="N239" s="56" t="s">
        <v>728</v>
      </c>
      <c r="O239" s="56" t="s">
        <v>730</v>
      </c>
      <c r="P239" s="56" t="s">
        <v>728</v>
      </c>
    </row>
    <row r="240" spans="1:16" ht="18" hidden="1" customHeight="1" x14ac:dyDescent="0.2">
      <c r="A240" s="11"/>
      <c r="B240" s="55" t="s">
        <v>397</v>
      </c>
      <c r="C240" s="55" t="s">
        <v>398</v>
      </c>
      <c r="D240" s="55" t="s">
        <v>399</v>
      </c>
      <c r="E240" s="55" t="s">
        <v>400</v>
      </c>
      <c r="F240" s="55" t="s">
        <v>401</v>
      </c>
      <c r="G240" s="55" t="s">
        <v>402</v>
      </c>
      <c r="H240" s="55" t="s">
        <v>403</v>
      </c>
      <c r="I240" s="55" t="s">
        <v>404</v>
      </c>
      <c r="J240" s="55" t="s">
        <v>405</v>
      </c>
      <c r="K240" s="55" t="s">
        <v>406</v>
      </c>
      <c r="L240" s="55" t="s">
        <v>407</v>
      </c>
      <c r="M240" s="57"/>
      <c r="N240" s="57"/>
      <c r="O240" s="57"/>
      <c r="P240" s="57"/>
    </row>
    <row r="241" spans="1:16" ht="18" hidden="1" customHeight="1" x14ac:dyDescent="0.2">
      <c r="A241" s="11"/>
      <c r="B241" s="56" t="s">
        <v>687</v>
      </c>
      <c r="C241" s="56" t="s">
        <v>727</v>
      </c>
      <c r="D241" s="56" t="s">
        <v>448</v>
      </c>
      <c r="E241" s="56" t="s">
        <v>729</v>
      </c>
      <c r="F241" s="56" t="s">
        <v>727</v>
      </c>
      <c r="G241" s="56" t="s">
        <v>797</v>
      </c>
      <c r="H241" s="56" t="s">
        <v>448</v>
      </c>
      <c r="I241" s="56" t="s">
        <v>448</v>
      </c>
      <c r="J241" s="56" t="s">
        <v>727</v>
      </c>
      <c r="K241" s="56" t="s">
        <v>448</v>
      </c>
      <c r="L241" s="56" t="s">
        <v>448</v>
      </c>
      <c r="M241" s="56"/>
      <c r="N241" s="56"/>
      <c r="O241" s="56"/>
      <c r="P241" s="56"/>
    </row>
    <row r="242" spans="1:16" ht="18" hidden="1" customHeight="1" x14ac:dyDescent="0.2">
      <c r="A242" s="11"/>
      <c r="B242" s="78" t="s">
        <v>453</v>
      </c>
      <c r="C242" s="78"/>
      <c r="D242" s="78" t="s">
        <v>536</v>
      </c>
      <c r="E242" s="78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</row>
    <row r="243" spans="1:16" ht="18" hidden="1" customHeight="1" x14ac:dyDescent="0.2">
      <c r="A243" s="11"/>
      <c r="B243" s="81">
        <f>COUNTA(B244:P244)</f>
        <v>3</v>
      </c>
      <c r="C243" s="82"/>
      <c r="D243" s="81">
        <f>COUNTIF(B245:P245,"○")</f>
        <v>1</v>
      </c>
      <c r="E243" s="8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</row>
    <row r="244" spans="1:16" ht="18" hidden="1" customHeight="1" x14ac:dyDescent="0.2">
      <c r="A244" s="11"/>
      <c r="B244" s="53" t="s">
        <v>497</v>
      </c>
      <c r="C244" s="53" t="s">
        <v>668</v>
      </c>
      <c r="D244" s="55" t="s">
        <v>798</v>
      </c>
      <c r="E244" s="55"/>
      <c r="F244" s="55"/>
      <c r="G244" s="55"/>
      <c r="H244" s="55"/>
      <c r="I244" s="55"/>
      <c r="J244" s="55"/>
      <c r="K244" s="55"/>
      <c r="L244" s="53"/>
      <c r="M244" s="53"/>
      <c r="N244" s="53"/>
      <c r="O244" s="53"/>
      <c r="P244" s="53"/>
    </row>
    <row r="245" spans="1:16" ht="18" hidden="1" customHeight="1" x14ac:dyDescent="0.2">
      <c r="A245" s="11"/>
      <c r="B245" s="56" t="s">
        <v>727</v>
      </c>
      <c r="C245" s="54" t="s">
        <v>448</v>
      </c>
      <c r="D245" s="59" t="s">
        <v>687</v>
      </c>
      <c r="E245" s="59"/>
      <c r="F245" s="59"/>
      <c r="G245" s="59"/>
      <c r="H245" s="59"/>
      <c r="I245" s="59"/>
      <c r="J245" s="59"/>
      <c r="K245" s="59"/>
      <c r="L245" s="54"/>
      <c r="M245" s="54"/>
      <c r="N245" s="54"/>
      <c r="O245" s="54"/>
      <c r="P245" s="54"/>
    </row>
    <row r="246" spans="1:16" ht="18" hidden="1" customHeight="1" x14ac:dyDescent="0.2">
      <c r="A246" s="11"/>
      <c r="B246" s="118"/>
      <c r="C246" s="118"/>
      <c r="D246" s="118"/>
      <c r="E246" s="118"/>
      <c r="F246" s="118"/>
      <c r="G246" s="118"/>
      <c r="H246" s="118"/>
      <c r="I246" s="118"/>
      <c r="J246" s="118"/>
      <c r="K246" s="118"/>
      <c r="L246" s="118"/>
      <c r="M246" s="118"/>
      <c r="N246" s="118"/>
      <c r="O246" s="118"/>
      <c r="P246" s="118"/>
    </row>
    <row r="247" spans="1:16" ht="18" hidden="1" customHeight="1" x14ac:dyDescent="0.2">
      <c r="A247" s="11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</row>
    <row r="248" spans="1:16" ht="18" hidden="1" customHeight="1" x14ac:dyDescent="0.2">
      <c r="A248" s="11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</row>
    <row r="249" spans="1:16" ht="18" hidden="1" customHeight="1" x14ac:dyDescent="0.2">
      <c r="A249" s="31"/>
      <c r="B249" s="76" t="s">
        <v>518</v>
      </c>
      <c r="C249" s="77"/>
      <c r="D249" s="84" t="s">
        <v>0</v>
      </c>
      <c r="E249" s="84"/>
      <c r="F249" s="84" t="s">
        <v>534</v>
      </c>
      <c r="G249" s="84"/>
      <c r="H249" s="89" t="s">
        <v>535</v>
      </c>
      <c r="I249" s="90"/>
      <c r="J249" s="89" t="s">
        <v>533</v>
      </c>
      <c r="K249" s="90"/>
      <c r="N249" s="67"/>
      <c r="O249" s="67"/>
      <c r="P249" s="67"/>
    </row>
    <row r="250" spans="1:16" ht="18" hidden="1" customHeight="1" x14ac:dyDescent="0.2">
      <c r="A250" s="32"/>
      <c r="B250" s="74" t="s">
        <v>689</v>
      </c>
      <c r="C250" s="75"/>
      <c r="D250" s="85">
        <f>COUNTA(B251:P251,B253:P253,B255:N255)</f>
        <v>43</v>
      </c>
      <c r="E250" s="86"/>
      <c r="F250" s="85">
        <f>COUNTIF(B251:P256,"〇")</f>
        <v>34</v>
      </c>
      <c r="G250" s="86"/>
      <c r="H250" s="85">
        <f>SUM(D250-F250)</f>
        <v>9</v>
      </c>
      <c r="I250" s="86"/>
      <c r="J250" s="87">
        <f>SUM(F250/D250)</f>
        <v>0.79069767441860461</v>
      </c>
      <c r="K250" s="88"/>
      <c r="N250" s="67"/>
      <c r="O250" s="67"/>
      <c r="P250" s="67"/>
    </row>
    <row r="251" spans="1:16" ht="18" hidden="1" customHeight="1" x14ac:dyDescent="0.2">
      <c r="A251" s="23" t="s">
        <v>409</v>
      </c>
      <c r="B251" s="55" t="s">
        <v>599</v>
      </c>
      <c r="C251" s="55" t="s">
        <v>600</v>
      </c>
      <c r="D251" s="55" t="s">
        <v>601</v>
      </c>
      <c r="E251" s="55" t="s">
        <v>602</v>
      </c>
      <c r="F251" s="55" t="s">
        <v>603</v>
      </c>
      <c r="G251" s="55" t="s">
        <v>604</v>
      </c>
      <c r="H251" s="55" t="s">
        <v>605</v>
      </c>
      <c r="I251" s="55" t="s">
        <v>606</v>
      </c>
      <c r="J251" s="55" t="s">
        <v>607</v>
      </c>
      <c r="K251" s="55" t="s">
        <v>608</v>
      </c>
      <c r="L251" s="55" t="s">
        <v>609</v>
      </c>
      <c r="M251" s="55" t="s">
        <v>610</v>
      </c>
      <c r="N251" s="55" t="s">
        <v>611</v>
      </c>
      <c r="O251" s="55" t="s">
        <v>612</v>
      </c>
      <c r="P251" s="55" t="s">
        <v>613</v>
      </c>
    </row>
    <row r="252" spans="1:16" ht="18" hidden="1" customHeight="1" x14ac:dyDescent="0.2">
      <c r="A252" s="24"/>
      <c r="B252" s="58" t="s">
        <v>689</v>
      </c>
      <c r="C252" s="58" t="s">
        <v>689</v>
      </c>
      <c r="D252" s="56" t="s">
        <v>689</v>
      </c>
      <c r="E252" s="58" t="s">
        <v>689</v>
      </c>
      <c r="F252" s="56" t="s">
        <v>689</v>
      </c>
      <c r="G252" s="58" t="s">
        <v>689</v>
      </c>
      <c r="H252" s="58" t="s">
        <v>689</v>
      </c>
      <c r="I252" s="58" t="s">
        <v>689</v>
      </c>
      <c r="J252" s="58" t="s">
        <v>689</v>
      </c>
      <c r="K252" s="56" t="s">
        <v>689</v>
      </c>
      <c r="L252" s="56" t="s">
        <v>689</v>
      </c>
      <c r="M252" s="56" t="s">
        <v>689</v>
      </c>
      <c r="N252" s="56" t="s">
        <v>689</v>
      </c>
      <c r="O252" s="56" t="s">
        <v>689</v>
      </c>
      <c r="P252" s="58" t="s">
        <v>689</v>
      </c>
    </row>
    <row r="253" spans="1:16" ht="18" hidden="1" customHeight="1" x14ac:dyDescent="0.2">
      <c r="A253" s="11"/>
      <c r="B253" s="55" t="s">
        <v>614</v>
      </c>
      <c r="C253" s="55" t="s">
        <v>615</v>
      </c>
      <c r="D253" s="55" t="s">
        <v>616</v>
      </c>
      <c r="E253" s="55" t="s">
        <v>617</v>
      </c>
      <c r="F253" s="55" t="s">
        <v>618</v>
      </c>
      <c r="G253" s="55" t="s">
        <v>619</v>
      </c>
      <c r="H253" s="55" t="s">
        <v>620</v>
      </c>
      <c r="I253" s="55" t="s">
        <v>621</v>
      </c>
      <c r="J253" s="55" t="s">
        <v>622</v>
      </c>
      <c r="K253" s="55" t="s">
        <v>623</v>
      </c>
      <c r="L253" s="55" t="s">
        <v>624</v>
      </c>
      <c r="M253" s="55" t="s">
        <v>625</v>
      </c>
      <c r="N253" s="55" t="s">
        <v>626</v>
      </c>
      <c r="O253" s="55" t="s">
        <v>627</v>
      </c>
      <c r="P253" s="55" t="s">
        <v>628</v>
      </c>
    </row>
    <row r="254" spans="1:16" ht="18" hidden="1" customHeight="1" x14ac:dyDescent="0.2">
      <c r="A254" s="11"/>
      <c r="B254" s="56" t="s">
        <v>689</v>
      </c>
      <c r="C254" s="56" t="s">
        <v>689</v>
      </c>
      <c r="D254" s="58" t="s">
        <v>689</v>
      </c>
      <c r="E254" s="56" t="s">
        <v>689</v>
      </c>
      <c r="F254" s="58" t="s">
        <v>689</v>
      </c>
      <c r="G254" s="58" t="s">
        <v>687</v>
      </c>
      <c r="H254" s="58" t="s">
        <v>727</v>
      </c>
      <c r="I254" s="58" t="s">
        <v>727</v>
      </c>
      <c r="J254" s="56" t="s">
        <v>689</v>
      </c>
      <c r="K254" s="54" t="s">
        <v>689</v>
      </c>
      <c r="L254" s="56" t="s">
        <v>729</v>
      </c>
      <c r="M254" s="56" t="s">
        <v>689</v>
      </c>
      <c r="N254" s="58" t="s">
        <v>689</v>
      </c>
      <c r="O254" s="56" t="s">
        <v>687</v>
      </c>
      <c r="P254" s="58" t="s">
        <v>728</v>
      </c>
    </row>
    <row r="255" spans="1:16" ht="18" hidden="1" customHeight="1" x14ac:dyDescent="0.2">
      <c r="A255" s="11"/>
      <c r="B255" s="55" t="s">
        <v>629</v>
      </c>
      <c r="C255" s="55" t="s">
        <v>630</v>
      </c>
      <c r="D255" s="55" t="s">
        <v>631</v>
      </c>
      <c r="E255" s="55" t="s">
        <v>632</v>
      </c>
      <c r="F255" s="55" t="s">
        <v>633</v>
      </c>
      <c r="G255" s="55" t="s">
        <v>634</v>
      </c>
      <c r="H255" s="55" t="s">
        <v>635</v>
      </c>
      <c r="I255" s="55" t="s">
        <v>636</v>
      </c>
      <c r="J255" s="55" t="s">
        <v>637</v>
      </c>
      <c r="K255" s="55" t="s">
        <v>638</v>
      </c>
      <c r="L255" s="55" t="s">
        <v>639</v>
      </c>
      <c r="M255" s="55" t="s">
        <v>640</v>
      </c>
      <c r="N255" s="55" t="s">
        <v>641</v>
      </c>
      <c r="O255" s="57"/>
      <c r="P255" s="57"/>
    </row>
    <row r="256" spans="1:16" ht="18" hidden="1" customHeight="1" x14ac:dyDescent="0.2">
      <c r="A256" s="11"/>
      <c r="B256" s="56" t="s">
        <v>689</v>
      </c>
      <c r="C256" s="58" t="s">
        <v>687</v>
      </c>
      <c r="D256" s="58" t="s">
        <v>728</v>
      </c>
      <c r="E256" s="58" t="s">
        <v>689</v>
      </c>
      <c r="F256" s="58" t="s">
        <v>689</v>
      </c>
      <c r="G256" s="58" t="s">
        <v>689</v>
      </c>
      <c r="H256" s="54" t="s">
        <v>689</v>
      </c>
      <c r="I256" s="54" t="s">
        <v>687</v>
      </c>
      <c r="J256" s="54" t="s">
        <v>689</v>
      </c>
      <c r="K256" s="54" t="s">
        <v>689</v>
      </c>
      <c r="L256" s="58" t="s">
        <v>689</v>
      </c>
      <c r="M256" s="54" t="s">
        <v>689</v>
      </c>
      <c r="N256" s="58" t="s">
        <v>689</v>
      </c>
      <c r="O256" s="54"/>
      <c r="P256" s="54"/>
    </row>
    <row r="257" spans="1:16" ht="18" hidden="1" customHeight="1" x14ac:dyDescent="0.2">
      <c r="A257" s="11"/>
      <c r="B257" s="78" t="s">
        <v>453</v>
      </c>
      <c r="C257" s="78"/>
      <c r="D257" s="78" t="s">
        <v>536</v>
      </c>
      <c r="E257" s="78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</row>
    <row r="258" spans="1:16" ht="18" hidden="1" customHeight="1" x14ac:dyDescent="0.2">
      <c r="A258" s="11"/>
      <c r="B258" s="81">
        <f>COUNTA(B259:P259)</f>
        <v>0</v>
      </c>
      <c r="C258" s="82"/>
      <c r="D258" s="81">
        <f>COUNTIF(B260:P260,"○")</f>
        <v>0</v>
      </c>
      <c r="E258" s="8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</row>
    <row r="259" spans="1:16" ht="18" hidden="1" customHeight="1" x14ac:dyDescent="0.2">
      <c r="A259" s="11"/>
      <c r="B259" s="13"/>
      <c r="C259" s="13"/>
      <c r="D259" s="14"/>
      <c r="E259" s="14"/>
      <c r="F259" s="14"/>
      <c r="G259" s="14"/>
      <c r="H259" s="14"/>
      <c r="I259" s="14"/>
      <c r="J259" s="14"/>
      <c r="K259" s="14"/>
      <c r="L259" s="13"/>
      <c r="M259" s="13"/>
      <c r="N259" s="13"/>
      <c r="O259" s="13"/>
      <c r="P259" s="13"/>
    </row>
    <row r="260" spans="1:16" s="38" customFormat="1" ht="18" hidden="1" customHeight="1" x14ac:dyDescent="0.2">
      <c r="B260" s="15"/>
      <c r="C260" s="15"/>
      <c r="D260" s="16"/>
      <c r="E260" s="16"/>
      <c r="F260" s="16"/>
      <c r="G260" s="16"/>
      <c r="H260" s="16"/>
      <c r="I260" s="16"/>
      <c r="J260" s="16"/>
      <c r="K260" s="16"/>
      <c r="L260" s="15"/>
      <c r="M260" s="15"/>
      <c r="N260" s="15"/>
      <c r="O260" s="15"/>
      <c r="P260" s="15"/>
    </row>
    <row r="261" spans="1:16" ht="18" hidden="1" customHeight="1" x14ac:dyDescent="0.2">
      <c r="A261" s="83"/>
      <c r="B261" s="83"/>
      <c r="C261" s="83"/>
      <c r="D261" s="83"/>
      <c r="E261" s="83"/>
      <c r="F261" s="83"/>
      <c r="G261" s="83"/>
      <c r="H261" s="83"/>
      <c r="I261" s="83"/>
      <c r="J261" s="83"/>
      <c r="K261" s="83"/>
      <c r="L261" s="83"/>
      <c r="M261" s="83"/>
      <c r="N261" s="83"/>
      <c r="O261" s="83"/>
      <c r="P261" s="83"/>
    </row>
    <row r="262" spans="1:16" ht="18" hidden="1" customHeight="1" x14ac:dyDescent="0.2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</row>
    <row r="263" spans="1:16" ht="18" hidden="1" customHeight="1" x14ac:dyDescent="0.2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</row>
    <row r="264" spans="1:16" ht="18" hidden="1" customHeight="1" x14ac:dyDescent="0.2">
      <c r="A264" s="31"/>
      <c r="B264" s="111" t="s">
        <v>519</v>
      </c>
      <c r="C264" s="112"/>
      <c r="D264" s="84" t="s">
        <v>0</v>
      </c>
      <c r="E264" s="84"/>
      <c r="F264" s="84" t="s">
        <v>534</v>
      </c>
      <c r="G264" s="84"/>
      <c r="H264" s="89" t="s">
        <v>535</v>
      </c>
      <c r="I264" s="90"/>
      <c r="J264" s="89" t="s">
        <v>533</v>
      </c>
      <c r="K264" s="90"/>
      <c r="N264" s="67"/>
      <c r="O264" s="67"/>
      <c r="P264" s="67"/>
    </row>
    <row r="265" spans="1:16" ht="18" hidden="1" customHeight="1" x14ac:dyDescent="0.2">
      <c r="A265" s="32"/>
      <c r="B265" s="95" t="s">
        <v>448</v>
      </c>
      <c r="C265" s="96"/>
      <c r="D265" s="85">
        <f>COUNTA(B266:P266,B268:P268,B270:L270)</f>
        <v>41</v>
      </c>
      <c r="E265" s="86"/>
      <c r="F265" s="85">
        <f>COUNTIF(B266:P271,"○")</f>
        <v>25</v>
      </c>
      <c r="G265" s="86"/>
      <c r="H265" s="85">
        <f>SUM(D265-F265)</f>
        <v>16</v>
      </c>
      <c r="I265" s="86"/>
      <c r="J265" s="87">
        <f>SUM(F265/D265)</f>
        <v>0.6097560975609756</v>
      </c>
      <c r="K265" s="88"/>
      <c r="N265" s="67"/>
      <c r="O265" s="67"/>
      <c r="P265" s="67"/>
    </row>
    <row r="266" spans="1:16" ht="18" hidden="1" customHeight="1" x14ac:dyDescent="0.2">
      <c r="A266" s="23" t="s">
        <v>447</v>
      </c>
      <c r="B266" s="17" t="s">
        <v>410</v>
      </c>
      <c r="C266" s="17" t="s">
        <v>411</v>
      </c>
      <c r="D266" s="17" t="s">
        <v>412</v>
      </c>
      <c r="E266" s="17" t="s">
        <v>521</v>
      </c>
      <c r="F266" s="17" t="s">
        <v>413</v>
      </c>
      <c r="G266" s="17" t="s">
        <v>522</v>
      </c>
      <c r="H266" s="17" t="s">
        <v>669</v>
      </c>
      <c r="I266" s="17" t="s">
        <v>414</v>
      </c>
      <c r="J266" s="17" t="s">
        <v>415</v>
      </c>
      <c r="K266" s="17" t="s">
        <v>416</v>
      </c>
      <c r="L266" s="17" t="s">
        <v>523</v>
      </c>
      <c r="M266" s="17" t="s">
        <v>417</v>
      </c>
      <c r="N266" s="17" t="s">
        <v>418</v>
      </c>
      <c r="O266" s="17" t="s">
        <v>419</v>
      </c>
      <c r="P266" s="17" t="s">
        <v>420</v>
      </c>
    </row>
    <row r="267" spans="1:16" ht="18" hidden="1" customHeight="1" x14ac:dyDescent="0.2">
      <c r="A267" s="24"/>
      <c r="B267" s="58" t="s">
        <v>448</v>
      </c>
      <c r="C267" s="58" t="s">
        <v>727</v>
      </c>
      <c r="D267" s="58" t="s">
        <v>448</v>
      </c>
      <c r="E267" s="58" t="s">
        <v>728</v>
      </c>
      <c r="F267" s="58" t="s">
        <v>729</v>
      </c>
      <c r="G267" s="58" t="s">
        <v>448</v>
      </c>
      <c r="H267" s="58" t="s">
        <v>448</v>
      </c>
      <c r="I267" s="58" t="s">
        <v>448</v>
      </c>
      <c r="J267" s="58" t="s">
        <v>448</v>
      </c>
      <c r="K267" s="58" t="s">
        <v>727</v>
      </c>
      <c r="L267" s="58" t="s">
        <v>732</v>
      </c>
      <c r="M267" s="58" t="s">
        <v>448</v>
      </c>
      <c r="N267" s="58" t="s">
        <v>448</v>
      </c>
      <c r="O267" s="58" t="s">
        <v>448</v>
      </c>
      <c r="P267" s="58" t="s">
        <v>448</v>
      </c>
    </row>
    <row r="268" spans="1:16" ht="18" hidden="1" customHeight="1" x14ac:dyDescent="0.2">
      <c r="A268" s="11"/>
      <c r="B268" s="17" t="s">
        <v>421</v>
      </c>
      <c r="C268" s="17" t="s">
        <v>422</v>
      </c>
      <c r="D268" s="17" t="s">
        <v>423</v>
      </c>
      <c r="E268" s="17" t="s">
        <v>424</v>
      </c>
      <c r="F268" s="17" t="s">
        <v>425</v>
      </c>
      <c r="G268" s="17" t="s">
        <v>426</v>
      </c>
      <c r="H268" s="17" t="s">
        <v>427</v>
      </c>
      <c r="I268" s="17" t="s">
        <v>428</v>
      </c>
      <c r="J268" s="17" t="s">
        <v>429</v>
      </c>
      <c r="K268" s="17" t="s">
        <v>430</v>
      </c>
      <c r="L268" s="17" t="s">
        <v>431</v>
      </c>
      <c r="M268" s="17" t="s">
        <v>432</v>
      </c>
      <c r="N268" s="17" t="s">
        <v>433</v>
      </c>
      <c r="O268" s="17" t="s">
        <v>434</v>
      </c>
      <c r="P268" s="17" t="s">
        <v>435</v>
      </c>
    </row>
    <row r="269" spans="1:16" ht="18" hidden="1" customHeight="1" x14ac:dyDescent="0.2">
      <c r="A269" s="11"/>
      <c r="B269" s="56" t="s">
        <v>448</v>
      </c>
      <c r="C269" s="56" t="s">
        <v>448</v>
      </c>
      <c r="D269" s="56" t="s">
        <v>448</v>
      </c>
      <c r="E269" s="56" t="s">
        <v>448</v>
      </c>
      <c r="F269" s="56" t="s">
        <v>734</v>
      </c>
      <c r="G269" s="56" t="s">
        <v>448</v>
      </c>
      <c r="H269" s="56" t="s">
        <v>448</v>
      </c>
      <c r="I269" s="56" t="s">
        <v>728</v>
      </c>
      <c r="J269" s="56" t="s">
        <v>448</v>
      </c>
      <c r="K269" s="56" t="s">
        <v>448</v>
      </c>
      <c r="L269" s="56" t="s">
        <v>728</v>
      </c>
      <c r="M269" s="56" t="s">
        <v>448</v>
      </c>
      <c r="N269" s="56" t="s">
        <v>448</v>
      </c>
      <c r="O269" s="56" t="s">
        <v>448</v>
      </c>
      <c r="P269" s="56" t="s">
        <v>687</v>
      </c>
    </row>
    <row r="270" spans="1:16" ht="18" hidden="1" customHeight="1" x14ac:dyDescent="0.2">
      <c r="A270" s="11"/>
      <c r="B270" s="17" t="s">
        <v>436</v>
      </c>
      <c r="C270" s="17" t="s">
        <v>437</v>
      </c>
      <c r="D270" s="17" t="s">
        <v>438</v>
      </c>
      <c r="E270" s="17" t="s">
        <v>439</v>
      </c>
      <c r="F270" s="17" t="s">
        <v>440</v>
      </c>
      <c r="G270" s="17" t="s">
        <v>441</v>
      </c>
      <c r="H270" s="17" t="s">
        <v>442</v>
      </c>
      <c r="I270" s="17" t="s">
        <v>443</v>
      </c>
      <c r="J270" s="17" t="s">
        <v>444</v>
      </c>
      <c r="K270" s="17" t="s">
        <v>445</v>
      </c>
      <c r="L270" s="17" t="s">
        <v>446</v>
      </c>
      <c r="M270" s="55"/>
      <c r="N270" s="55"/>
      <c r="O270" s="57"/>
      <c r="P270" s="57"/>
    </row>
    <row r="271" spans="1:16" ht="18" hidden="1" customHeight="1" x14ac:dyDescent="0.2">
      <c r="A271" s="11"/>
      <c r="B271" s="56" t="s">
        <v>728</v>
      </c>
      <c r="C271" s="56" t="s">
        <v>687</v>
      </c>
      <c r="D271" s="56" t="s">
        <v>686</v>
      </c>
      <c r="E271" s="56" t="s">
        <v>687</v>
      </c>
      <c r="F271" s="56" t="s">
        <v>687</v>
      </c>
      <c r="G271" s="56" t="s">
        <v>687</v>
      </c>
      <c r="H271" s="56" t="s">
        <v>686</v>
      </c>
      <c r="I271" s="56" t="s">
        <v>686</v>
      </c>
      <c r="J271" s="56" t="s">
        <v>687</v>
      </c>
      <c r="K271" s="56" t="s">
        <v>686</v>
      </c>
      <c r="L271" s="56" t="s">
        <v>687</v>
      </c>
      <c r="M271" s="54"/>
      <c r="N271" s="54"/>
      <c r="O271" s="54"/>
      <c r="P271" s="54"/>
    </row>
    <row r="272" spans="1:16" ht="18" hidden="1" customHeight="1" x14ac:dyDescent="0.2">
      <c r="B272" s="78" t="s">
        <v>453</v>
      </c>
      <c r="C272" s="78"/>
      <c r="D272" s="78" t="s">
        <v>536</v>
      </c>
      <c r="E272" s="78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</row>
    <row r="273" spans="1:16" ht="18" hidden="1" customHeight="1" x14ac:dyDescent="0.2">
      <c r="B273" s="81">
        <f>COUNTA(B274:P274)</f>
        <v>4</v>
      </c>
      <c r="C273" s="82"/>
      <c r="D273" s="81">
        <f>COUNTIF(B275:P275,"○")</f>
        <v>2</v>
      </c>
      <c r="E273" s="8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</row>
    <row r="274" spans="1:16" ht="18" hidden="1" customHeight="1" x14ac:dyDescent="0.2">
      <c r="B274" s="51" t="s">
        <v>498</v>
      </c>
      <c r="C274" s="51" t="s">
        <v>499</v>
      </c>
      <c r="D274" s="17" t="s">
        <v>725</v>
      </c>
      <c r="E274" s="17" t="s">
        <v>799</v>
      </c>
      <c r="F274" s="55"/>
      <c r="G274" s="55"/>
      <c r="H274" s="55"/>
      <c r="I274" s="55"/>
      <c r="J274" s="55"/>
      <c r="K274" s="55"/>
      <c r="L274" s="53"/>
      <c r="M274" s="53"/>
      <c r="N274" s="53"/>
      <c r="O274" s="53"/>
      <c r="P274" s="53"/>
    </row>
    <row r="275" spans="1:16" ht="18" hidden="1" customHeight="1" x14ac:dyDescent="0.2">
      <c r="B275" s="54" t="s">
        <v>448</v>
      </c>
      <c r="C275" s="54" t="s">
        <v>448</v>
      </c>
      <c r="D275" s="59" t="s">
        <v>728</v>
      </c>
      <c r="E275" s="59" t="s">
        <v>727</v>
      </c>
      <c r="F275" s="59"/>
      <c r="G275" s="59"/>
      <c r="H275" s="59"/>
      <c r="I275" s="59"/>
      <c r="J275" s="59"/>
      <c r="K275" s="59"/>
      <c r="L275" s="54"/>
      <c r="M275" s="54"/>
      <c r="N275" s="54"/>
      <c r="O275" s="54"/>
      <c r="P275" s="54"/>
    </row>
    <row r="280" spans="1:16" x14ac:dyDescent="0.2">
      <c r="A280" s="83"/>
      <c r="B280" s="83"/>
      <c r="C280" s="83"/>
      <c r="D280" s="83"/>
      <c r="E280" s="83"/>
      <c r="F280" s="83"/>
      <c r="G280" s="83"/>
      <c r="H280" s="83"/>
      <c r="I280" s="83"/>
      <c r="J280" s="83"/>
      <c r="K280" s="83"/>
      <c r="L280" s="83"/>
      <c r="M280" s="83"/>
      <c r="N280" s="83"/>
      <c r="O280" s="83"/>
      <c r="P280" s="83"/>
    </row>
    <row r="285" spans="1:16" x14ac:dyDescent="0.2">
      <c r="I285" s="9">
        <v>14</v>
      </c>
    </row>
  </sheetData>
  <mergeCells count="306">
    <mergeCell ref="D68:E68"/>
    <mergeCell ref="B67:C67"/>
    <mergeCell ref="D67:E67"/>
    <mergeCell ref="B68:C68"/>
    <mergeCell ref="D43:E43"/>
    <mergeCell ref="B92:C92"/>
    <mergeCell ref="B93:C93"/>
    <mergeCell ref="D93:E93"/>
    <mergeCell ref="D92:E92"/>
    <mergeCell ref="D62:E62"/>
    <mergeCell ref="B44:C44"/>
    <mergeCell ref="D44:E44"/>
    <mergeCell ref="B55:C55"/>
    <mergeCell ref="D55:E55"/>
    <mergeCell ref="B56:C56"/>
    <mergeCell ref="D56:E56"/>
    <mergeCell ref="D61:E61"/>
    <mergeCell ref="B62:C62"/>
    <mergeCell ref="F236:G236"/>
    <mergeCell ref="H236:I236"/>
    <mergeCell ref="J23:K23"/>
    <mergeCell ref="D35:E35"/>
    <mergeCell ref="B204:C204"/>
    <mergeCell ref="D204:E204"/>
    <mergeCell ref="F86:G86"/>
    <mergeCell ref="F87:G87"/>
    <mergeCell ref="B187:C187"/>
    <mergeCell ref="B180:C180"/>
    <mergeCell ref="D180:E180"/>
    <mergeCell ref="B181:C181"/>
    <mergeCell ref="D181:E181"/>
    <mergeCell ref="B192:C192"/>
    <mergeCell ref="B193:C193"/>
    <mergeCell ref="B165:C165"/>
    <mergeCell ref="D165:E165"/>
    <mergeCell ref="B166:C166"/>
    <mergeCell ref="D166:E166"/>
    <mergeCell ref="D186:E186"/>
    <mergeCell ref="D157:E157"/>
    <mergeCell ref="B170:C170"/>
    <mergeCell ref="B171:C171"/>
    <mergeCell ref="B186:C186"/>
    <mergeCell ref="D219:E219"/>
    <mergeCell ref="J237:K237"/>
    <mergeCell ref="B16:C16"/>
    <mergeCell ref="D16:E16"/>
    <mergeCell ref="B17:C17"/>
    <mergeCell ref="D17:E17"/>
    <mergeCell ref="B246:P246"/>
    <mergeCell ref="B273:C273"/>
    <mergeCell ref="D273:E273"/>
    <mergeCell ref="B272:C272"/>
    <mergeCell ref="D272:E272"/>
    <mergeCell ref="H250:I250"/>
    <mergeCell ref="J250:K250"/>
    <mergeCell ref="B231:C231"/>
    <mergeCell ref="D231:E231"/>
    <mergeCell ref="B242:C242"/>
    <mergeCell ref="D242:E242"/>
    <mergeCell ref="B243:C243"/>
    <mergeCell ref="D243:E243"/>
    <mergeCell ref="D236:E236"/>
    <mergeCell ref="B257:C257"/>
    <mergeCell ref="D257:E257"/>
    <mergeCell ref="B258:C258"/>
    <mergeCell ref="D258:E258"/>
    <mergeCell ref="J236:K236"/>
    <mergeCell ref="D237:E237"/>
    <mergeCell ref="F237:G237"/>
    <mergeCell ref="H237:I237"/>
    <mergeCell ref="B205:C205"/>
    <mergeCell ref="D205:E205"/>
    <mergeCell ref="D224:E224"/>
    <mergeCell ref="A196:P196"/>
    <mergeCell ref="D198:E198"/>
    <mergeCell ref="F198:G198"/>
    <mergeCell ref="H198:I198"/>
    <mergeCell ref="J198:K198"/>
    <mergeCell ref="D199:E199"/>
    <mergeCell ref="F199:G199"/>
    <mergeCell ref="H199:I199"/>
    <mergeCell ref="J199:K199"/>
    <mergeCell ref="B198:C198"/>
    <mergeCell ref="F224:G224"/>
    <mergeCell ref="H224:I224"/>
    <mergeCell ref="J224:K224"/>
    <mergeCell ref="B208:Q208"/>
    <mergeCell ref="F212:G212"/>
    <mergeCell ref="H212:I212"/>
    <mergeCell ref="J212:K212"/>
    <mergeCell ref="F136:G136"/>
    <mergeCell ref="H136:I136"/>
    <mergeCell ref="J136:K136"/>
    <mergeCell ref="D122:E122"/>
    <mergeCell ref="F122:G122"/>
    <mergeCell ref="H122:I122"/>
    <mergeCell ref="H86:I86"/>
    <mergeCell ref="J122:K122"/>
    <mergeCell ref="D128:E128"/>
    <mergeCell ref="D129:E129"/>
    <mergeCell ref="D135:E135"/>
    <mergeCell ref="F135:G135"/>
    <mergeCell ref="D9:E9"/>
    <mergeCell ref="F9:G9"/>
    <mergeCell ref="H9:I9"/>
    <mergeCell ref="J9:K9"/>
    <mergeCell ref="D8:E8"/>
    <mergeCell ref="F8:G8"/>
    <mergeCell ref="H8:I8"/>
    <mergeCell ref="J8:K8"/>
    <mergeCell ref="B8:C8"/>
    <mergeCell ref="D36:E36"/>
    <mergeCell ref="F36:G36"/>
    <mergeCell ref="H36:I36"/>
    <mergeCell ref="J36:K36"/>
    <mergeCell ref="B30:C30"/>
    <mergeCell ref="D30:E30"/>
    <mergeCell ref="A21:P21"/>
    <mergeCell ref="D22:E22"/>
    <mergeCell ref="F22:G22"/>
    <mergeCell ref="H22:I22"/>
    <mergeCell ref="J22:K22"/>
    <mergeCell ref="D23:E23"/>
    <mergeCell ref="D49:E49"/>
    <mergeCell ref="F49:G49"/>
    <mergeCell ref="H49:I49"/>
    <mergeCell ref="A280:P280"/>
    <mergeCell ref="A261:P261"/>
    <mergeCell ref="D264:E264"/>
    <mergeCell ref="F264:G264"/>
    <mergeCell ref="H264:I264"/>
    <mergeCell ref="J264:K264"/>
    <mergeCell ref="D265:E265"/>
    <mergeCell ref="F265:G265"/>
    <mergeCell ref="H265:I265"/>
    <mergeCell ref="J265:K265"/>
    <mergeCell ref="B264:C264"/>
    <mergeCell ref="B265:C265"/>
    <mergeCell ref="D249:E249"/>
    <mergeCell ref="F249:G249"/>
    <mergeCell ref="H249:I249"/>
    <mergeCell ref="J249:K249"/>
    <mergeCell ref="D250:E250"/>
    <mergeCell ref="F250:G250"/>
    <mergeCell ref="H135:I135"/>
    <mergeCell ref="J135:K135"/>
    <mergeCell ref="D136:E136"/>
    <mergeCell ref="D220:E220"/>
    <mergeCell ref="D225:E225"/>
    <mergeCell ref="F225:G225"/>
    <mergeCell ref="H225:I225"/>
    <mergeCell ref="H157:I157"/>
    <mergeCell ref="B79:C79"/>
    <mergeCell ref="D79:E79"/>
    <mergeCell ref="D123:E123"/>
    <mergeCell ref="F123:G123"/>
    <mergeCell ref="H123:I123"/>
    <mergeCell ref="H98:I98"/>
    <mergeCell ref="D116:E116"/>
    <mergeCell ref="B80:C80"/>
    <mergeCell ref="D80:E80"/>
    <mergeCell ref="D110:E110"/>
    <mergeCell ref="B98:C98"/>
    <mergeCell ref="B99:C99"/>
    <mergeCell ref="B110:C110"/>
    <mergeCell ref="B111:C111"/>
    <mergeCell ref="B104:C104"/>
    <mergeCell ref="D86:E86"/>
    <mergeCell ref="D87:E87"/>
    <mergeCell ref="B86:C86"/>
    <mergeCell ref="B87:C87"/>
    <mergeCell ref="D230:E230"/>
    <mergeCell ref="D187:E187"/>
    <mergeCell ref="F187:G187"/>
    <mergeCell ref="H187:I187"/>
    <mergeCell ref="J187:K187"/>
    <mergeCell ref="D170:E170"/>
    <mergeCell ref="F170:G170"/>
    <mergeCell ref="H170:I170"/>
    <mergeCell ref="J170:K170"/>
    <mergeCell ref="D171:E171"/>
    <mergeCell ref="F171:G171"/>
    <mergeCell ref="H171:I171"/>
    <mergeCell ref="J171:K171"/>
    <mergeCell ref="F186:G186"/>
    <mergeCell ref="H186:I186"/>
    <mergeCell ref="J186:K186"/>
    <mergeCell ref="D192:E192"/>
    <mergeCell ref="D193:E193"/>
    <mergeCell ref="J225:K225"/>
    <mergeCell ref="D211:E211"/>
    <mergeCell ref="F211:G211"/>
    <mergeCell ref="H211:I211"/>
    <mergeCell ref="J211:K211"/>
    <mergeCell ref="D212:E212"/>
    <mergeCell ref="J157:K157"/>
    <mergeCell ref="D158:E158"/>
    <mergeCell ref="F158:G158"/>
    <mergeCell ref="H158:I158"/>
    <mergeCell ref="J158:K158"/>
    <mergeCell ref="A145:P145"/>
    <mergeCell ref="D146:E146"/>
    <mergeCell ref="F146:G146"/>
    <mergeCell ref="H146:I146"/>
    <mergeCell ref="J146:K146"/>
    <mergeCell ref="D147:E147"/>
    <mergeCell ref="F147:G147"/>
    <mergeCell ref="H147:I147"/>
    <mergeCell ref="J147:K147"/>
    <mergeCell ref="B146:C146"/>
    <mergeCell ref="B147:C147"/>
    <mergeCell ref="B157:C157"/>
    <mergeCell ref="B158:C158"/>
    <mergeCell ref="F157:G157"/>
    <mergeCell ref="B153:C153"/>
    <mergeCell ref="D153:E153"/>
    <mergeCell ref="B152:C152"/>
    <mergeCell ref="D152:E152"/>
    <mergeCell ref="D99:E99"/>
    <mergeCell ref="F99:G99"/>
    <mergeCell ref="H99:I99"/>
    <mergeCell ref="J99:K99"/>
    <mergeCell ref="D104:E104"/>
    <mergeCell ref="H87:I87"/>
    <mergeCell ref="J86:K86"/>
    <mergeCell ref="J87:K87"/>
    <mergeCell ref="J123:K123"/>
    <mergeCell ref="F110:G110"/>
    <mergeCell ref="H110:I110"/>
    <mergeCell ref="J110:K110"/>
    <mergeCell ref="D111:E111"/>
    <mergeCell ref="F111:G111"/>
    <mergeCell ref="H111:I111"/>
    <mergeCell ref="J111:K111"/>
    <mergeCell ref="D117:E117"/>
    <mergeCell ref="B74:C74"/>
    <mergeCell ref="D98:E98"/>
    <mergeCell ref="F98:G98"/>
    <mergeCell ref="A1:P2"/>
    <mergeCell ref="A4:P4"/>
    <mergeCell ref="J49:K49"/>
    <mergeCell ref="D50:E50"/>
    <mergeCell ref="F50:G50"/>
    <mergeCell ref="H50:I50"/>
    <mergeCell ref="J50:K50"/>
    <mergeCell ref="H61:I61"/>
    <mergeCell ref="J61:K61"/>
    <mergeCell ref="B60:P60"/>
    <mergeCell ref="F23:G23"/>
    <mergeCell ref="H23:I23"/>
    <mergeCell ref="F35:G35"/>
    <mergeCell ref="H35:I35"/>
    <mergeCell ref="J35:K35"/>
    <mergeCell ref="B31:C31"/>
    <mergeCell ref="D31:E31"/>
    <mergeCell ref="B22:C22"/>
    <mergeCell ref="B23:C23"/>
    <mergeCell ref="B35:C35"/>
    <mergeCell ref="J98:K98"/>
    <mergeCell ref="B225:C225"/>
    <mergeCell ref="B236:C236"/>
    <mergeCell ref="B237:C237"/>
    <mergeCell ref="B249:C249"/>
    <mergeCell ref="B250:C250"/>
    <mergeCell ref="B219:C219"/>
    <mergeCell ref="B105:C105"/>
    <mergeCell ref="B116:C116"/>
    <mergeCell ref="B141:C141"/>
    <mergeCell ref="B230:C230"/>
    <mergeCell ref="B212:C212"/>
    <mergeCell ref="B220:C220"/>
    <mergeCell ref="B117:C117"/>
    <mergeCell ref="B129:C129"/>
    <mergeCell ref="B122:C122"/>
    <mergeCell ref="B123:C123"/>
    <mergeCell ref="B135:C135"/>
    <mergeCell ref="B136:C136"/>
    <mergeCell ref="B169:P169"/>
    <mergeCell ref="D141:E141"/>
    <mergeCell ref="B142:C142"/>
    <mergeCell ref="D142:E142"/>
    <mergeCell ref="B128:C128"/>
    <mergeCell ref="B36:C36"/>
    <mergeCell ref="B49:C49"/>
    <mergeCell ref="B50:C50"/>
    <mergeCell ref="B61:C61"/>
    <mergeCell ref="B43:C43"/>
    <mergeCell ref="B9:C9"/>
    <mergeCell ref="B199:C199"/>
    <mergeCell ref="B211:C211"/>
    <mergeCell ref="B224:C224"/>
    <mergeCell ref="A71:P71"/>
    <mergeCell ref="D73:E73"/>
    <mergeCell ref="F61:G61"/>
    <mergeCell ref="F62:G62"/>
    <mergeCell ref="H62:I62"/>
    <mergeCell ref="J62:K62"/>
    <mergeCell ref="D105:E105"/>
    <mergeCell ref="F73:G73"/>
    <mergeCell ref="H73:I73"/>
    <mergeCell ref="J73:K73"/>
    <mergeCell ref="D74:E74"/>
    <mergeCell ref="F74:G74"/>
    <mergeCell ref="H74:I74"/>
    <mergeCell ref="J74:K74"/>
    <mergeCell ref="B73:C73"/>
  </mergeCells>
  <phoneticPr fontId="4"/>
  <printOptions horizontalCentered="1"/>
  <pageMargins left="0.23622047244094491" right="0.23622047244094491" top="0.74803149606299213" bottom="0.15748031496062992" header="0.31496062992125984" footer="0.31496062992125984"/>
  <pageSetup paperSize="9" scale="78" orientation="landscape" r:id="rId1"/>
  <rowBreaks count="5" manualBreakCount="5">
    <brk id="34" min="1" max="15" man="1"/>
    <brk id="84" min="1" max="15" man="1"/>
    <brk id="134" min="1" max="15" man="1"/>
    <brk id="184" min="1" max="15" man="1"/>
    <brk id="234" min="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</vt:lpstr>
      <vt:lpstr>集計表!Print_Area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2024-12-26T04:56:35Z</dcterms:created>
  <dcterms:modified xsi:type="dcterms:W3CDTF">2024-12-26T04:59:25Z</dcterms:modified>
</cp:coreProperties>
</file>