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6721578D-0417-453C-B330-9C6D51214AE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集計表" sheetId="55" r:id="rId1"/>
  </sheets>
  <definedNames>
    <definedName name="_xlnm.Print_Area" localSheetId="0">集計表!$A$1:$P$23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9" i="55" l="1"/>
  <c r="B19" i="55"/>
  <c r="F11" i="55"/>
  <c r="J11" i="55" s="1"/>
  <c r="D11" i="55"/>
  <c r="H11" i="55" l="1"/>
</calcChain>
</file>

<file path=xl/sharedStrings.xml><?xml version="1.0" encoding="utf-8"?>
<sst xmlns="http://schemas.openxmlformats.org/spreadsheetml/2006/main" count="125" uniqueCount="70">
  <si>
    <t>対象市区町村</t>
    <rPh sb="0" eb="2">
      <t>タイショウ</t>
    </rPh>
    <rPh sb="2" eb="4">
      <t>シク</t>
    </rPh>
    <rPh sb="4" eb="6">
      <t>チョウソン</t>
    </rPh>
    <phoneticPr fontId="2"/>
  </si>
  <si>
    <t>大阪市</t>
    <rPh sb="0" eb="3">
      <t>オオサカシ</t>
    </rPh>
    <phoneticPr fontId="9"/>
  </si>
  <si>
    <t>堺市</t>
    <rPh sb="0" eb="2">
      <t>サカイシ</t>
    </rPh>
    <phoneticPr fontId="9"/>
  </si>
  <si>
    <t>高槻市</t>
    <rPh sb="0" eb="3">
      <t>タカツキシ</t>
    </rPh>
    <phoneticPr fontId="9"/>
  </si>
  <si>
    <t>東大阪市</t>
    <rPh sb="0" eb="4">
      <t>ヒガシオオサカシ</t>
    </rPh>
    <phoneticPr fontId="9"/>
  </si>
  <si>
    <t>豊中市</t>
    <rPh sb="0" eb="3">
      <t>トヨナカシ</t>
    </rPh>
    <phoneticPr fontId="9"/>
  </si>
  <si>
    <t>岸和田市</t>
  </si>
  <si>
    <t>池田市</t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</si>
  <si>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</si>
  <si>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</si>
  <si>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</si>
  <si>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</si>
  <si>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</si>
  <si>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</si>
  <si>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</si>
  <si>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</si>
  <si>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</si>
  <si>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大東市</t>
  </si>
  <si>
    <t>和泉市</t>
  </si>
  <si>
    <t>羽曳野市</t>
  </si>
  <si>
    <t>摂津市</t>
  </si>
  <si>
    <t>高石市</t>
  </si>
  <si>
    <t>四條畷市</t>
  </si>
  <si>
    <t>交野市</t>
  </si>
  <si>
    <t>阪南市</t>
  </si>
  <si>
    <t>島本町</t>
  </si>
  <si>
    <t>豊能町</t>
  </si>
  <si>
    <t>能勢町</t>
  </si>
  <si>
    <t>忠岡町</t>
  </si>
  <si>
    <t>熊取町</t>
  </si>
  <si>
    <t>田尻町</t>
  </si>
  <si>
    <t>太子町</t>
  </si>
  <si>
    <t>河南町</t>
  </si>
  <si>
    <t>千早赤阪村</t>
  </si>
  <si>
    <t>大阪府</t>
    <rPh sb="0" eb="3">
      <t>オオサカフ</t>
    </rPh>
    <phoneticPr fontId="5"/>
  </si>
  <si>
    <t>○</t>
    <phoneticPr fontId="3"/>
  </si>
  <si>
    <t>※障害福祉課調べ（各都道府県を通じて集計）</t>
    <rPh sb="1" eb="3">
      <t>ショウガイ</t>
    </rPh>
    <rPh sb="3" eb="6">
      <t>フクシカ</t>
    </rPh>
    <rPh sb="6" eb="7">
      <t>シラ</t>
    </rPh>
    <rPh sb="9" eb="10">
      <t>カク</t>
    </rPh>
    <rPh sb="10" eb="14">
      <t>トドウフケン</t>
    </rPh>
    <rPh sb="15" eb="16">
      <t>ツウ</t>
    </rPh>
    <rPh sb="18" eb="20">
      <t>シュウケイ</t>
    </rPh>
    <phoneticPr fontId="3"/>
  </si>
  <si>
    <t>対象法人</t>
    <rPh sb="0" eb="2">
      <t>タイショウ</t>
    </rPh>
    <rPh sb="2" eb="4">
      <t>ホウジン</t>
    </rPh>
    <phoneticPr fontId="2"/>
  </si>
  <si>
    <t>大阪府</t>
    <rPh sb="0" eb="3">
      <t>オオサカフ</t>
    </rPh>
    <phoneticPr fontId="2"/>
  </si>
  <si>
    <t>泉大津市</t>
    <phoneticPr fontId="3"/>
  </si>
  <si>
    <t>箕面市</t>
    <phoneticPr fontId="3"/>
  </si>
  <si>
    <t>作成率</t>
    <rPh sb="0" eb="2">
      <t>サクセイ</t>
    </rPh>
    <rPh sb="2" eb="3">
      <t>リツ</t>
    </rPh>
    <phoneticPr fontId="2"/>
  </si>
  <si>
    <t>作成済み市区町村</t>
    <rPh sb="0" eb="2">
      <t>サクセイ</t>
    </rPh>
    <rPh sb="2" eb="3">
      <t>ス</t>
    </rPh>
    <rPh sb="4" eb="6">
      <t>シク</t>
    </rPh>
    <rPh sb="6" eb="8">
      <t>チョウソン</t>
    </rPh>
    <phoneticPr fontId="2"/>
  </si>
  <si>
    <t>未作成市区町村</t>
    <rPh sb="0" eb="1">
      <t>ミ</t>
    </rPh>
    <rPh sb="1" eb="3">
      <t>サクセイ</t>
    </rPh>
    <rPh sb="3" eb="5">
      <t>シク</t>
    </rPh>
    <rPh sb="5" eb="7">
      <t>チョウソン</t>
    </rPh>
    <phoneticPr fontId="2"/>
  </si>
  <si>
    <t>作成済み法人</t>
    <rPh sb="0" eb="2">
      <t>サクセイ</t>
    </rPh>
    <rPh sb="2" eb="3">
      <t>ス</t>
    </rPh>
    <rPh sb="4" eb="6">
      <t>ホウジン</t>
    </rPh>
    <phoneticPr fontId="2"/>
  </si>
  <si>
    <t>吹田市</t>
    <phoneticPr fontId="3"/>
  </si>
  <si>
    <t>松原市</t>
    <phoneticPr fontId="3"/>
  </si>
  <si>
    <t>柏原市</t>
    <phoneticPr fontId="3"/>
  </si>
  <si>
    <t>門真市</t>
    <phoneticPr fontId="3"/>
  </si>
  <si>
    <t>藤井寺市</t>
    <phoneticPr fontId="3"/>
  </si>
  <si>
    <t>泉南市</t>
    <phoneticPr fontId="3"/>
  </si>
  <si>
    <t>大阪狭山市</t>
    <phoneticPr fontId="3"/>
  </si>
  <si>
    <t>岬町</t>
    <phoneticPr fontId="3"/>
  </si>
  <si>
    <t>市立東大阪医療センター</t>
  </si>
  <si>
    <t>×</t>
    <phoneticPr fontId="3"/>
  </si>
  <si>
    <t>公立大学法人大阪</t>
  </si>
  <si>
    <t>大阪府立病院機構</t>
  </si>
  <si>
    <t>大阪産業技術研究所</t>
  </si>
  <si>
    <t>大阪府立環境農林水産総合研究所</t>
  </si>
  <si>
    <t>大阪市民病院機構</t>
  </si>
  <si>
    <t>市立吹田市民病院</t>
  </si>
  <si>
    <t>りんくう総合医療センター</t>
  </si>
  <si>
    <t>大阪健康安全基盤研究所</t>
  </si>
  <si>
    <t>大阪市博物館機構</t>
  </si>
  <si>
    <t>天王寺動物園</t>
  </si>
  <si>
    <t>堺市立病院機構</t>
  </si>
  <si>
    <t>泉佐野市行政事務サービスセンター</t>
    <phoneticPr fontId="3"/>
  </si>
  <si>
    <t>令和６年度調達方針作成状況</t>
    <rPh sb="0" eb="2">
      <t>レイワ</t>
    </rPh>
    <rPh sb="3" eb="5">
      <t>ネンド</t>
    </rPh>
    <rPh sb="4" eb="5">
      <t>ド</t>
    </rPh>
    <rPh sb="5" eb="7">
      <t>チョウタツ</t>
    </rPh>
    <rPh sb="7" eb="9">
      <t>ホウシン</t>
    </rPh>
    <rPh sb="9" eb="11">
      <t>サクセイ</t>
    </rPh>
    <rPh sb="11" eb="13">
      <t>ジョウキョウ</t>
    </rPh>
    <phoneticPr fontId="3"/>
  </si>
  <si>
    <t xml:space="preserve"> 　未作成の自治体については×を入力</t>
  </si>
  <si>
    <t>※作成済みの自治体については○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</si>
</sst>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;@"/>
    <numFmt numFmtId="177" formatCode="0.0%"/>
  </numFmts>
  <fonts count="1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u/>
      <sz val="12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scheme val="minor"/>
    </font>
    <font>
      <sz val="18"/>
      <name val="ＭＳ Ｐゴシック"/>
      <family val="3"/>
      <charset val="128"/>
      <scheme val="minor"/>
    </font>
    <font>
      <b/>
      <u/>
      <sz val="18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>
      <alignment vertical="center"/>
    </xf>
  </cellStyleXfs>
  <cellXfs count="47">
    <xf numFmtId="0" fontId="0" fillId="0" borderId="0" xfId="0">
      <alignment vertical="center"/>
    </xf>
    <xf numFmtId="0" fontId="11" fillId="0" borderId="0" xfId="0" applyFont="1" applyAlignment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12" fillId="2" borderId="0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right" vertical="center" shrinkToFit="1"/>
    </xf>
    <xf numFmtId="38" fontId="11" fillId="2" borderId="2" xfId="1" applyFont="1" applyFill="1" applyBorder="1" applyAlignment="1">
      <alignment horizontal="center" vertical="center" shrinkToFit="1"/>
    </xf>
    <xf numFmtId="176" fontId="11" fillId="3" borderId="1" xfId="0" applyNumberFormat="1" applyFont="1" applyFill="1" applyBorder="1" applyAlignment="1">
      <alignment horizontal="center" vertical="center" shrinkToFit="1"/>
    </xf>
    <xf numFmtId="176" fontId="11" fillId="0" borderId="0" xfId="0" applyNumberFormat="1" applyFont="1" applyFill="1" applyBorder="1" applyAlignment="1">
      <alignment horizontal="center" vertical="center" shrinkToFit="1"/>
    </xf>
    <xf numFmtId="176" fontId="11" fillId="0" borderId="0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shrinkToFit="1"/>
    </xf>
    <xf numFmtId="176" fontId="11" fillId="0" borderId="0" xfId="7" applyNumberFormat="1" applyFont="1" applyFill="1" applyBorder="1" applyAlignment="1">
      <alignment horizontal="center" vertical="center"/>
    </xf>
    <xf numFmtId="0" fontId="11" fillId="0" borderId="0" xfId="7" applyNumberFormat="1" applyFont="1" applyFill="1" applyBorder="1" applyAlignment="1">
      <alignment horizontal="center" vertical="center"/>
    </xf>
    <xf numFmtId="38" fontId="11" fillId="0" borderId="2" xfId="1" applyFont="1" applyFill="1" applyBorder="1" applyAlignment="1">
      <alignment horizontal="center" vertical="center" shrinkToFit="1"/>
    </xf>
    <xf numFmtId="0" fontId="11" fillId="2" borderId="0" xfId="0" applyFont="1" applyFill="1">
      <alignment vertical="center"/>
    </xf>
    <xf numFmtId="38" fontId="11" fillId="2" borderId="2" xfId="1" applyFont="1" applyFill="1" applyBorder="1" applyAlignment="1">
      <alignment horizontal="center" vertical="center" shrinkToFit="1"/>
    </xf>
    <xf numFmtId="176" fontId="11" fillId="3" borderId="1" xfId="0" applyNumberFormat="1" applyFont="1" applyFill="1" applyBorder="1" applyAlignment="1">
      <alignment horizontal="center" vertical="center" shrinkToFit="1"/>
    </xf>
    <xf numFmtId="176" fontId="11" fillId="2" borderId="2" xfId="1" applyNumberFormat="1" applyFont="1" applyFill="1" applyBorder="1" applyAlignment="1">
      <alignment horizontal="center" vertical="center" shrinkToFit="1"/>
    </xf>
    <xf numFmtId="176" fontId="10" fillId="2" borderId="2" xfId="3" applyNumberFormat="1" applyFont="1" applyFill="1" applyBorder="1" applyAlignment="1">
      <alignment horizontal="center" vertical="center" shrinkToFit="1"/>
    </xf>
    <xf numFmtId="176" fontId="11" fillId="3" borderId="1" xfId="7" applyNumberFormat="1" applyFont="1" applyFill="1" applyBorder="1" applyAlignment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6" fillId="2" borderId="0" xfId="0" applyFont="1" applyFill="1" applyAlignment="1">
      <alignment horizontal="center" vertical="center" shrinkToFit="1"/>
    </xf>
    <xf numFmtId="0" fontId="16" fillId="2" borderId="0" xfId="0" applyFont="1" applyFill="1" applyBorder="1" applyAlignment="1">
      <alignment vertical="center" shrinkToFit="1"/>
    </xf>
    <xf numFmtId="0" fontId="17" fillId="2" borderId="0" xfId="0" applyFont="1" applyFill="1" applyBorder="1" applyAlignment="1">
      <alignment vertical="center" shrinkToFit="1"/>
    </xf>
    <xf numFmtId="0" fontId="16" fillId="0" borderId="0" xfId="0" applyFont="1" applyAlignment="1">
      <alignment horizontal="center" vertical="center" shrinkToFit="1"/>
    </xf>
    <xf numFmtId="0" fontId="16" fillId="2" borderId="0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center" vertical="center" shrinkToFit="1"/>
    </xf>
    <xf numFmtId="0" fontId="14" fillId="2" borderId="0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right" vertical="center" shrinkToFit="1"/>
    </xf>
    <xf numFmtId="0" fontId="11" fillId="3" borderId="4" xfId="0" applyFont="1" applyFill="1" applyBorder="1" applyAlignment="1">
      <alignment horizontal="center" vertical="center" shrinkToFit="1"/>
    </xf>
    <xf numFmtId="0" fontId="11" fillId="3" borderId="5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center" vertical="center" shrinkToFit="1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 shrinkToFit="1"/>
    </xf>
    <xf numFmtId="0" fontId="11" fillId="4" borderId="5" xfId="0" applyFont="1" applyFill="1" applyBorder="1" applyAlignment="1">
      <alignment horizontal="center" vertical="center" shrinkToFit="1"/>
    </xf>
    <xf numFmtId="177" fontId="11" fillId="4" borderId="4" xfId="0" applyNumberFormat="1" applyFont="1" applyFill="1" applyBorder="1" applyAlignment="1">
      <alignment horizontal="center" vertical="center" shrinkToFit="1"/>
    </xf>
    <xf numFmtId="177" fontId="11" fillId="4" borderId="5" xfId="0" applyNumberFormat="1" applyFont="1" applyFill="1" applyBorder="1" applyAlignment="1">
      <alignment horizontal="center" vertical="center" shrinkToFit="1"/>
    </xf>
    <xf numFmtId="0" fontId="11" fillId="4" borderId="2" xfId="0" applyFont="1" applyFill="1" applyBorder="1" applyAlignment="1">
      <alignment horizontal="center" vertical="center" shrinkToFit="1"/>
    </xf>
    <xf numFmtId="0" fontId="11" fillId="4" borderId="7" xfId="0" applyFont="1" applyFill="1" applyBorder="1" applyAlignment="1">
      <alignment horizontal="center" vertical="center" shrinkToFit="1"/>
    </xf>
    <xf numFmtId="0" fontId="11" fillId="4" borderId="8" xfId="0" applyFont="1" applyFill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</cellXfs>
  <cellStyles count="11">
    <cellStyle name="Normal" xfId="9" xr:uid="{00000000-0005-0000-0000-000000000000}"/>
    <cellStyle name="パーセント 2" xfId="8" xr:uid="{00000000-0005-0000-0000-000001000000}"/>
    <cellStyle name="ハイパーリンク" xfId="7" builtinId="8"/>
    <cellStyle name="ハイパーリンク 2" xfId="2" xr:uid="{00000000-0005-0000-0000-000003000000}"/>
    <cellStyle name="桁区切り" xfId="1" builtinId="6"/>
    <cellStyle name="桁区切り 2" xfId="3" xr:uid="{00000000-0005-0000-0000-000005000000}"/>
    <cellStyle name="桁区切り 3" xfId="4" xr:uid="{00000000-0005-0000-0000-000006000000}"/>
    <cellStyle name="桁区切り 3 2" xfId="5" xr:uid="{00000000-0005-0000-0000-000007000000}"/>
    <cellStyle name="標準" xfId="0" builtinId="0"/>
    <cellStyle name="標準 2" xfId="6" xr:uid="{00000000-0005-0000-0000-000009000000}"/>
    <cellStyle name="標準 3" xfId="10" xr:uid="{49AF59FB-4FCF-4189-A896-E4048AE234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</sheetPr>
  <dimension ref="A1:P24"/>
  <sheetViews>
    <sheetView tabSelected="1" view="pageBreakPreview" topLeftCell="B1" zoomScale="85" zoomScaleNormal="85" zoomScaleSheetLayoutView="85" workbookViewId="0">
      <selection activeCell="R6" sqref="R6"/>
    </sheetView>
  </sheetViews>
  <sheetFormatPr defaultColWidth="9" defaultRowHeight="16.2" x14ac:dyDescent="0.2"/>
  <cols>
    <col min="1" max="1" width="12.44140625" style="1" hidden="1" customWidth="1"/>
    <col min="2" max="16" width="12.44140625" style="1" customWidth="1"/>
    <col min="17" max="16384" width="9" style="1"/>
  </cols>
  <sheetData>
    <row r="1" spans="1:16" ht="18" customHeight="1" x14ac:dyDescent="0.2">
      <c r="A1" s="29" t="s">
        <v>67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8" customHeight="1" x14ac:dyDescent="0.2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pans="1:16" ht="18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18" customHeight="1" x14ac:dyDescent="0.2">
      <c r="A4" s="31" t="s">
        <v>36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18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ht="18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s="27" customFormat="1" ht="19.8" customHeight="1" x14ac:dyDescent="0.2">
      <c r="A7" s="24"/>
      <c r="B7" s="25"/>
      <c r="C7" s="25"/>
      <c r="D7" s="25"/>
      <c r="E7" s="25"/>
      <c r="F7" s="25"/>
      <c r="G7" s="25"/>
      <c r="H7" s="25"/>
      <c r="I7" s="25"/>
      <c r="J7" s="25"/>
      <c r="K7" s="26"/>
      <c r="L7" s="26"/>
      <c r="M7" s="34" t="s">
        <v>69</v>
      </c>
      <c r="N7" s="34"/>
      <c r="O7" s="34"/>
      <c r="P7" s="25"/>
    </row>
    <row r="8" spans="1:16" s="27" customFormat="1" ht="19.8" customHeight="1" x14ac:dyDescent="0.2">
      <c r="A8" s="24"/>
      <c r="B8" s="28"/>
      <c r="C8" s="28"/>
      <c r="D8" s="28"/>
      <c r="E8" s="28"/>
      <c r="F8" s="28"/>
      <c r="G8" s="28"/>
      <c r="H8" s="28"/>
      <c r="I8" s="28"/>
      <c r="J8" s="28"/>
      <c r="L8" s="26"/>
      <c r="M8" s="34" t="s">
        <v>68</v>
      </c>
      <c r="N8" s="34"/>
      <c r="O8" s="34"/>
      <c r="P8" s="28"/>
    </row>
    <row r="9" spans="1:16" ht="15.75" customHeight="1" x14ac:dyDescent="0.2">
      <c r="A9" s="22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</row>
    <row r="10" spans="1:16" ht="18" customHeight="1" x14ac:dyDescent="0.2">
      <c r="A10" s="9"/>
      <c r="B10" s="45" t="s">
        <v>38</v>
      </c>
      <c r="C10" s="46"/>
      <c r="D10" s="42" t="s">
        <v>0</v>
      </c>
      <c r="E10" s="42"/>
      <c r="F10" s="42" t="s">
        <v>42</v>
      </c>
      <c r="G10" s="42"/>
      <c r="H10" s="43" t="s">
        <v>43</v>
      </c>
      <c r="I10" s="44"/>
      <c r="J10" s="43" t="s">
        <v>41</v>
      </c>
      <c r="K10" s="44"/>
      <c r="P10" s="21"/>
    </row>
    <row r="11" spans="1:16" ht="18" customHeight="1" x14ac:dyDescent="0.2">
      <c r="A11" s="10"/>
      <c r="B11" s="32" t="s">
        <v>35</v>
      </c>
      <c r="C11" s="33"/>
      <c r="D11" s="38">
        <f>COUNTA(B12:P12,B14:P14,B16:N16)</f>
        <v>43</v>
      </c>
      <c r="E11" s="39"/>
      <c r="F11" s="38">
        <f>COUNTIF(B12:P17,"○")</f>
        <v>43</v>
      </c>
      <c r="G11" s="39"/>
      <c r="H11" s="38">
        <f>SUM(D11-F11)</f>
        <v>0</v>
      </c>
      <c r="I11" s="39"/>
      <c r="J11" s="40">
        <f>SUM(F11/D11)</f>
        <v>1</v>
      </c>
      <c r="K11" s="41"/>
      <c r="P11" s="21"/>
    </row>
    <row r="12" spans="1:16" ht="18" customHeight="1" x14ac:dyDescent="0.2">
      <c r="A12" s="5" t="s">
        <v>34</v>
      </c>
      <c r="B12" s="17" t="s">
        <v>1</v>
      </c>
      <c r="C12" s="17" t="s">
        <v>2</v>
      </c>
      <c r="D12" s="17" t="s">
        <v>3</v>
      </c>
      <c r="E12" s="17" t="s">
        <v>4</v>
      </c>
      <c r="F12" s="17" t="s">
        <v>5</v>
      </c>
      <c r="G12" s="17" t="s">
        <v>6</v>
      </c>
      <c r="H12" s="17" t="s">
        <v>7</v>
      </c>
      <c r="I12" s="17" t="s">
        <v>45</v>
      </c>
      <c r="J12" s="17" t="s">
        <v>39</v>
      </c>
      <c r="K12" s="17" t="s">
        <v>8</v>
      </c>
      <c r="L12" s="17" t="s">
        <v>9</v>
      </c>
      <c r="M12" s="17" t="s">
        <v>10</v>
      </c>
      <c r="N12" s="17" t="s">
        <v>11</v>
      </c>
      <c r="O12" s="17" t="s">
        <v>12</v>
      </c>
      <c r="P12" s="17" t="s">
        <v>13</v>
      </c>
    </row>
    <row r="13" spans="1:16" ht="18" customHeight="1" x14ac:dyDescent="0.2">
      <c r="A13" s="6"/>
      <c r="B13" s="19" t="s">
        <v>35</v>
      </c>
      <c r="C13" s="19" t="s">
        <v>35</v>
      </c>
      <c r="D13" s="19" t="s">
        <v>35</v>
      </c>
      <c r="E13" s="19" t="s">
        <v>35</v>
      </c>
      <c r="F13" s="19" t="s">
        <v>35</v>
      </c>
      <c r="G13" s="19" t="s">
        <v>35</v>
      </c>
      <c r="H13" s="19" t="s">
        <v>35</v>
      </c>
      <c r="I13" s="19" t="s">
        <v>35</v>
      </c>
      <c r="J13" s="19" t="s">
        <v>35</v>
      </c>
      <c r="K13" s="19" t="s">
        <v>35</v>
      </c>
      <c r="L13" s="19" t="s">
        <v>35</v>
      </c>
      <c r="M13" s="19" t="s">
        <v>35</v>
      </c>
      <c r="N13" s="19" t="s">
        <v>35</v>
      </c>
      <c r="O13" s="19" t="s">
        <v>35</v>
      </c>
      <c r="P13" s="19" t="s">
        <v>35</v>
      </c>
    </row>
    <row r="14" spans="1:16" ht="18" customHeight="1" x14ac:dyDescent="0.2">
      <c r="A14" s="2"/>
      <c r="B14" s="17" t="s">
        <v>14</v>
      </c>
      <c r="C14" s="17" t="s">
        <v>15</v>
      </c>
      <c r="D14" s="17" t="s">
        <v>16</v>
      </c>
      <c r="E14" s="17" t="s">
        <v>46</v>
      </c>
      <c r="F14" s="17" t="s">
        <v>17</v>
      </c>
      <c r="G14" s="17" t="s">
        <v>18</v>
      </c>
      <c r="H14" s="17" t="s">
        <v>40</v>
      </c>
      <c r="I14" s="17" t="s">
        <v>47</v>
      </c>
      <c r="J14" s="17" t="s">
        <v>19</v>
      </c>
      <c r="K14" s="17" t="s">
        <v>48</v>
      </c>
      <c r="L14" s="17" t="s">
        <v>20</v>
      </c>
      <c r="M14" s="17" t="s">
        <v>21</v>
      </c>
      <c r="N14" s="17" t="s">
        <v>49</v>
      </c>
      <c r="O14" s="17" t="s">
        <v>50</v>
      </c>
      <c r="P14" s="17" t="s">
        <v>22</v>
      </c>
    </row>
    <row r="15" spans="1:16" ht="18" customHeight="1" x14ac:dyDescent="0.2">
      <c r="A15" s="2"/>
      <c r="B15" s="19" t="s">
        <v>35</v>
      </c>
      <c r="C15" s="19" t="s">
        <v>35</v>
      </c>
      <c r="D15" s="19" t="s">
        <v>35</v>
      </c>
      <c r="E15" s="19" t="s">
        <v>35</v>
      </c>
      <c r="F15" s="19" t="s">
        <v>35</v>
      </c>
      <c r="G15" s="19" t="s">
        <v>35</v>
      </c>
      <c r="H15" s="19" t="s">
        <v>35</v>
      </c>
      <c r="I15" s="19" t="s">
        <v>35</v>
      </c>
      <c r="J15" s="19" t="s">
        <v>35</v>
      </c>
      <c r="K15" s="19" t="s">
        <v>35</v>
      </c>
      <c r="L15" s="19" t="s">
        <v>35</v>
      </c>
      <c r="M15" s="19" t="s">
        <v>35</v>
      </c>
      <c r="N15" s="19" t="s">
        <v>35</v>
      </c>
      <c r="O15" s="19" t="s">
        <v>35</v>
      </c>
      <c r="P15" s="19" t="s">
        <v>35</v>
      </c>
    </row>
    <row r="16" spans="1:16" ht="18" customHeight="1" x14ac:dyDescent="0.2">
      <c r="A16" s="2"/>
      <c r="B16" s="17" t="s">
        <v>23</v>
      </c>
      <c r="C16" s="17" t="s">
        <v>51</v>
      </c>
      <c r="D16" s="17" t="s">
        <v>24</v>
      </c>
      <c r="E16" s="17" t="s">
        <v>25</v>
      </c>
      <c r="F16" s="17" t="s">
        <v>26</v>
      </c>
      <c r="G16" s="17" t="s">
        <v>27</v>
      </c>
      <c r="H16" s="17" t="s">
        <v>28</v>
      </c>
      <c r="I16" s="17" t="s">
        <v>29</v>
      </c>
      <c r="J16" s="17" t="s">
        <v>30</v>
      </c>
      <c r="K16" s="17" t="s">
        <v>52</v>
      </c>
      <c r="L16" s="17" t="s">
        <v>31</v>
      </c>
      <c r="M16" s="17" t="s">
        <v>32</v>
      </c>
      <c r="N16" s="17" t="s">
        <v>33</v>
      </c>
      <c r="O16" s="18"/>
      <c r="P16" s="18"/>
    </row>
    <row r="17" spans="1:16" ht="18" customHeight="1" x14ac:dyDescent="0.2">
      <c r="A17" s="2"/>
      <c r="B17" s="19" t="s">
        <v>35</v>
      </c>
      <c r="C17" s="19" t="s">
        <v>35</v>
      </c>
      <c r="D17" s="19" t="s">
        <v>35</v>
      </c>
      <c r="E17" s="19" t="s">
        <v>35</v>
      </c>
      <c r="F17" s="19" t="s">
        <v>35</v>
      </c>
      <c r="G17" s="19" t="s">
        <v>35</v>
      </c>
      <c r="H17" s="19" t="s">
        <v>35</v>
      </c>
      <c r="I17" s="19" t="s">
        <v>35</v>
      </c>
      <c r="J17" s="19" t="s">
        <v>35</v>
      </c>
      <c r="K17" s="19" t="s">
        <v>35</v>
      </c>
      <c r="L17" s="19" t="s">
        <v>35</v>
      </c>
      <c r="M17" s="19" t="s">
        <v>35</v>
      </c>
      <c r="N17" s="19" t="s">
        <v>35</v>
      </c>
      <c r="O17" s="16"/>
      <c r="P17" s="16"/>
    </row>
    <row r="18" spans="1:16" ht="18" customHeight="1" x14ac:dyDescent="0.2">
      <c r="A18" s="2"/>
      <c r="B18" s="35" t="s">
        <v>37</v>
      </c>
      <c r="C18" s="35"/>
      <c r="D18" s="35" t="s">
        <v>44</v>
      </c>
      <c r="E18" s="35"/>
      <c r="F18" s="14"/>
      <c r="G18" s="14"/>
      <c r="H18" s="14"/>
      <c r="I18" s="14"/>
      <c r="K18" s="14"/>
      <c r="L18" s="14"/>
      <c r="M18" s="14"/>
      <c r="N18" s="14"/>
      <c r="O18" s="14"/>
      <c r="P18" s="14"/>
    </row>
    <row r="19" spans="1:16" ht="18" customHeight="1" x14ac:dyDescent="0.2">
      <c r="A19" s="2"/>
      <c r="B19" s="36">
        <f>COUNTA(B20:P20)</f>
        <v>13</v>
      </c>
      <c r="C19" s="37"/>
      <c r="D19" s="36">
        <f>COUNTIF(B21:P21,"○")</f>
        <v>12</v>
      </c>
      <c r="E19" s="37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18" customHeight="1" x14ac:dyDescent="0.2">
      <c r="A20" s="20"/>
      <c r="B20" s="13" t="s">
        <v>55</v>
      </c>
      <c r="C20" s="15" t="s">
        <v>56</v>
      </c>
      <c r="D20" s="17" t="s">
        <v>57</v>
      </c>
      <c r="E20" s="17" t="s">
        <v>58</v>
      </c>
      <c r="F20" s="17" t="s">
        <v>59</v>
      </c>
      <c r="G20" s="17" t="s">
        <v>60</v>
      </c>
      <c r="H20" s="17" t="s">
        <v>53</v>
      </c>
      <c r="I20" s="15" t="s">
        <v>61</v>
      </c>
      <c r="J20" s="17" t="s">
        <v>62</v>
      </c>
      <c r="K20" s="17" t="s">
        <v>63</v>
      </c>
      <c r="L20" s="17" t="s">
        <v>64</v>
      </c>
      <c r="M20" s="17" t="s">
        <v>65</v>
      </c>
      <c r="N20" s="17" t="s">
        <v>66</v>
      </c>
      <c r="O20" s="15"/>
      <c r="P20" s="15"/>
    </row>
    <row r="21" spans="1:16" ht="18" customHeight="1" x14ac:dyDescent="0.2">
      <c r="A21" s="20"/>
      <c r="B21" s="19" t="s">
        <v>35</v>
      </c>
      <c r="C21" s="19" t="s">
        <v>35</v>
      </c>
      <c r="D21" s="19" t="s">
        <v>35</v>
      </c>
      <c r="E21" s="19" t="s">
        <v>35</v>
      </c>
      <c r="F21" s="19" t="s">
        <v>54</v>
      </c>
      <c r="G21" s="19" t="s">
        <v>35</v>
      </c>
      <c r="H21" s="19" t="s">
        <v>35</v>
      </c>
      <c r="I21" s="19" t="s">
        <v>35</v>
      </c>
      <c r="J21" s="19" t="s">
        <v>35</v>
      </c>
      <c r="K21" s="19" t="s">
        <v>35</v>
      </c>
      <c r="L21" s="19" t="s">
        <v>35</v>
      </c>
      <c r="M21" s="19" t="s">
        <v>35</v>
      </c>
      <c r="N21" s="19" t="s">
        <v>35</v>
      </c>
      <c r="O21" s="16"/>
      <c r="P21" s="16"/>
    </row>
    <row r="22" spans="1:16" ht="15" customHeight="1" x14ac:dyDescent="0.2">
      <c r="A22" s="2"/>
      <c r="B22" s="11"/>
      <c r="C22" s="11"/>
      <c r="D22" s="11"/>
      <c r="E22" s="11"/>
      <c r="F22" s="8"/>
      <c r="G22" s="8"/>
      <c r="H22" s="11"/>
      <c r="I22" s="12"/>
      <c r="J22" s="11"/>
      <c r="K22" s="11"/>
      <c r="L22" s="7"/>
      <c r="M22" s="7"/>
      <c r="N22" s="7"/>
      <c r="O22" s="7"/>
      <c r="P22" s="7"/>
    </row>
    <row r="24" spans="1:16" ht="3" customHeight="1" x14ac:dyDescent="0.2"/>
  </sheetData>
  <mergeCells count="18">
    <mergeCell ref="B18:C18"/>
    <mergeCell ref="D18:E18"/>
    <mergeCell ref="B19:C19"/>
    <mergeCell ref="D19:E19"/>
    <mergeCell ref="D11:E11"/>
    <mergeCell ref="A1:P2"/>
    <mergeCell ref="A4:P4"/>
    <mergeCell ref="B11:C11"/>
    <mergeCell ref="M7:O7"/>
    <mergeCell ref="M8:O8"/>
    <mergeCell ref="F11:G11"/>
    <mergeCell ref="H11:I11"/>
    <mergeCell ref="J11:K11"/>
    <mergeCell ref="D10:E10"/>
    <mergeCell ref="F10:G10"/>
    <mergeCell ref="H10:I10"/>
    <mergeCell ref="J10:K10"/>
    <mergeCell ref="B10:C10"/>
  </mergeCells>
  <phoneticPr fontId="3"/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集計表</vt:lpstr>
      <vt:lpstr>集計表!Print_Area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2025-12-25T03:11:46Z</dcterms:created>
  <dcterms:modified xsi:type="dcterms:W3CDTF">2026-01-05T06:14:29Z</dcterms:modified>
</cp:coreProperties>
</file>