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A8921552-866D-4128-B6FB-4FBC0CC4548C}" xr6:coauthVersionLast="47" xr6:coauthVersionMax="47" xr10:uidLastSave="{00000000-0000-0000-0000-000000000000}"/>
  <bookViews>
    <workbookView xWindow="0" yWindow="0" windowWidth="23040" windowHeight="13680" xr2:uid="{00000000-000D-0000-FFFF-FFFF00000000}"/>
  </bookViews>
  <sheets>
    <sheet name="R6実績（部局別）" sheetId="26" r:id="rId1"/>
  </sheets>
  <definedNames>
    <definedName name="_xlnm.Print_Area" localSheetId="0">'R6実績（部局別）'!$A$1:$L$28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26" l="1"/>
  <c r="H17" i="26"/>
  <c r="D26" i="26" l="1"/>
  <c r="C26" i="26"/>
  <c r="E26" i="26" l="1"/>
  <c r="F26" i="26"/>
  <c r="J26" i="26"/>
  <c r="I26" i="26"/>
  <c r="G26" i="26"/>
  <c r="J25" i="26"/>
  <c r="I25" i="26"/>
  <c r="H25" i="26"/>
  <c r="G25" i="26"/>
  <c r="J24" i="26"/>
  <c r="I24" i="26"/>
  <c r="H24" i="26"/>
  <c r="G24" i="26"/>
  <c r="J23" i="26"/>
  <c r="I23" i="26"/>
  <c r="H23" i="26"/>
  <c r="G23" i="26"/>
  <c r="J22" i="26"/>
  <c r="I22" i="26"/>
  <c r="H22" i="26"/>
  <c r="G22" i="26"/>
  <c r="J21" i="26"/>
  <c r="I21" i="26"/>
  <c r="H21" i="26"/>
  <c r="G21" i="26"/>
  <c r="J20" i="26"/>
  <c r="I20" i="26"/>
  <c r="H20" i="26"/>
  <c r="G20" i="26"/>
  <c r="I19" i="26"/>
  <c r="G19" i="26"/>
  <c r="I18" i="26"/>
  <c r="G18" i="26"/>
  <c r="I17" i="26"/>
  <c r="G17" i="26"/>
  <c r="J16" i="26"/>
  <c r="I16" i="26"/>
  <c r="H16" i="26"/>
  <c r="G16" i="26"/>
  <c r="J15" i="26"/>
  <c r="I15" i="26"/>
  <c r="H15" i="26"/>
  <c r="G15" i="26"/>
  <c r="J14" i="26"/>
  <c r="I14" i="26"/>
  <c r="H14" i="26"/>
  <c r="G14" i="26"/>
  <c r="J13" i="26"/>
  <c r="I13" i="26"/>
  <c r="H13" i="26"/>
  <c r="G13" i="26"/>
  <c r="J12" i="26"/>
  <c r="I12" i="26"/>
  <c r="H12" i="26"/>
  <c r="G12" i="26"/>
  <c r="I11" i="26"/>
  <c r="G11" i="26"/>
  <c r="J10" i="26"/>
  <c r="I10" i="26"/>
  <c r="H10" i="26"/>
  <c r="G10" i="26"/>
  <c r="I9" i="26"/>
  <c r="G9" i="26"/>
  <c r="J8" i="26"/>
  <c r="I8" i="26"/>
  <c r="H8" i="26"/>
  <c r="G8" i="26"/>
  <c r="J7" i="26"/>
  <c r="I7" i="26"/>
  <c r="H7" i="26"/>
  <c r="G7" i="26"/>
  <c r="J6" i="26"/>
  <c r="I6" i="26"/>
  <c r="H6" i="26"/>
  <c r="G6" i="26"/>
  <c r="H26" i="26" l="1"/>
</calcChain>
</file>

<file path=xl/sharedStrings.xml><?xml version="1.0" encoding="utf-8"?>
<sst xmlns="http://schemas.openxmlformats.org/spreadsheetml/2006/main" count="69" uniqueCount="58">
  <si>
    <t>福祉部</t>
    <rPh sb="0" eb="2">
      <t>フクシ</t>
    </rPh>
    <rPh sb="2" eb="3">
      <t>ブ</t>
    </rPh>
    <phoneticPr fontId="2"/>
  </si>
  <si>
    <t>一式</t>
    <rPh sb="0" eb="2">
      <t>イッシキ</t>
    </rPh>
    <phoneticPr fontId="2"/>
  </si>
  <si>
    <t>部局名等</t>
    <rPh sb="0" eb="2">
      <t>ブキョク</t>
    </rPh>
    <rPh sb="2" eb="3">
      <t>メイ</t>
    </rPh>
    <rPh sb="3" eb="4">
      <t>ナド</t>
    </rPh>
    <phoneticPr fontId="2"/>
  </si>
  <si>
    <t>件数</t>
    <rPh sb="0" eb="2">
      <t>ケンスウ</t>
    </rPh>
    <phoneticPr fontId="2"/>
  </si>
  <si>
    <t>金額（円）</t>
    <rPh sb="0" eb="2">
      <t>キンガク</t>
    </rPh>
    <rPh sb="3" eb="4">
      <t>エン</t>
    </rPh>
    <phoneticPr fontId="2"/>
  </si>
  <si>
    <t>備考</t>
    <rPh sb="0" eb="2">
      <t>ビコウ</t>
    </rPh>
    <phoneticPr fontId="2"/>
  </si>
  <si>
    <t>件数</t>
  </si>
  <si>
    <t>金額（円）</t>
  </si>
  <si>
    <t>増減</t>
    <rPh sb="0" eb="2">
      <t>ゾウゲン</t>
    </rPh>
    <phoneticPr fontId="2"/>
  </si>
  <si>
    <t>比較</t>
    <rPh sb="0" eb="2">
      <t>ヒカク</t>
    </rPh>
    <phoneticPr fontId="2"/>
  </si>
  <si>
    <t>政策企画部</t>
    <rPh sb="0" eb="2">
      <t>セイサク</t>
    </rPh>
    <rPh sb="2" eb="4">
      <t>キカク</t>
    </rPh>
    <rPh sb="4" eb="5">
      <t>ブ</t>
    </rPh>
    <phoneticPr fontId="2"/>
  </si>
  <si>
    <t>危機管理室を含む</t>
    <rPh sb="4" eb="5">
      <t>シツ</t>
    </rPh>
    <phoneticPr fontId="2"/>
  </si>
  <si>
    <t>総務部</t>
    <rPh sb="0" eb="2">
      <t>ソウム</t>
    </rPh>
    <rPh sb="2" eb="3">
      <t>ブ</t>
    </rPh>
    <phoneticPr fontId="2"/>
  </si>
  <si>
    <t>選挙管理委員会を含む</t>
    <phoneticPr fontId="2"/>
  </si>
  <si>
    <t>財務部</t>
    <rPh sb="0" eb="3">
      <t>ザイムブ</t>
    </rPh>
    <phoneticPr fontId="2"/>
  </si>
  <si>
    <t>スマートシティ戦略部</t>
    <rPh sb="7" eb="9">
      <t>センリャク</t>
    </rPh>
    <rPh sb="9" eb="10">
      <t>ブ</t>
    </rPh>
    <phoneticPr fontId="2"/>
  </si>
  <si>
    <t>府民文化部</t>
    <rPh sb="0" eb="2">
      <t>フミン</t>
    </rPh>
    <rPh sb="2" eb="4">
      <t>ブンカ</t>
    </rPh>
    <rPh sb="4" eb="5">
      <t>ブ</t>
    </rPh>
    <phoneticPr fontId="2"/>
  </si>
  <si>
    <t>ＩＲ推進局</t>
    <rPh sb="2" eb="4">
      <t>スイシン</t>
    </rPh>
    <rPh sb="4" eb="5">
      <t>キョク</t>
    </rPh>
    <phoneticPr fontId="2"/>
  </si>
  <si>
    <t>健康医療部</t>
    <rPh sb="0" eb="2">
      <t>ケンコウ</t>
    </rPh>
    <rPh sb="2" eb="4">
      <t>イリョウ</t>
    </rPh>
    <rPh sb="4" eb="5">
      <t>ブ</t>
    </rPh>
    <phoneticPr fontId="2"/>
  </si>
  <si>
    <t>商工労働部</t>
    <rPh sb="0" eb="2">
      <t>ショウコウ</t>
    </rPh>
    <rPh sb="2" eb="4">
      <t>ロウドウ</t>
    </rPh>
    <rPh sb="4" eb="5">
      <t>ブ</t>
    </rPh>
    <phoneticPr fontId="2"/>
  </si>
  <si>
    <t>環境農林水産部</t>
    <rPh sb="0" eb="2">
      <t>カンキョウ</t>
    </rPh>
    <rPh sb="2" eb="4">
      <t>ノウリン</t>
    </rPh>
    <rPh sb="4" eb="6">
      <t>スイサン</t>
    </rPh>
    <rPh sb="6" eb="7">
      <t>ブ</t>
    </rPh>
    <phoneticPr fontId="2"/>
  </si>
  <si>
    <t>海区漁業調整委員会、内水面漁場管理委員会含む</t>
    <rPh sb="10" eb="13">
      <t>ナイスイメン</t>
    </rPh>
    <rPh sb="13" eb="15">
      <t>ギョジョウ</t>
    </rPh>
    <rPh sb="15" eb="17">
      <t>カンリ</t>
    </rPh>
    <rPh sb="17" eb="20">
      <t>イインカイ</t>
    </rPh>
    <phoneticPr fontId="2"/>
  </si>
  <si>
    <t>都市整備部</t>
    <rPh sb="0" eb="2">
      <t>トシ</t>
    </rPh>
    <rPh sb="2" eb="4">
      <t>セイビ</t>
    </rPh>
    <rPh sb="4" eb="5">
      <t>ブ</t>
    </rPh>
    <phoneticPr fontId="2"/>
  </si>
  <si>
    <t>収用委員会含む</t>
    <phoneticPr fontId="2"/>
  </si>
  <si>
    <t>大阪都市計画局</t>
    <rPh sb="0" eb="2">
      <t>オオサカ</t>
    </rPh>
    <rPh sb="2" eb="7">
      <t>トシケイカクキョク</t>
    </rPh>
    <phoneticPr fontId="2"/>
  </si>
  <si>
    <t>大阪港湾局</t>
    <rPh sb="0" eb="2">
      <t>オオサカ</t>
    </rPh>
    <rPh sb="2" eb="5">
      <t>コウワンキョク</t>
    </rPh>
    <phoneticPr fontId="2"/>
  </si>
  <si>
    <t>会計局</t>
    <rPh sb="0" eb="2">
      <t>カイケイ</t>
    </rPh>
    <rPh sb="2" eb="3">
      <t>キョク</t>
    </rPh>
    <phoneticPr fontId="2"/>
  </si>
  <si>
    <t>議会事務局</t>
    <rPh sb="0" eb="2">
      <t>ギカイ</t>
    </rPh>
    <rPh sb="2" eb="5">
      <t>ジムキョク</t>
    </rPh>
    <phoneticPr fontId="2"/>
  </si>
  <si>
    <t>教育庁</t>
    <rPh sb="0" eb="2">
      <t>キョウイク</t>
    </rPh>
    <rPh sb="2" eb="3">
      <t>チョウ</t>
    </rPh>
    <phoneticPr fontId="2"/>
  </si>
  <si>
    <t>監査委員事務局</t>
    <phoneticPr fontId="2"/>
  </si>
  <si>
    <t>人事委員会</t>
    <phoneticPr fontId="2"/>
  </si>
  <si>
    <t>労働委員会</t>
    <phoneticPr fontId="2"/>
  </si>
  <si>
    <t>府警本部</t>
    <rPh sb="0" eb="2">
      <t>フケイ</t>
    </rPh>
    <rPh sb="2" eb="4">
      <t>ホンブ</t>
    </rPh>
    <phoneticPr fontId="2"/>
  </si>
  <si>
    <t>合　計</t>
    <rPh sb="0" eb="1">
      <t>ゴウ</t>
    </rPh>
    <rPh sb="2" eb="3">
      <t>ケイ</t>
    </rPh>
    <phoneticPr fontId="2"/>
  </si>
  <si>
    <t>※副首都推進局・万博推進局については発注業務を大阪市で実施しているため計上していない。</t>
    <rPh sb="1" eb="2">
      <t>フク</t>
    </rPh>
    <rPh sb="2" eb="4">
      <t>シュト</t>
    </rPh>
    <rPh sb="4" eb="6">
      <t>スイシン</t>
    </rPh>
    <rPh sb="6" eb="7">
      <t>キョク</t>
    </rPh>
    <rPh sb="8" eb="10">
      <t>バンパク</t>
    </rPh>
    <rPh sb="10" eb="13">
      <t>スイシンキョク</t>
    </rPh>
    <rPh sb="18" eb="20">
      <t>ハッチュウ</t>
    </rPh>
    <rPh sb="20" eb="22">
      <t>ギョウム</t>
    </rPh>
    <rPh sb="23" eb="26">
      <t>オオサカシ</t>
    </rPh>
    <rPh sb="27" eb="29">
      <t>ジッシ</t>
    </rPh>
    <rPh sb="35" eb="37">
      <t>ケイジョウ</t>
    </rPh>
    <phoneticPr fontId="2"/>
  </si>
  <si>
    <t>公民戦略連携デスク庁内ウェブページの制作　</t>
    <phoneticPr fontId="2"/>
  </si>
  <si>
    <t>役務④</t>
  </si>
  <si>
    <t>庁内ウェブページ</t>
    <rPh sb="0" eb="2">
      <t>チョウナイ</t>
    </rPh>
    <phoneticPr fontId="2"/>
  </si>
  <si>
    <t>社会福祉法人　大阪市障害者福祉・スポーツ協会　</t>
    <phoneticPr fontId="2"/>
  </si>
  <si>
    <t>150財務部</t>
  </si>
  <si>
    <t>行政経営課</t>
    <rPh sb="0" eb="5">
      <t>ギョウセイケイエイカ</t>
    </rPh>
    <phoneticPr fontId="2"/>
  </si>
  <si>
    <t>大谷</t>
    <rPh sb="0" eb="2">
      <t>オオタニ</t>
    </rPh>
    <phoneticPr fontId="2"/>
  </si>
  <si>
    <t>梅田 佳奈</t>
    <rPh sb="0" eb="2">
      <t>ウメダ</t>
    </rPh>
    <rPh sb="3" eb="5">
      <t>カナ</t>
    </rPh>
    <phoneticPr fontId="2"/>
  </si>
  <si>
    <t>田中　温子</t>
    <rPh sb="0" eb="2">
      <t>タナカ</t>
    </rPh>
    <rPh sb="3" eb="5">
      <t>アツコ</t>
    </rPh>
    <phoneticPr fontId="2"/>
  </si>
  <si>
    <t>塩谷　七星</t>
    <rPh sb="0" eb="2">
      <t>シオタニ</t>
    </rPh>
    <rPh sb="3" eb="5">
      <t>ナナセ</t>
    </rPh>
    <phoneticPr fontId="2"/>
  </si>
  <si>
    <t>富岡　さくら</t>
    <rPh sb="0" eb="2">
      <t>トミオカ</t>
    </rPh>
    <phoneticPr fontId="2"/>
  </si>
  <si>
    <t>荒井　友希</t>
    <rPh sb="0" eb="2">
      <t>アライ</t>
    </rPh>
    <rPh sb="3" eb="4">
      <t>トモ</t>
    </rPh>
    <rPh sb="4" eb="5">
      <t>ノゾミ</t>
    </rPh>
    <phoneticPr fontId="2"/>
  </si>
  <si>
    <t>澤田　奈緒子</t>
    <rPh sb="0" eb="2">
      <t>サワダ</t>
    </rPh>
    <rPh sb="3" eb="6">
      <t>ナオコ</t>
    </rPh>
    <phoneticPr fontId="2"/>
  </si>
  <si>
    <t>河合　梨湖</t>
    <rPh sb="0" eb="2">
      <t>カワイ</t>
    </rPh>
    <rPh sb="3" eb="4">
      <t>ナシ</t>
    </rPh>
    <rPh sb="4" eb="5">
      <t>ミズウミ</t>
    </rPh>
    <phoneticPr fontId="2"/>
  </si>
  <si>
    <t>赤枠紙　100枚/1冊綴じ</t>
  </si>
  <si>
    <t>物品①</t>
  </si>
  <si>
    <t>決裁の際に使用</t>
  </si>
  <si>
    <t>一般社団法人エル・チャレンジ福祉事業振興機構</t>
    <phoneticPr fontId="2"/>
  </si>
  <si>
    <t>財産活用課</t>
  </si>
  <si>
    <t>長嶋咲恵</t>
    <rPh sb="0" eb="2">
      <t>ナガシマ</t>
    </rPh>
    <rPh sb="2" eb="3">
      <t>サキ</t>
    </rPh>
    <rPh sb="3" eb="4">
      <t>メグミ</t>
    </rPh>
    <phoneticPr fontId="2"/>
  </si>
  <si>
    <t>令和６年度 障がい者就労施設等からの物品等調達実績　　（部局別優先調達実績）</t>
    <rPh sb="0" eb="2">
      <t>レイワ</t>
    </rPh>
    <rPh sb="3" eb="5">
      <t>ネンド</t>
    </rPh>
    <rPh sb="31" eb="33">
      <t>ユウセン</t>
    </rPh>
    <rPh sb="33" eb="35">
      <t>チョウタツ</t>
    </rPh>
    <rPh sb="35" eb="37">
      <t>ジッセキ</t>
    </rPh>
    <phoneticPr fontId="2"/>
  </si>
  <si>
    <t>令和６年度</t>
    <phoneticPr fontId="2"/>
  </si>
  <si>
    <t>令和５年度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</si>
</sst>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Red]\(0\)"/>
    <numFmt numFmtId="178" formatCode="#,##0;&quot;△ &quot;#,##0"/>
    <numFmt numFmtId="179" formatCode="#,##0_ ;[Red]\-#,##0\ "/>
    <numFmt numFmtId="180"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sz val="14"/>
      <name val="Meiryo UI"/>
      <family val="3"/>
      <charset val="128"/>
    </font>
    <font>
      <sz val="12"/>
      <name val="Meiryo UI"/>
      <family val="3"/>
      <charset val="128"/>
    </font>
    <font>
      <sz val="16"/>
      <name val="Meiryo UI"/>
      <family val="3"/>
      <charset val="128"/>
    </font>
    <font>
      <sz val="14"/>
      <name val="ＭＳ Ｐゴシック"/>
      <family val="3"/>
      <charset val="128"/>
    </font>
    <font>
      <i/>
      <u/>
      <sz val="14"/>
      <name val="ＭＳ Ｐゴシック"/>
      <family val="3"/>
      <charset val="128"/>
    </font>
    <font>
      <sz val="10"/>
      <name val="ＭＳ Ｐゴシック"/>
      <family val="3"/>
      <charset val="128"/>
    </font>
    <font>
      <sz val="11"/>
      <color rgb="FF00B0F0"/>
      <name val="ＭＳ Ｐゴシック"/>
      <family val="3"/>
      <charset val="128"/>
    </font>
    <font>
      <sz val="18"/>
      <name val="Meiryo UI"/>
      <family val="3"/>
      <charset val="128"/>
    </font>
    <font>
      <sz val="12"/>
      <name val="HG丸ｺﾞｼｯｸM-PRO"/>
      <family val="3"/>
      <charset val="128"/>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6">
    <xf numFmtId="0" fontId="0" fillId="0" borderId="0"/>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82">
    <xf numFmtId="0" fontId="0" fillId="0" borderId="0" xfId="0"/>
    <xf numFmtId="0" fontId="1" fillId="0" borderId="0" xfId="4">
      <alignment vertical="center"/>
    </xf>
    <xf numFmtId="38" fontId="1" fillId="0" borderId="0" xfId="3" applyFill="1">
      <alignment vertical="center"/>
    </xf>
    <xf numFmtId="177" fontId="1" fillId="0" borderId="0" xfId="4" applyNumberFormat="1">
      <alignment vertical="center"/>
    </xf>
    <xf numFmtId="0" fontId="8" fillId="0" borderId="0" xfId="4" applyFont="1" applyAlignment="1">
      <alignment horizontal="right" vertical="center"/>
    </xf>
    <xf numFmtId="38" fontId="1" fillId="0" borderId="36" xfId="3" applyFont="1" applyFill="1" applyBorder="1" applyAlignment="1">
      <alignment horizontal="center" vertical="center" wrapText="1"/>
    </xf>
    <xf numFmtId="177" fontId="1" fillId="0" borderId="1" xfId="3" applyNumberFormat="1" applyFont="1" applyFill="1" applyBorder="1" applyAlignment="1">
      <alignment horizontal="center" vertical="center"/>
    </xf>
    <xf numFmtId="38" fontId="1" fillId="0" borderId="2" xfId="3" applyFont="1" applyFill="1" applyBorder="1" applyAlignment="1">
      <alignment horizontal="center" vertical="center" wrapText="1"/>
    </xf>
    <xf numFmtId="38" fontId="1" fillId="0" borderId="3" xfId="3" applyFont="1" applyFill="1" applyBorder="1" applyAlignment="1">
      <alignment horizontal="center" vertical="center"/>
    </xf>
    <xf numFmtId="0" fontId="0" fillId="0" borderId="37" xfId="4" applyFont="1" applyBorder="1" applyAlignment="1">
      <alignment vertical="center" wrapText="1"/>
    </xf>
    <xf numFmtId="38" fontId="0" fillId="0" borderId="37" xfId="4" applyNumberFormat="1" applyFont="1" applyBorder="1" applyAlignment="1">
      <alignment vertical="center" wrapText="1"/>
    </xf>
    <xf numFmtId="178" fontId="0" fillId="0" borderId="38" xfId="4" applyNumberFormat="1" applyFont="1" applyBorder="1" applyAlignment="1">
      <alignment horizontal="right" vertical="center"/>
    </xf>
    <xf numFmtId="178" fontId="0" fillId="0" borderId="5" xfId="3" applyNumberFormat="1" applyFont="1" applyFill="1" applyBorder="1" applyAlignment="1">
      <alignment horizontal="right" vertical="center"/>
    </xf>
    <xf numFmtId="0" fontId="9" fillId="0" borderId="39" xfId="4" applyFont="1" applyBorder="1" applyAlignment="1">
      <alignment vertical="center" shrinkToFit="1"/>
    </xf>
    <xf numFmtId="0" fontId="0" fillId="0" borderId="0" xfId="4" applyFont="1">
      <alignment vertical="center"/>
    </xf>
    <xf numFmtId="0" fontId="0" fillId="0" borderId="40" xfId="4" applyFont="1" applyBorder="1" applyAlignment="1">
      <alignment vertical="center" wrapText="1"/>
    </xf>
    <xf numFmtId="0" fontId="10" fillId="0" borderId="0" xfId="4" applyFont="1">
      <alignment vertical="center"/>
    </xf>
    <xf numFmtId="0" fontId="1" fillId="0" borderId="40" xfId="4" applyBorder="1" applyAlignment="1">
      <alignment vertical="center" wrapText="1"/>
    </xf>
    <xf numFmtId="178" fontId="0" fillId="0" borderId="41" xfId="4" applyNumberFormat="1" applyFont="1" applyBorder="1" applyAlignment="1">
      <alignment horizontal="right" vertical="center"/>
    </xf>
    <xf numFmtId="178" fontId="0" fillId="0" borderId="8" xfId="3" applyNumberFormat="1" applyFont="1" applyFill="1" applyBorder="1" applyAlignment="1">
      <alignment horizontal="right" vertical="center"/>
    </xf>
    <xf numFmtId="0" fontId="9" fillId="0" borderId="33" xfId="4" applyFont="1" applyBorder="1" applyAlignment="1">
      <alignment vertical="center" shrinkToFit="1"/>
    </xf>
    <xf numFmtId="0" fontId="1" fillId="0" borderId="21" xfId="4" applyBorder="1" applyAlignment="1">
      <alignment horizontal="center" vertical="center" wrapText="1"/>
    </xf>
    <xf numFmtId="179" fontId="0" fillId="0" borderId="21" xfId="4" applyNumberFormat="1" applyFont="1" applyBorder="1" applyAlignment="1">
      <alignment horizontal="right" vertical="center" wrapText="1"/>
    </xf>
    <xf numFmtId="38" fontId="1" fillId="0" borderId="21" xfId="3" applyFont="1" applyFill="1" applyBorder="1" applyAlignment="1">
      <alignment horizontal="right" vertical="center" wrapText="1"/>
    </xf>
    <xf numFmtId="178" fontId="0" fillId="0" borderId="42" xfId="4" applyNumberFormat="1" applyFont="1" applyBorder="1" applyAlignment="1">
      <alignment horizontal="right" vertical="center"/>
    </xf>
    <xf numFmtId="178" fontId="0" fillId="0" borderId="25" xfId="3" applyNumberFormat="1" applyFont="1" applyFill="1" applyBorder="1" applyAlignment="1">
      <alignment horizontal="right" vertical="center"/>
    </xf>
    <xf numFmtId="0" fontId="9" fillId="0" borderId="22" xfId="4" applyFont="1" applyBorder="1">
      <alignment vertical="center"/>
    </xf>
    <xf numFmtId="38" fontId="1" fillId="0" borderId="0" xfId="3">
      <alignment vertical="center"/>
    </xf>
    <xf numFmtId="0" fontId="1" fillId="0" borderId="18" xfId="4" applyBorder="1">
      <alignment vertical="center"/>
    </xf>
    <xf numFmtId="0" fontId="4" fillId="4"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4" borderId="6" xfId="0" applyFont="1" applyFill="1" applyBorder="1" applyAlignment="1">
      <alignment horizontal="center" vertical="center" wrapText="1"/>
    </xf>
    <xf numFmtId="176" fontId="4" fillId="4" borderId="6" xfId="0" applyNumberFormat="1" applyFont="1" applyFill="1" applyBorder="1" applyAlignment="1">
      <alignment horizontal="center" vertical="center" shrinkToFit="1"/>
    </xf>
    <xf numFmtId="38" fontId="4" fillId="4" borderId="6" xfId="3" applyFont="1" applyFill="1" applyBorder="1" applyAlignment="1">
      <alignment horizontal="center" vertical="center" shrinkToFit="1"/>
    </xf>
    <xf numFmtId="3" fontId="4" fillId="4" borderId="6" xfId="0" applyNumberFormat="1" applyFont="1" applyFill="1" applyBorder="1" applyAlignment="1">
      <alignment horizontal="center" vertical="center" shrinkToFit="1"/>
    </xf>
    <xf numFmtId="3" fontId="4" fillId="4" borderId="7" xfId="0" applyNumberFormat="1" applyFont="1" applyFill="1" applyBorder="1" applyAlignment="1">
      <alignment horizontal="center" vertical="center" shrinkToFit="1"/>
    </xf>
    <xf numFmtId="3" fontId="11" fillId="2" borderId="7" xfId="0" applyNumberFormat="1" applyFont="1" applyFill="1" applyBorder="1" applyAlignment="1">
      <alignment horizontal="center" vertical="center" shrinkToFit="1"/>
    </xf>
    <xf numFmtId="0" fontId="4" fillId="4" borderId="12" xfId="0" applyFont="1" applyFill="1" applyBorder="1" applyAlignment="1">
      <alignment horizontal="center" vertical="center" wrapText="1"/>
    </xf>
    <xf numFmtId="0" fontId="12" fillId="5" borderId="6" xfId="0"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5" fillId="5" borderId="14" xfId="0" applyFont="1" applyFill="1" applyBorder="1" applyAlignment="1">
      <alignment horizontal="center" vertical="center" shrinkToFit="1"/>
    </xf>
    <xf numFmtId="0" fontId="3" fillId="0" borderId="0" xfId="0" applyFont="1"/>
    <xf numFmtId="0" fontId="3" fillId="0" borderId="44" xfId="0" applyFont="1" applyBorder="1"/>
    <xf numFmtId="0" fontId="5" fillId="5" borderId="16" xfId="0" applyFont="1" applyFill="1" applyBorder="1" applyAlignment="1">
      <alignment horizontal="center" vertical="center" shrinkToFit="1"/>
    </xf>
    <xf numFmtId="0" fontId="5" fillId="5" borderId="27" xfId="0" applyFont="1" applyFill="1" applyBorder="1" applyAlignment="1">
      <alignment horizontal="center" vertical="center" shrinkToFit="1"/>
    </xf>
    <xf numFmtId="38" fontId="0" fillId="0" borderId="25" xfId="4" applyNumberFormat="1" applyFont="1" applyBorder="1" applyAlignment="1">
      <alignment vertical="center" wrapText="1"/>
    </xf>
    <xf numFmtId="38" fontId="0" fillId="0" borderId="21" xfId="4" applyNumberFormat="1" applyFont="1" applyBorder="1" applyAlignment="1">
      <alignment vertical="center" wrapText="1"/>
    </xf>
    <xf numFmtId="38" fontId="0" fillId="0" borderId="43" xfId="4" applyNumberFormat="1" applyFont="1" applyBorder="1" applyAlignment="1">
      <alignment vertical="center" wrapText="1"/>
    </xf>
    <xf numFmtId="180" fontId="0" fillId="0" borderId="6" xfId="3" applyNumberFormat="1" applyFont="1" applyFill="1" applyBorder="1" applyAlignment="1">
      <alignment horizontal="right" vertical="center" shrinkToFit="1"/>
    </xf>
    <xf numFmtId="180" fontId="0" fillId="0" borderId="16" xfId="3" applyNumberFormat="1" applyFont="1" applyFill="1" applyBorder="1" applyAlignment="1">
      <alignment horizontal="right" vertical="center" shrinkToFit="1"/>
    </xf>
    <xf numFmtId="180" fontId="0" fillId="0" borderId="22" xfId="3" applyNumberFormat="1" applyFont="1" applyFill="1" applyBorder="1" applyAlignment="1">
      <alignment horizontal="right" vertical="center" shrinkToFit="1"/>
    </xf>
    <xf numFmtId="180" fontId="0" fillId="0" borderId="27" xfId="3" applyNumberFormat="1" applyFont="1" applyFill="1" applyBorder="1" applyAlignment="1">
      <alignment horizontal="right" vertical="center" shrinkToFit="1"/>
    </xf>
    <xf numFmtId="180" fontId="0" fillId="0" borderId="4" xfId="3" applyNumberFormat="1" applyFont="1" applyFill="1" applyBorder="1" applyAlignment="1">
      <alignment horizontal="right" vertical="center" shrinkToFit="1"/>
    </xf>
    <xf numFmtId="180" fontId="0" fillId="0" borderId="43" xfId="3" applyNumberFormat="1" applyFont="1" applyFill="1" applyBorder="1" applyAlignment="1">
      <alignment horizontal="right" vertical="center" shrinkToFit="1"/>
    </xf>
    <xf numFmtId="38" fontId="1" fillId="0" borderId="17" xfId="3" applyFont="1" applyFill="1" applyBorder="1" applyAlignment="1">
      <alignment horizontal="center" vertical="center"/>
    </xf>
    <xf numFmtId="38" fontId="1" fillId="0" borderId="35" xfId="3" applyFont="1" applyFill="1" applyBorder="1" applyAlignment="1">
      <alignment horizontal="center" vertical="center"/>
    </xf>
    <xf numFmtId="0" fontId="7" fillId="0" borderId="19" xfId="4" applyFont="1" applyBorder="1" applyAlignment="1">
      <alignment horizontal="center" vertical="center"/>
    </xf>
    <xf numFmtId="0" fontId="1" fillId="0" borderId="19" xfId="4" applyBorder="1" applyAlignment="1">
      <alignment horizontal="center" vertical="center"/>
    </xf>
    <xf numFmtId="0" fontId="1" fillId="0" borderId="20" xfId="4" applyBorder="1" applyAlignment="1">
      <alignment horizontal="center" vertical="center" wrapText="1"/>
    </xf>
    <xf numFmtId="0" fontId="1" fillId="0" borderId="25" xfId="4" applyBorder="1" applyAlignment="1">
      <alignment horizontal="center" vertical="center" wrapText="1"/>
    </xf>
    <xf numFmtId="0" fontId="1" fillId="0" borderId="32" xfId="4" applyBorder="1" applyAlignment="1">
      <alignment horizontal="center" vertical="center" wrapText="1"/>
    </xf>
    <xf numFmtId="0" fontId="0" fillId="0" borderId="2" xfId="4" applyFont="1" applyBorder="1" applyAlignment="1">
      <alignment horizontal="center" vertical="center"/>
    </xf>
    <xf numFmtId="0" fontId="1" fillId="0" borderId="3" xfId="4" applyBorder="1" applyAlignment="1">
      <alignment horizontal="center" vertical="center"/>
    </xf>
    <xf numFmtId="0" fontId="0" fillId="0" borderId="21" xfId="4" applyFont="1" applyBorder="1" applyAlignment="1">
      <alignment horizontal="center" vertical="center"/>
    </xf>
    <xf numFmtId="0" fontId="0" fillId="0" borderId="22" xfId="4" applyFont="1" applyBorder="1" applyAlignment="1">
      <alignment horizontal="center" vertical="center"/>
    </xf>
    <xf numFmtId="38" fontId="1" fillId="0" borderId="23" xfId="3" applyFont="1" applyFill="1" applyBorder="1" applyAlignment="1">
      <alignment horizontal="center" vertical="center" wrapText="1"/>
    </xf>
    <xf numFmtId="38" fontId="1" fillId="0" borderId="11" xfId="3" applyFont="1" applyFill="1" applyBorder="1" applyAlignment="1">
      <alignment horizontal="center" vertical="center" wrapText="1"/>
    </xf>
    <xf numFmtId="38" fontId="1" fillId="0" borderId="29" xfId="3" applyFont="1" applyFill="1" applyBorder="1" applyAlignment="1">
      <alignment horizontal="center" vertical="center" wrapText="1"/>
    </xf>
    <xf numFmtId="38" fontId="1" fillId="0" borderId="4" xfId="3" applyFont="1" applyFill="1" applyBorder="1" applyAlignment="1">
      <alignment horizontal="center" vertical="center" wrapText="1"/>
    </xf>
    <xf numFmtId="38" fontId="1" fillId="0" borderId="9" xfId="3" applyFont="1" applyFill="1" applyBorder="1" applyAlignment="1">
      <alignment horizontal="center" vertical="center"/>
    </xf>
    <xf numFmtId="38" fontId="1" fillId="0" borderId="11" xfId="3" applyFont="1" applyFill="1" applyBorder="1" applyAlignment="1">
      <alignment horizontal="center" vertical="center"/>
    </xf>
    <xf numFmtId="38" fontId="1" fillId="0" borderId="30" xfId="3" applyFont="1" applyFill="1" applyBorder="1" applyAlignment="1">
      <alignment horizontal="center" vertical="center"/>
    </xf>
    <xf numFmtId="38" fontId="1" fillId="0" borderId="31" xfId="3" applyFont="1" applyFill="1" applyBorder="1" applyAlignment="1">
      <alignment horizontal="center" vertical="center"/>
    </xf>
    <xf numFmtId="0" fontId="0" fillId="0" borderId="24" xfId="4" applyFont="1" applyBorder="1" applyAlignment="1">
      <alignment horizontal="center" vertical="center"/>
    </xf>
    <xf numFmtId="0" fontId="0" fillId="0" borderId="17" xfId="4" applyFont="1" applyBorder="1" applyAlignment="1">
      <alignment horizontal="center" vertical="center"/>
    </xf>
    <xf numFmtId="0" fontId="0" fillId="0" borderId="35" xfId="4" applyFont="1" applyBorder="1" applyAlignment="1">
      <alignment horizontal="center" vertical="center"/>
    </xf>
    <xf numFmtId="38" fontId="1" fillId="0" borderId="26" xfId="3" applyFont="1" applyFill="1" applyBorder="1" applyAlignment="1">
      <alignment horizontal="center" vertical="center" wrapText="1"/>
    </xf>
    <xf numFmtId="38" fontId="1" fillId="0" borderId="33" xfId="3" applyFont="1" applyFill="1" applyBorder="1" applyAlignment="1">
      <alignment horizontal="center" vertical="center" wrapText="1"/>
    </xf>
    <xf numFmtId="38" fontId="1" fillId="0" borderId="27" xfId="3" applyFont="1" applyFill="1" applyBorder="1" applyAlignment="1">
      <alignment horizontal="center" vertical="center"/>
    </xf>
    <xf numFmtId="38" fontId="1" fillId="0" borderId="15" xfId="3" applyFont="1" applyFill="1" applyBorder="1" applyAlignment="1">
      <alignment horizontal="center" vertical="center"/>
    </xf>
    <xf numFmtId="38" fontId="1" fillId="0" borderId="28" xfId="3" applyFont="1" applyFill="1" applyBorder="1" applyAlignment="1">
      <alignment horizontal="center" vertical="center" wrapText="1"/>
    </xf>
    <xf numFmtId="38" fontId="1" fillId="0" borderId="34" xfId="3" applyFont="1" applyFill="1" applyBorder="1" applyAlignment="1">
      <alignment horizontal="center" vertical="center" wrapText="1"/>
    </xf>
  </cellXfs>
  <cellStyles count="6">
    <cellStyle name="桁区切り" xfId="3" builtinId="6"/>
    <cellStyle name="桁区切り 2" xfId="2" xr:uid="{00000000-0005-0000-0000-000001000000}"/>
    <cellStyle name="標準" xfId="0" builtinId="0"/>
    <cellStyle name="標準 2" xfId="1" xr:uid="{00000000-0005-0000-0000-000003000000}"/>
    <cellStyle name="標準 3" xfId="5" xr:uid="{E8B8CAB5-9BFA-42F0-B578-1F7D8C241B7B}"/>
    <cellStyle name="標準 4" xfId="4" xr:uid="{599E8B86-7FD7-403D-BA07-A63C8EE0C5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ED124-A694-403E-A262-A50DD7CF3541}">
  <sheetPr>
    <tabColor rgb="FF92D050"/>
    <pageSetUpPr fitToPage="1"/>
  </sheetPr>
  <dimension ref="B1:M379"/>
  <sheetViews>
    <sheetView tabSelected="1" view="pageBreakPreview" zoomScale="82" zoomScaleNormal="75" zoomScaleSheetLayoutView="82" workbookViewId="0">
      <selection activeCell="H33" sqref="H33"/>
    </sheetView>
  </sheetViews>
  <sheetFormatPr defaultColWidth="9" defaultRowHeight="13.2" x14ac:dyDescent="0.2"/>
  <cols>
    <col min="1" max="1" width="3.6640625" style="1" customWidth="1"/>
    <col min="2" max="2" width="41.88671875" style="1" customWidth="1"/>
    <col min="3" max="3" width="5.44140625" style="1" customWidth="1"/>
    <col min="4" max="4" width="11.77734375" style="1" customWidth="1"/>
    <col min="5" max="5" width="5.44140625" style="1" customWidth="1"/>
    <col min="6" max="6" width="11.6640625" style="27" bestFit="1" customWidth="1"/>
    <col min="7" max="7" width="8.44140625" style="1" customWidth="1"/>
    <col min="8" max="8" width="9.44140625" style="3" customWidth="1"/>
    <col min="9" max="9" width="15" style="1" customWidth="1"/>
    <col min="10" max="10" width="9.44140625" style="1" customWidth="1"/>
    <col min="11" max="11" width="50.44140625" style="1" customWidth="1"/>
    <col min="12" max="12" width="9" style="1" customWidth="1"/>
    <col min="13" max="16384" width="9" style="1"/>
  </cols>
  <sheetData>
    <row r="1" spans="2:11" ht="22.5" customHeight="1" x14ac:dyDescent="0.2">
      <c r="F1" s="2"/>
      <c r="K1" s="4"/>
    </row>
    <row r="2" spans="2:11" ht="28.5" customHeight="1" thickBot="1" x14ac:dyDescent="0.25">
      <c r="B2" s="56" t="s">
        <v>55</v>
      </c>
      <c r="C2" s="56"/>
      <c r="D2" s="56"/>
      <c r="E2" s="57"/>
      <c r="F2" s="57"/>
      <c r="G2" s="57"/>
      <c r="H2" s="57"/>
      <c r="I2" s="57"/>
      <c r="J2" s="57"/>
      <c r="K2" s="57"/>
    </row>
    <row r="3" spans="2:11" ht="23.25" customHeight="1" thickBot="1" x14ac:dyDescent="0.25">
      <c r="B3" s="58" t="s">
        <v>2</v>
      </c>
      <c r="C3" s="61" t="s">
        <v>56</v>
      </c>
      <c r="D3" s="62"/>
      <c r="E3" s="63" t="s">
        <v>57</v>
      </c>
      <c r="F3" s="64"/>
      <c r="G3" s="65" t="s">
        <v>3</v>
      </c>
      <c r="H3" s="66"/>
      <c r="I3" s="69" t="s">
        <v>4</v>
      </c>
      <c r="J3" s="70"/>
      <c r="K3" s="73" t="s">
        <v>5</v>
      </c>
    </row>
    <row r="4" spans="2:11" ht="17.25" customHeight="1" thickBot="1" x14ac:dyDescent="0.25">
      <c r="B4" s="59"/>
      <c r="C4" s="76" t="s">
        <v>6</v>
      </c>
      <c r="D4" s="78" t="s">
        <v>7</v>
      </c>
      <c r="E4" s="80" t="s">
        <v>3</v>
      </c>
      <c r="F4" s="54" t="s">
        <v>4</v>
      </c>
      <c r="G4" s="67"/>
      <c r="H4" s="68"/>
      <c r="I4" s="71"/>
      <c r="J4" s="72"/>
      <c r="K4" s="74"/>
    </row>
    <row r="5" spans="2:11" ht="24" customHeight="1" thickBot="1" x14ac:dyDescent="0.25">
      <c r="B5" s="60"/>
      <c r="C5" s="77"/>
      <c r="D5" s="79"/>
      <c r="E5" s="81"/>
      <c r="F5" s="55"/>
      <c r="G5" s="5" t="s">
        <v>8</v>
      </c>
      <c r="H5" s="6" t="s">
        <v>9</v>
      </c>
      <c r="I5" s="7" t="s">
        <v>8</v>
      </c>
      <c r="J5" s="8" t="s">
        <v>9</v>
      </c>
      <c r="K5" s="75"/>
    </row>
    <row r="6" spans="2:11" s="14" customFormat="1" ht="30" customHeight="1" x14ac:dyDescent="0.2">
      <c r="B6" s="9" t="s">
        <v>10</v>
      </c>
      <c r="C6" s="10">
        <v>8</v>
      </c>
      <c r="D6" s="10">
        <v>1570701</v>
      </c>
      <c r="E6" s="10">
        <v>10</v>
      </c>
      <c r="F6" s="10">
        <v>1766985</v>
      </c>
      <c r="G6" s="11">
        <f>C6-E6</f>
        <v>-2</v>
      </c>
      <c r="H6" s="48">
        <f t="shared" ref="H6:H26" si="0">C6/E6</f>
        <v>0.8</v>
      </c>
      <c r="I6" s="12">
        <f>D6-F6</f>
        <v>-196284</v>
      </c>
      <c r="J6" s="51">
        <f>D6/F6</f>
        <v>0.88891586516014565</v>
      </c>
      <c r="K6" s="13" t="s">
        <v>11</v>
      </c>
    </row>
    <row r="7" spans="2:11" s="16" customFormat="1" ht="30" customHeight="1" x14ac:dyDescent="0.2">
      <c r="B7" s="15" t="s">
        <v>12</v>
      </c>
      <c r="C7" s="10">
        <v>34</v>
      </c>
      <c r="D7" s="10">
        <v>6722517</v>
      </c>
      <c r="E7" s="10">
        <v>60</v>
      </c>
      <c r="F7" s="10">
        <v>7351240</v>
      </c>
      <c r="G7" s="11">
        <f t="shared" ref="G7:G26" si="1">C7-E7</f>
        <v>-26</v>
      </c>
      <c r="H7" s="48">
        <f t="shared" si="0"/>
        <v>0.56666666666666665</v>
      </c>
      <c r="I7" s="12">
        <f t="shared" ref="I7:I26" si="2">D7-F7</f>
        <v>-628723</v>
      </c>
      <c r="J7" s="51">
        <f t="shared" ref="J7:J26" si="3">D7/F7</f>
        <v>0.91447388467795909</v>
      </c>
      <c r="K7" s="13" t="s">
        <v>13</v>
      </c>
    </row>
    <row r="8" spans="2:11" s="14" customFormat="1" ht="30" customHeight="1" x14ac:dyDescent="0.2">
      <c r="B8" s="15" t="s">
        <v>14</v>
      </c>
      <c r="C8" s="10">
        <v>14</v>
      </c>
      <c r="D8" s="10">
        <v>2505584</v>
      </c>
      <c r="E8" s="10">
        <v>15</v>
      </c>
      <c r="F8" s="10">
        <v>922740</v>
      </c>
      <c r="G8" s="11">
        <f t="shared" si="1"/>
        <v>-1</v>
      </c>
      <c r="H8" s="48">
        <f t="shared" si="0"/>
        <v>0.93333333333333335</v>
      </c>
      <c r="I8" s="12">
        <f t="shared" si="2"/>
        <v>1582844</v>
      </c>
      <c r="J8" s="51">
        <f t="shared" si="3"/>
        <v>2.7153737780956715</v>
      </c>
      <c r="K8" s="13"/>
    </row>
    <row r="9" spans="2:11" s="14" customFormat="1" ht="30" customHeight="1" x14ac:dyDescent="0.2">
      <c r="B9" s="15" t="s">
        <v>15</v>
      </c>
      <c r="C9" s="10">
        <v>0</v>
      </c>
      <c r="D9" s="10">
        <v>0</v>
      </c>
      <c r="E9" s="10">
        <v>0</v>
      </c>
      <c r="F9" s="10">
        <v>0</v>
      </c>
      <c r="G9" s="11">
        <f t="shared" si="1"/>
        <v>0</v>
      </c>
      <c r="H9" s="48">
        <v>0</v>
      </c>
      <c r="I9" s="12">
        <f t="shared" si="2"/>
        <v>0</v>
      </c>
      <c r="J9" s="51">
        <v>0</v>
      </c>
      <c r="K9" s="13"/>
    </row>
    <row r="10" spans="2:11" s="14" customFormat="1" ht="30" customHeight="1" x14ac:dyDescent="0.2">
      <c r="B10" s="15" t="s">
        <v>16</v>
      </c>
      <c r="C10" s="10">
        <v>28</v>
      </c>
      <c r="D10" s="10">
        <v>26309465</v>
      </c>
      <c r="E10" s="10">
        <v>17</v>
      </c>
      <c r="F10" s="10">
        <v>26111515</v>
      </c>
      <c r="G10" s="11">
        <f t="shared" si="1"/>
        <v>11</v>
      </c>
      <c r="H10" s="48">
        <f t="shared" si="0"/>
        <v>1.6470588235294117</v>
      </c>
      <c r="I10" s="12">
        <f t="shared" si="2"/>
        <v>197950</v>
      </c>
      <c r="J10" s="51">
        <f t="shared" si="3"/>
        <v>1.0075809465670607</v>
      </c>
      <c r="K10" s="13"/>
    </row>
    <row r="11" spans="2:11" s="14" customFormat="1" ht="30" customHeight="1" x14ac:dyDescent="0.2">
      <c r="B11" s="15" t="s">
        <v>17</v>
      </c>
      <c r="C11" s="10">
        <v>0</v>
      </c>
      <c r="D11" s="10">
        <v>0</v>
      </c>
      <c r="E11" s="10">
        <v>0</v>
      </c>
      <c r="F11" s="10">
        <v>0</v>
      </c>
      <c r="G11" s="11">
        <f t="shared" si="1"/>
        <v>0</v>
      </c>
      <c r="H11" s="48">
        <v>0</v>
      </c>
      <c r="I11" s="12">
        <f t="shared" si="2"/>
        <v>0</v>
      </c>
      <c r="J11" s="51">
        <v>0</v>
      </c>
      <c r="K11" s="13"/>
    </row>
    <row r="12" spans="2:11" ht="30" customHeight="1" x14ac:dyDescent="0.2">
      <c r="B12" s="15" t="s">
        <v>0</v>
      </c>
      <c r="C12" s="10">
        <v>154</v>
      </c>
      <c r="D12" s="10">
        <v>69333452</v>
      </c>
      <c r="E12" s="10">
        <v>153</v>
      </c>
      <c r="F12" s="10">
        <v>64746988</v>
      </c>
      <c r="G12" s="11">
        <f t="shared" si="1"/>
        <v>1</v>
      </c>
      <c r="H12" s="48">
        <f t="shared" si="0"/>
        <v>1.0065359477124183</v>
      </c>
      <c r="I12" s="12">
        <f t="shared" si="2"/>
        <v>4586464</v>
      </c>
      <c r="J12" s="51">
        <f t="shared" si="3"/>
        <v>1.0708367159874681</v>
      </c>
      <c r="K12" s="13"/>
    </row>
    <row r="13" spans="2:11" s="14" customFormat="1" ht="30" customHeight="1" x14ac:dyDescent="0.2">
      <c r="B13" s="15" t="s">
        <v>18</v>
      </c>
      <c r="C13" s="10">
        <v>99</v>
      </c>
      <c r="D13" s="10">
        <v>12673015</v>
      </c>
      <c r="E13" s="10">
        <v>127</v>
      </c>
      <c r="F13" s="10">
        <v>14168081</v>
      </c>
      <c r="G13" s="11">
        <f t="shared" si="1"/>
        <v>-28</v>
      </c>
      <c r="H13" s="48">
        <f t="shared" si="0"/>
        <v>0.77952755905511806</v>
      </c>
      <c r="I13" s="12">
        <f t="shared" si="2"/>
        <v>-1495066</v>
      </c>
      <c r="J13" s="51">
        <f t="shared" si="3"/>
        <v>0.89447646438497919</v>
      </c>
      <c r="K13" s="13"/>
    </row>
    <row r="14" spans="2:11" s="14" customFormat="1" ht="30" customHeight="1" x14ac:dyDescent="0.2">
      <c r="B14" s="17" t="s">
        <v>19</v>
      </c>
      <c r="C14" s="10">
        <v>42</v>
      </c>
      <c r="D14" s="10">
        <v>30565397</v>
      </c>
      <c r="E14" s="10">
        <v>52</v>
      </c>
      <c r="F14" s="10">
        <v>25444773</v>
      </c>
      <c r="G14" s="11">
        <f t="shared" si="1"/>
        <v>-10</v>
      </c>
      <c r="H14" s="48">
        <f t="shared" si="0"/>
        <v>0.80769230769230771</v>
      </c>
      <c r="I14" s="12">
        <f t="shared" si="2"/>
        <v>5120624</v>
      </c>
      <c r="J14" s="51">
        <f t="shared" si="3"/>
        <v>1.2012446328367716</v>
      </c>
      <c r="K14" s="13"/>
    </row>
    <row r="15" spans="2:11" s="14" customFormat="1" ht="30" customHeight="1" x14ac:dyDescent="0.2">
      <c r="B15" s="15" t="s">
        <v>20</v>
      </c>
      <c r="C15" s="10">
        <v>37</v>
      </c>
      <c r="D15" s="10">
        <v>4938212</v>
      </c>
      <c r="E15" s="10">
        <v>45</v>
      </c>
      <c r="F15" s="10">
        <v>2889747</v>
      </c>
      <c r="G15" s="11">
        <f t="shared" si="1"/>
        <v>-8</v>
      </c>
      <c r="H15" s="48">
        <f t="shared" si="0"/>
        <v>0.82222222222222219</v>
      </c>
      <c r="I15" s="12">
        <f t="shared" si="2"/>
        <v>2048465</v>
      </c>
      <c r="J15" s="51">
        <f t="shared" si="3"/>
        <v>1.7088734757748689</v>
      </c>
      <c r="K15" s="13" t="s">
        <v>21</v>
      </c>
    </row>
    <row r="16" spans="2:11" s="16" customFormat="1" ht="30" customHeight="1" x14ac:dyDescent="0.2">
      <c r="B16" s="15" t="s">
        <v>22</v>
      </c>
      <c r="C16" s="10">
        <v>59</v>
      </c>
      <c r="D16" s="10">
        <v>32095886</v>
      </c>
      <c r="E16" s="10">
        <v>64</v>
      </c>
      <c r="F16" s="10">
        <v>35151852</v>
      </c>
      <c r="G16" s="11">
        <f t="shared" si="1"/>
        <v>-5</v>
      </c>
      <c r="H16" s="48">
        <f t="shared" si="0"/>
        <v>0.921875</v>
      </c>
      <c r="I16" s="12">
        <f t="shared" si="2"/>
        <v>-3055966</v>
      </c>
      <c r="J16" s="51">
        <f t="shared" si="3"/>
        <v>0.9130638692948525</v>
      </c>
      <c r="K16" s="13" t="s">
        <v>23</v>
      </c>
    </row>
    <row r="17" spans="2:11" s="16" customFormat="1" ht="30" customHeight="1" x14ac:dyDescent="0.2">
      <c r="B17" s="15" t="s">
        <v>24</v>
      </c>
      <c r="C17" s="10">
        <v>0</v>
      </c>
      <c r="D17" s="10">
        <v>0</v>
      </c>
      <c r="E17" s="10">
        <v>3</v>
      </c>
      <c r="F17" s="10">
        <v>171265</v>
      </c>
      <c r="G17" s="11">
        <f t="shared" si="1"/>
        <v>-3</v>
      </c>
      <c r="H17" s="48">
        <f t="shared" si="0"/>
        <v>0</v>
      </c>
      <c r="I17" s="12">
        <f t="shared" si="2"/>
        <v>-171265</v>
      </c>
      <c r="J17" s="51">
        <f t="shared" si="3"/>
        <v>0</v>
      </c>
      <c r="K17" s="13"/>
    </row>
    <row r="18" spans="2:11" s="16" customFormat="1" ht="30" customHeight="1" x14ac:dyDescent="0.2">
      <c r="B18" s="15" t="s">
        <v>25</v>
      </c>
      <c r="C18" s="10">
        <v>3</v>
      </c>
      <c r="D18" s="10">
        <v>446160</v>
      </c>
      <c r="E18" s="10">
        <v>0</v>
      </c>
      <c r="F18" s="10">
        <v>0</v>
      </c>
      <c r="G18" s="11">
        <f t="shared" si="1"/>
        <v>3</v>
      </c>
      <c r="H18" s="48"/>
      <c r="I18" s="12">
        <f t="shared" si="2"/>
        <v>446160</v>
      </c>
      <c r="J18" s="51"/>
      <c r="K18" s="13"/>
    </row>
    <row r="19" spans="2:11" s="14" customFormat="1" ht="30" customHeight="1" x14ac:dyDescent="0.2">
      <c r="B19" s="17" t="s">
        <v>26</v>
      </c>
      <c r="C19" s="10">
        <v>3</v>
      </c>
      <c r="D19" s="10">
        <v>58632</v>
      </c>
      <c r="E19" s="10">
        <v>0</v>
      </c>
      <c r="F19" s="10">
        <v>0</v>
      </c>
      <c r="G19" s="11">
        <f t="shared" si="1"/>
        <v>3</v>
      </c>
      <c r="H19" s="48"/>
      <c r="I19" s="12">
        <f t="shared" si="2"/>
        <v>58632</v>
      </c>
      <c r="J19" s="51"/>
      <c r="K19" s="13"/>
    </row>
    <row r="20" spans="2:11" s="14" customFormat="1" ht="30" customHeight="1" x14ac:dyDescent="0.2">
      <c r="B20" s="17" t="s">
        <v>27</v>
      </c>
      <c r="C20" s="10">
        <v>3</v>
      </c>
      <c r="D20" s="10">
        <v>98450</v>
      </c>
      <c r="E20" s="10">
        <v>5</v>
      </c>
      <c r="F20" s="10">
        <v>117282</v>
      </c>
      <c r="G20" s="11">
        <f t="shared" si="1"/>
        <v>-2</v>
      </c>
      <c r="H20" s="48">
        <f t="shared" si="0"/>
        <v>0.6</v>
      </c>
      <c r="I20" s="12">
        <f t="shared" si="2"/>
        <v>-18832</v>
      </c>
      <c r="J20" s="51">
        <f t="shared" si="3"/>
        <v>0.83942975051585067</v>
      </c>
      <c r="K20" s="13"/>
    </row>
    <row r="21" spans="2:11" s="14" customFormat="1" ht="30" customHeight="1" x14ac:dyDescent="0.2">
      <c r="B21" s="15" t="s">
        <v>28</v>
      </c>
      <c r="C21" s="10">
        <v>80</v>
      </c>
      <c r="D21" s="10">
        <v>46939723</v>
      </c>
      <c r="E21" s="10">
        <v>88</v>
      </c>
      <c r="F21" s="10">
        <v>50963473</v>
      </c>
      <c r="G21" s="11">
        <f t="shared" si="1"/>
        <v>-8</v>
      </c>
      <c r="H21" s="48">
        <f t="shared" si="0"/>
        <v>0.90909090909090906</v>
      </c>
      <c r="I21" s="12">
        <f t="shared" si="2"/>
        <v>-4023750</v>
      </c>
      <c r="J21" s="51">
        <f t="shared" si="3"/>
        <v>0.92104639336491057</v>
      </c>
      <c r="K21" s="13"/>
    </row>
    <row r="22" spans="2:11" s="16" customFormat="1" ht="30" customHeight="1" x14ac:dyDescent="0.2">
      <c r="B22" s="15" t="s">
        <v>29</v>
      </c>
      <c r="C22" s="10">
        <v>1</v>
      </c>
      <c r="D22" s="10">
        <v>1650</v>
      </c>
      <c r="E22" s="10">
        <v>6</v>
      </c>
      <c r="F22" s="10">
        <v>8608</v>
      </c>
      <c r="G22" s="11">
        <f t="shared" si="1"/>
        <v>-5</v>
      </c>
      <c r="H22" s="48">
        <f t="shared" si="0"/>
        <v>0.16666666666666666</v>
      </c>
      <c r="I22" s="12">
        <f t="shared" si="2"/>
        <v>-6958</v>
      </c>
      <c r="J22" s="51">
        <f t="shared" si="3"/>
        <v>0.191682156133829</v>
      </c>
      <c r="K22" s="13"/>
    </row>
    <row r="23" spans="2:11" s="14" customFormat="1" ht="30" customHeight="1" x14ac:dyDescent="0.2">
      <c r="B23" s="15" t="s">
        <v>30</v>
      </c>
      <c r="C23" s="10">
        <v>5</v>
      </c>
      <c r="D23" s="10">
        <v>93720</v>
      </c>
      <c r="E23" s="10">
        <v>4</v>
      </c>
      <c r="F23" s="10">
        <v>42260</v>
      </c>
      <c r="G23" s="11">
        <f t="shared" si="1"/>
        <v>1</v>
      </c>
      <c r="H23" s="48">
        <f t="shared" si="0"/>
        <v>1.25</v>
      </c>
      <c r="I23" s="12">
        <f t="shared" si="2"/>
        <v>51460</v>
      </c>
      <c r="J23" s="51">
        <f t="shared" si="3"/>
        <v>2.2176999526739234</v>
      </c>
      <c r="K23" s="13"/>
    </row>
    <row r="24" spans="2:11" s="14" customFormat="1" ht="30" customHeight="1" x14ac:dyDescent="0.2">
      <c r="B24" s="15" t="s">
        <v>31</v>
      </c>
      <c r="C24" s="10">
        <v>5</v>
      </c>
      <c r="D24" s="10">
        <v>31585</v>
      </c>
      <c r="E24" s="10">
        <v>6</v>
      </c>
      <c r="F24" s="10">
        <v>71810</v>
      </c>
      <c r="G24" s="11">
        <f t="shared" si="1"/>
        <v>-1</v>
      </c>
      <c r="H24" s="48">
        <f t="shared" si="0"/>
        <v>0.83333333333333337</v>
      </c>
      <c r="I24" s="12">
        <f t="shared" si="2"/>
        <v>-40225</v>
      </c>
      <c r="J24" s="51">
        <f t="shared" si="3"/>
        <v>0.439841247737084</v>
      </c>
      <c r="K24" s="13"/>
    </row>
    <row r="25" spans="2:11" s="14" customFormat="1" ht="30" customHeight="1" thickBot="1" x14ac:dyDescent="0.25">
      <c r="B25" s="15" t="s">
        <v>32</v>
      </c>
      <c r="C25" s="45">
        <v>18</v>
      </c>
      <c r="D25" s="45">
        <v>1619508</v>
      </c>
      <c r="E25" s="10">
        <v>22</v>
      </c>
      <c r="F25" s="10">
        <v>1500232</v>
      </c>
      <c r="G25" s="18">
        <f t="shared" si="1"/>
        <v>-4</v>
      </c>
      <c r="H25" s="49">
        <f t="shared" si="0"/>
        <v>0.81818181818181823</v>
      </c>
      <c r="I25" s="19">
        <f t="shared" si="2"/>
        <v>119276</v>
      </c>
      <c r="J25" s="52">
        <f>D25/F25</f>
        <v>1.0795050365543462</v>
      </c>
      <c r="K25" s="20"/>
    </row>
    <row r="26" spans="2:11" ht="41.25" customHeight="1" thickBot="1" x14ac:dyDescent="0.25">
      <c r="B26" s="21" t="s">
        <v>33</v>
      </c>
      <c r="C26" s="46">
        <f>SUM(C6:C25)</f>
        <v>593</v>
      </c>
      <c r="D26" s="47">
        <f>SUM(D6:D25)</f>
        <v>236003657</v>
      </c>
      <c r="E26" s="22">
        <f>SUM(E6:E25)</f>
        <v>677</v>
      </c>
      <c r="F26" s="23">
        <f>SUM(F6:F25)</f>
        <v>231428851</v>
      </c>
      <c r="G26" s="24">
        <f t="shared" si="1"/>
        <v>-84</v>
      </c>
      <c r="H26" s="50">
        <f t="shared" si="0"/>
        <v>0.87592319054652878</v>
      </c>
      <c r="I26" s="25">
        <f t="shared" si="2"/>
        <v>4574806</v>
      </c>
      <c r="J26" s="53">
        <f t="shared" si="3"/>
        <v>1.0197676563670965</v>
      </c>
      <c r="K26" s="26"/>
    </row>
    <row r="27" spans="2:11" ht="18" customHeight="1" x14ac:dyDescent="0.2">
      <c r="B27" s="14" t="s">
        <v>34</v>
      </c>
      <c r="G27" s="28"/>
      <c r="I27" s="28"/>
    </row>
    <row r="28" spans="2:11" ht="18" customHeight="1" x14ac:dyDescent="0.2">
      <c r="B28" s="14"/>
    </row>
    <row r="364" spans="2:13" ht="13.8" thickBot="1" x14ac:dyDescent="0.25"/>
    <row r="365" spans="2:13" ht="130.19999999999999" x14ac:dyDescent="0.2">
      <c r="B365" s="29" t="s">
        <v>35</v>
      </c>
      <c r="C365" s="30" t="s">
        <v>36</v>
      </c>
      <c r="D365" s="31" t="s">
        <v>37</v>
      </c>
      <c r="E365" s="32" t="s">
        <v>1</v>
      </c>
      <c r="F365" s="33">
        <v>49500</v>
      </c>
      <c r="G365" s="34">
        <v>5</v>
      </c>
      <c r="H365" s="35">
        <v>6</v>
      </c>
      <c r="I365" s="36">
        <v>11</v>
      </c>
      <c r="J365" s="37" t="s">
        <v>38</v>
      </c>
      <c r="K365" s="38" t="s">
        <v>39</v>
      </c>
      <c r="L365" s="39" t="s">
        <v>40</v>
      </c>
      <c r="M365" s="40" t="s">
        <v>41</v>
      </c>
    </row>
    <row r="366" spans="2:13" ht="15" x14ac:dyDescent="0.3">
      <c r="B366" s="41"/>
      <c r="C366" s="41"/>
      <c r="D366" s="41"/>
      <c r="E366" s="41"/>
      <c r="F366" s="41"/>
      <c r="G366" s="41"/>
      <c r="H366" s="41"/>
      <c r="I366" s="41"/>
      <c r="J366" s="41"/>
      <c r="K366" s="41"/>
      <c r="L366" s="41"/>
      <c r="M366" s="41" t="s">
        <v>42</v>
      </c>
    </row>
    <row r="367" spans="2:13" ht="15" x14ac:dyDescent="0.3">
      <c r="B367" s="41"/>
      <c r="C367" s="41"/>
      <c r="D367" s="41"/>
      <c r="E367" s="41"/>
      <c r="F367" s="41"/>
      <c r="G367" s="41"/>
      <c r="H367" s="41"/>
      <c r="I367" s="41"/>
      <c r="J367" s="41"/>
      <c r="K367" s="41"/>
      <c r="L367" s="41"/>
      <c r="M367" s="41" t="s">
        <v>43</v>
      </c>
    </row>
    <row r="368" spans="2:13" ht="15" x14ac:dyDescent="0.3">
      <c r="B368" s="41"/>
      <c r="C368" s="41"/>
      <c r="D368" s="41"/>
      <c r="E368" s="41"/>
      <c r="F368" s="41"/>
      <c r="G368" s="41"/>
      <c r="H368" s="41"/>
      <c r="I368" s="41"/>
      <c r="J368" s="41"/>
      <c r="K368" s="41"/>
      <c r="L368" s="41"/>
      <c r="M368" s="41" t="s">
        <v>43</v>
      </c>
    </row>
    <row r="369" spans="2:13" ht="15" x14ac:dyDescent="0.3">
      <c r="B369" s="41"/>
      <c r="C369" s="41"/>
      <c r="D369" s="41"/>
      <c r="E369" s="41"/>
      <c r="F369" s="41"/>
      <c r="G369" s="41"/>
      <c r="H369" s="41"/>
      <c r="I369" s="41"/>
      <c r="J369" s="41"/>
      <c r="K369" s="41"/>
      <c r="L369" s="41"/>
      <c r="M369" s="41" t="s">
        <v>43</v>
      </c>
    </row>
    <row r="370" spans="2:13" ht="15" x14ac:dyDescent="0.3">
      <c r="B370" s="41"/>
      <c r="C370" s="41"/>
      <c r="D370" s="41"/>
      <c r="E370" s="41"/>
      <c r="F370" s="41"/>
      <c r="G370" s="41"/>
      <c r="H370" s="41"/>
      <c r="I370" s="41"/>
      <c r="J370" s="41"/>
      <c r="K370" s="41"/>
      <c r="L370" s="41"/>
      <c r="M370" s="41" t="s">
        <v>43</v>
      </c>
    </row>
    <row r="371" spans="2:13" ht="15" x14ac:dyDescent="0.3">
      <c r="B371" s="41"/>
      <c r="C371" s="41"/>
      <c r="D371" s="41"/>
      <c r="E371" s="41"/>
      <c r="F371" s="41"/>
      <c r="G371" s="41"/>
      <c r="H371" s="41"/>
      <c r="I371" s="41"/>
      <c r="J371" s="41"/>
      <c r="K371" s="41"/>
      <c r="L371" s="41"/>
      <c r="M371" s="41" t="s">
        <v>44</v>
      </c>
    </row>
    <row r="372" spans="2:13" ht="15" x14ac:dyDescent="0.3">
      <c r="B372" s="41"/>
      <c r="C372" s="41"/>
      <c r="D372" s="41"/>
      <c r="E372" s="41"/>
      <c r="F372" s="41"/>
      <c r="G372" s="41"/>
      <c r="H372" s="41"/>
      <c r="I372" s="41"/>
      <c r="J372" s="41"/>
      <c r="K372" s="41"/>
      <c r="L372" s="41"/>
      <c r="M372" s="41" t="s">
        <v>44</v>
      </c>
    </row>
    <row r="373" spans="2:13" ht="15" x14ac:dyDescent="0.3">
      <c r="B373" s="41"/>
      <c r="C373" s="41"/>
      <c r="D373" s="41"/>
      <c r="E373" s="41"/>
      <c r="F373" s="41"/>
      <c r="G373" s="41"/>
      <c r="H373" s="41"/>
      <c r="I373" s="41"/>
      <c r="J373" s="41"/>
      <c r="K373" s="41"/>
      <c r="L373" s="41"/>
      <c r="M373" s="41" t="s">
        <v>45</v>
      </c>
    </row>
    <row r="374" spans="2:13" ht="15" x14ac:dyDescent="0.3">
      <c r="B374" s="41"/>
      <c r="C374" s="41"/>
      <c r="D374" s="41"/>
      <c r="E374" s="41"/>
      <c r="F374" s="41"/>
      <c r="G374" s="41"/>
      <c r="H374" s="41"/>
      <c r="I374" s="41"/>
      <c r="J374" s="41"/>
      <c r="K374" s="41"/>
      <c r="L374" s="41"/>
      <c r="M374" s="41" t="s">
        <v>46</v>
      </c>
    </row>
    <row r="375" spans="2:13" ht="15" x14ac:dyDescent="0.3">
      <c r="B375" s="41"/>
      <c r="C375" s="41"/>
      <c r="D375" s="41"/>
      <c r="E375" s="41"/>
      <c r="F375" s="41"/>
      <c r="G375" s="41"/>
      <c r="H375" s="41"/>
      <c r="I375" s="41"/>
      <c r="J375" s="41"/>
      <c r="K375" s="41"/>
      <c r="L375" s="41"/>
      <c r="M375" s="41" t="s">
        <v>46</v>
      </c>
    </row>
    <row r="376" spans="2:13" ht="15" x14ac:dyDescent="0.3">
      <c r="B376" s="41"/>
      <c r="C376" s="41"/>
      <c r="D376" s="41"/>
      <c r="E376" s="41"/>
      <c r="F376" s="41"/>
      <c r="G376" s="41"/>
      <c r="H376" s="41"/>
      <c r="I376" s="41"/>
      <c r="J376" s="41"/>
      <c r="K376" s="41"/>
      <c r="L376" s="41"/>
      <c r="M376" s="41" t="s">
        <v>46</v>
      </c>
    </row>
    <row r="377" spans="2:13" ht="15" x14ac:dyDescent="0.3">
      <c r="B377" s="41"/>
      <c r="C377" s="41"/>
      <c r="D377" s="41"/>
      <c r="E377" s="41"/>
      <c r="F377" s="41"/>
      <c r="G377" s="41"/>
      <c r="H377" s="41"/>
      <c r="I377" s="41"/>
      <c r="J377" s="41"/>
      <c r="K377" s="41"/>
      <c r="L377" s="41"/>
      <c r="M377" s="41" t="s">
        <v>47</v>
      </c>
    </row>
    <row r="378" spans="2:13" ht="15" x14ac:dyDescent="0.3">
      <c r="B378" s="41"/>
      <c r="C378" s="41"/>
      <c r="D378" s="41"/>
      <c r="E378" s="41"/>
      <c r="F378" s="41"/>
      <c r="G378" s="41"/>
      <c r="H378" s="41"/>
      <c r="I378" s="41"/>
      <c r="J378" s="41"/>
      <c r="K378" s="41"/>
      <c r="L378" s="42"/>
      <c r="M378" s="42" t="s">
        <v>48</v>
      </c>
    </row>
    <row r="379" spans="2:13" ht="130.19999999999999" x14ac:dyDescent="0.2">
      <c r="B379" s="29" t="s">
        <v>49</v>
      </c>
      <c r="C379" s="30" t="s">
        <v>50</v>
      </c>
      <c r="D379" s="31" t="s">
        <v>51</v>
      </c>
      <c r="E379" s="32">
        <v>10</v>
      </c>
      <c r="F379" s="33">
        <v>16500</v>
      </c>
      <c r="G379" s="34">
        <v>5</v>
      </c>
      <c r="H379" s="35">
        <v>2</v>
      </c>
      <c r="I379" s="36">
        <v>8</v>
      </c>
      <c r="J379" s="37" t="s">
        <v>52</v>
      </c>
      <c r="K379" s="38" t="s">
        <v>39</v>
      </c>
      <c r="L379" s="43" t="s">
        <v>53</v>
      </c>
      <c r="M379" s="44" t="s">
        <v>54</v>
      </c>
    </row>
  </sheetData>
  <mergeCells count="11">
    <mergeCell ref="F4:F5"/>
    <mergeCell ref="B2:K2"/>
    <mergeCell ref="B3:B5"/>
    <mergeCell ref="C3:D3"/>
    <mergeCell ref="E3:F3"/>
    <mergeCell ref="G3:H4"/>
    <mergeCell ref="I3:J4"/>
    <mergeCell ref="K3:K5"/>
    <mergeCell ref="C4:C5"/>
    <mergeCell ref="D4:D5"/>
    <mergeCell ref="E4:E5"/>
  </mergeCells>
  <phoneticPr fontId="2"/>
  <dataValidations count="5">
    <dataValidation type="list" allowBlank="1" showInputMessage="1" showErrorMessage="1" sqref="C365 C379" xr:uid="{1742E6B4-AF61-418F-9D1A-27456B1AF31D}">
      <formula1>"物品①,物品②,物品③,物品④,役務①,役務②,役務③,役務④,役務⑤,役務⑥"</formula1>
    </dataValidation>
    <dataValidation type="list" allowBlank="1" showInputMessage="1" sqref="G365 G379" xr:uid="{68EC7C9D-DE6B-4F4E-91AA-E28B1571278F}">
      <formula1>"04,05"</formula1>
    </dataValidation>
    <dataValidation type="list" allowBlank="1" showInputMessage="1" sqref="I365 I379" xr:uid="{3EF27BC4-B27A-4154-92DB-A24CC85C0C67}">
      <formula1>"1,2,3,4,5,6,7,8,9,10,11,12,13,14,15,16"</formula1>
    </dataValidation>
    <dataValidation type="list" allowBlank="1" showInputMessage="1" showErrorMessage="1" sqref="K365 K379" xr:uid="{BEBCC12E-8C4D-4F7F-87BC-E32823C23CC0}">
      <formula1>"110副首都推進局,120政策企画部,130万博推進局,140総務部,150財務部,160スマートシティ戦略部,170府民文化部,180ＩＲ推進局,190福祉部,200健康医療部,210商工労働部,220環境農林水産部,230都市整備部,240大阪都市計画局,250大阪港湾局,260会計局,270議会事務局,280教育庁,290選挙管理委員会,300監査委員事務局,310人事委員会,320労働委員会,330収用委員会,340海区漁業調整委員会"</formula1>
    </dataValidation>
    <dataValidation type="list" allowBlank="1" showInputMessage="1" sqref="H365 H379" xr:uid="{D1C7A48D-BCF4-428C-8DD0-24CC1C1E7293}">
      <formula1>"4,5,6,7,8,9,10,11,12,1,2,3"</formula1>
    </dataValidation>
  </dataValidations>
  <pageMargins left="1.1023622047244095" right="0.11811023622047245" top="0.35433070866141736" bottom="0" header="0.31496062992125984" footer="0.11811023622047245"/>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R6実績（部局別）</vt:lpstr>
      <vt:lpstr>'R6実績（部局別）'!Print_Area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2025-12-25T03:10:48Z</dcterms:created>
  <dcterms:modified xsi:type="dcterms:W3CDTF">2026-01-07T02:17:05Z</dcterms:modified>
</cp:coreProperties>
</file>