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部会HP\"/>
    </mc:Choice>
  </mc:AlternateContent>
  <bookViews>
    <workbookView xWindow="-120" yWindow="-120" windowWidth="19440" windowHeight="11640"/>
  </bookViews>
  <sheets>
    <sheet name="資料4-4　令和3年外来状況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2" l="1"/>
  <c r="H76" i="2"/>
  <c r="H75" i="2"/>
  <c r="H74" i="2"/>
  <c r="H73" i="2"/>
  <c r="H72" i="2"/>
  <c r="H71" i="2"/>
  <c r="H70" i="2"/>
  <c r="H69" i="2"/>
  <c r="H68" i="2"/>
  <c r="H67" i="2"/>
  <c r="G52" i="2"/>
  <c r="H51" i="2"/>
  <c r="H50" i="2"/>
  <c r="H49" i="2"/>
  <c r="H48" i="2"/>
  <c r="H47" i="2"/>
  <c r="H46" i="2"/>
  <c r="H45" i="2"/>
  <c r="H44" i="2"/>
  <c r="G29" i="2"/>
  <c r="H28" i="2"/>
  <c r="H27" i="2"/>
  <c r="G14" i="2"/>
  <c r="H13" i="2"/>
  <c r="H12" i="2"/>
  <c r="H11" i="2"/>
  <c r="H10" i="2"/>
  <c r="H9" i="2"/>
</calcChain>
</file>

<file path=xl/sharedStrings.xml><?xml version="1.0" encoding="utf-8"?>
<sst xmlns="http://schemas.openxmlformats.org/spreadsheetml/2006/main" count="46" uniqueCount="40">
  <si>
    <t>脳腫瘍</t>
    <rPh sb="0" eb="3">
      <t>ノウシュヨウ</t>
    </rPh>
    <phoneticPr fontId="1"/>
  </si>
  <si>
    <t>疾患</t>
    <rPh sb="0" eb="2">
      <t>シッカン</t>
    </rPh>
    <phoneticPr fontId="1"/>
  </si>
  <si>
    <t>人数</t>
    <rPh sb="0" eb="2">
      <t>ニンズウ</t>
    </rPh>
    <phoneticPr fontId="1"/>
  </si>
  <si>
    <t>外傷性脳損傷</t>
    <rPh sb="0" eb="3">
      <t>ガイショウセイ</t>
    </rPh>
    <rPh sb="3" eb="6">
      <t>ノウソンショウ</t>
    </rPh>
    <phoneticPr fontId="1"/>
  </si>
  <si>
    <t>脳血管障害</t>
    <rPh sb="0" eb="1">
      <t>ノウ</t>
    </rPh>
    <rPh sb="1" eb="3">
      <t>ケッカン</t>
    </rPh>
    <rPh sb="3" eb="5">
      <t>ショウガイ</t>
    </rPh>
    <phoneticPr fontId="1"/>
  </si>
  <si>
    <t>脳炎</t>
    <rPh sb="0" eb="2">
      <t>ノウエン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</si>
  <si>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</si>
  <si>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</si>
  <si>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性別</t>
    <rPh sb="0" eb="2">
      <t>セイベツ</t>
    </rPh>
    <phoneticPr fontId="1"/>
  </si>
  <si>
    <t>外来OTリハ</t>
    <rPh sb="0" eb="2">
      <t>ガイライ</t>
    </rPh>
    <phoneticPr fontId="1"/>
  </si>
  <si>
    <t>高次脳診断</t>
    <rPh sb="0" eb="2">
      <t>コウジ</t>
    </rPh>
    <rPh sb="2" eb="3">
      <t>ノウ</t>
    </rPh>
    <rPh sb="3" eb="5">
      <t>シンダン</t>
    </rPh>
    <phoneticPr fontId="1"/>
  </si>
  <si>
    <t>就学支援</t>
    <rPh sb="0" eb="2">
      <t>シュウガク</t>
    </rPh>
    <rPh sb="2" eb="4">
      <t>シエン</t>
    </rPh>
    <phoneticPr fontId="1"/>
  </si>
  <si>
    <t>就労支援</t>
    <rPh sb="0" eb="2">
      <t>シュウロウ</t>
    </rPh>
    <rPh sb="2" eb="4">
      <t>シエン</t>
    </rPh>
    <phoneticPr fontId="1"/>
  </si>
  <si>
    <t>福祉制度</t>
    <rPh sb="0" eb="2">
      <t>フクシ</t>
    </rPh>
    <rPh sb="2" eb="4">
      <t>セイド</t>
    </rPh>
    <phoneticPr fontId="1"/>
  </si>
  <si>
    <t>自動車運転</t>
    <rPh sb="0" eb="3">
      <t>ジドウシャ</t>
    </rPh>
    <rPh sb="3" eb="5">
      <t>ウンテン</t>
    </rPh>
    <phoneticPr fontId="1"/>
  </si>
  <si>
    <t>年代</t>
    <rPh sb="0" eb="2">
      <t>ネンダイ</t>
    </rPh>
    <phoneticPr fontId="1"/>
  </si>
  <si>
    <t>0～10歳代</t>
    <rPh sb="4" eb="5">
      <t>サイ</t>
    </rPh>
    <rPh sb="5" eb="6">
      <t>ダイ</t>
    </rPh>
    <phoneticPr fontId="1"/>
  </si>
  <si>
    <t>20歳代</t>
    <rPh sb="2" eb="3">
      <t>サイ</t>
    </rPh>
    <rPh sb="3" eb="4">
      <t>ダイ</t>
    </rPh>
    <phoneticPr fontId="1"/>
  </si>
  <si>
    <t>30歳代</t>
    <rPh sb="2" eb="3">
      <t>サイ</t>
    </rPh>
    <rPh sb="3" eb="4">
      <t>ダイ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</si>
  <si>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</si>
  <si>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</si>
  <si>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</si>
  <si>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</si>
  <si>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80歳代</t>
    <rPh sb="2" eb="3">
      <t>サイ</t>
    </rPh>
    <rPh sb="3" eb="4">
      <t>ダイ</t>
    </rPh>
    <phoneticPr fontId="1"/>
  </si>
  <si>
    <t>％</t>
    <phoneticPr fontId="1"/>
  </si>
  <si>
    <t>高次脳一般</t>
    <rPh sb="0" eb="5">
      <t>コウジノウイッパン</t>
    </rPh>
    <phoneticPr fontId="1"/>
  </si>
  <si>
    <t>主な相談内容</t>
    <rPh sb="0" eb="1">
      <t>オモ</t>
    </rPh>
    <rPh sb="2" eb="4">
      <t>ソウダン</t>
    </rPh>
    <rPh sb="4" eb="6">
      <t>ナイヨウ</t>
    </rPh>
    <phoneticPr fontId="1"/>
  </si>
  <si>
    <t>％</t>
    <phoneticPr fontId="1"/>
  </si>
  <si>
    <t>％</t>
    <phoneticPr fontId="1"/>
  </si>
  <si>
    <t>％</t>
    <phoneticPr fontId="1"/>
  </si>
  <si>
    <t>＜表１：疾患＞</t>
    <rPh sb="1" eb="2">
      <t>ヒョウ</t>
    </rPh>
    <rPh sb="4" eb="6">
      <t>シッカン</t>
    </rPh>
    <phoneticPr fontId="1"/>
  </si>
  <si>
    <t>＜表２：性別＞</t>
    <rPh sb="1" eb="2">
      <t>ヒョウ</t>
    </rPh>
    <rPh sb="4" eb="6">
      <t>セイベツ</t>
    </rPh>
    <phoneticPr fontId="1"/>
  </si>
  <si>
    <t>＜表３：年齢＞</t>
    <rPh sb="1" eb="2">
      <t>ヒョウ</t>
    </rPh>
    <rPh sb="4" eb="6">
      <t>ネンレイ</t>
    </rPh>
    <phoneticPr fontId="1"/>
  </si>
  <si>
    <t>＜大阪急性期・総合医療センター　リハビリテーション科における
MSWが介入した高次脳機能障がいの外来患者の通院状況＞</t>
    <rPh sb="1" eb="6">
      <t>オオサカキュウセイキ</t>
    </rPh>
    <rPh sb="7" eb="11">
      <t>ソウゴウイリョウ</t>
    </rPh>
    <rPh sb="25" eb="26">
      <t>カ</t>
    </rPh>
    <rPh sb="35" eb="37">
      <t>カイニュウ</t>
    </rPh>
    <rPh sb="48" eb="50">
      <t>ガイライ</t>
    </rPh>
    <rPh sb="50" eb="52">
      <t>カンジャ</t>
    </rPh>
    <rPh sb="53" eb="55">
      <t>ツウイン</t>
    </rPh>
    <rPh sb="55" eb="57">
      <t>ジョウキョウ</t>
    </rPh>
    <phoneticPr fontId="1"/>
  </si>
  <si>
    <t>低酸素脳症</t>
    <rPh sb="0" eb="5">
      <t>テイサンソノウショウ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</si>
  <si>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</si>
  <si>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</si>
  <si>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＜表4：主な相談内容＞</t>
    <rPh sb="1" eb="2">
      <t>ヒョウ</t>
    </rPh>
    <rPh sb="4" eb="5">
      <t>シュ</t>
    </rPh>
    <rPh sb="6" eb="10">
      <t>ソウダンナイヨウ</t>
    </rPh>
    <phoneticPr fontId="1"/>
  </si>
  <si>
    <t>退院・転院</t>
    <rPh sb="0" eb="2">
      <t>タイイン</t>
    </rPh>
    <rPh sb="3" eb="5">
      <t>テンイン</t>
    </rPh>
    <phoneticPr fontId="1"/>
  </si>
  <si>
    <t>自立C利用</t>
    <rPh sb="0" eb="2">
      <t>ジリツ</t>
    </rPh>
    <rPh sb="3" eb="5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</si>
</sst>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>
      <alignment vertical="center"/>
    </xf>
    <xf numFmtId="9" fontId="0" fillId="0" borderId="1" xfId="0" applyNumberFormat="1" applyBorder="1">
      <alignment vertical="center"/>
    </xf>
    <xf numFmtId="9" fontId="0" fillId="0" borderId="3" xfId="0" applyNumberFormat="1" applyBorder="1">
      <alignment vertical="center"/>
    </xf>
    <xf numFmtId="0" fontId="5" fillId="0" borderId="2" xfId="0" applyFont="1" applyBorder="1">
      <alignment vertical="center"/>
    </xf>
    <xf numFmtId="9" fontId="5" fillId="0" borderId="2" xfId="0" applyNumberFormat="1" applyFont="1" applyBorder="1">
      <alignment vertical="center"/>
    </xf>
    <xf numFmtId="0" fontId="0" fillId="0" borderId="6" xfId="0" applyFill="1" applyBorder="1">
      <alignment vertical="center"/>
    </xf>
    <xf numFmtId="0" fontId="0" fillId="0" borderId="6" xfId="0" applyBorder="1">
      <alignment vertical="center"/>
    </xf>
    <xf numFmtId="9" fontId="0" fillId="0" borderId="6" xfId="0" applyNumberForma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175260</xdr:colOff>
      <xdr:row>0</xdr:row>
      <xdr:rowOff>121921</xdr:rowOff>
    </xdr:from>
    <xdr:ext cx="1143000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77840" y="121921"/>
          <a:ext cx="1143000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4-4</a:t>
          </a:r>
          <a:r>
            <a:rPr kumimoji="1" lang="ja-JP" altLang="en-US" sz="1400"/>
            <a:t>＞</a:t>
          </a:r>
        </a:p>
      </xdr:txBody>
    </xdr:sp>
    <xdr:clientData/>
  </xdr:oneCellAnchor>
  <xdr:oneCellAnchor>
    <xdr:from>
      <xdr:col>6</xdr:col>
      <xdr:colOff>198120</xdr:colOff>
      <xdr:row>39</xdr:row>
      <xdr:rowOff>15240</xdr:rowOff>
    </xdr:from>
    <xdr:ext cx="1143000" cy="3928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5600700" y="9189720"/>
          <a:ext cx="1143000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＜資料</a:t>
          </a:r>
          <a:r>
            <a:rPr kumimoji="1" lang="en-US" altLang="ja-JP" sz="1400"/>
            <a:t>4-4</a:t>
          </a:r>
          <a:r>
            <a:rPr kumimoji="1" lang="ja-JP" altLang="en-US" sz="1400"/>
            <a:t>＞</a:t>
          </a:r>
        </a:p>
      </xdr:txBody>
    </xdr:sp>
    <xdr:clientData/>
  </xdr:oneCellAnchor>
  <xdr:twoCellAnchor editAs="oneCell">
    <xdr:from>
      <xdr:col>0</xdr:col>
      <xdr:colOff>63500</xdr:colOff>
      <xdr:row>5</xdr:row>
      <xdr:rowOff>15875</xdr:rowOff>
    </xdr:from>
    <xdr:to>
      <xdr:col>4</xdr:col>
      <xdr:colOff>75663</xdr:colOff>
      <xdr:row>17</xdr:row>
      <xdr:rowOff>124850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1190625"/>
          <a:ext cx="4060288" cy="3029975"/>
        </a:xfrm>
        <a:prstGeom prst="rect">
          <a:avLst/>
        </a:prstGeom>
      </xdr:spPr>
    </xdr:pic>
    <xdr:clientData/>
  </xdr:twoCellAnchor>
  <xdr:twoCellAnchor editAs="oneCell">
    <xdr:from>
      <xdr:col>0</xdr:col>
      <xdr:colOff>79375</xdr:colOff>
      <xdr:row>21</xdr:row>
      <xdr:rowOff>15875</xdr:rowOff>
    </xdr:from>
    <xdr:to>
      <xdr:col>4</xdr:col>
      <xdr:colOff>12283</xdr:colOff>
      <xdr:row>34</xdr:row>
      <xdr:rowOff>51331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375" y="5064125"/>
          <a:ext cx="3981033" cy="3194581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40</xdr:row>
      <xdr:rowOff>222250</xdr:rowOff>
    </xdr:from>
    <xdr:to>
      <xdr:col>4</xdr:col>
      <xdr:colOff>380489</xdr:colOff>
      <xdr:row>53</xdr:row>
      <xdr:rowOff>93100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0" y="9858375"/>
          <a:ext cx="4365114" cy="30299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64</xdr:row>
      <xdr:rowOff>63500</xdr:rowOff>
    </xdr:from>
    <xdr:to>
      <xdr:col>4</xdr:col>
      <xdr:colOff>374393</xdr:colOff>
      <xdr:row>75</xdr:row>
      <xdr:rowOff>216778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500" y="15478125"/>
          <a:ext cx="4359018" cy="2804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abSelected="1" view="pageBreakPreview" zoomScale="60" zoomScaleNormal="100" workbookViewId="0">
      <selection activeCell="K68" sqref="K68"/>
    </sheetView>
  </sheetViews>
  <sheetFormatPr defaultRowHeight="18.75" x14ac:dyDescent="0.4"/>
  <cols>
    <col min="1" max="1" width="18.25" customWidth="1"/>
    <col min="2" max="2" width="8.25" customWidth="1"/>
    <col min="3" max="3" width="15.375" customWidth="1"/>
    <col min="4" max="4" width="11" customWidth="1"/>
    <col min="5" max="5" width="6.625" customWidth="1"/>
    <col min="6" max="6" width="11.375" customWidth="1"/>
    <col min="7" max="7" width="7.5" customWidth="1"/>
    <col min="8" max="8" width="10.75" customWidth="1"/>
  </cols>
  <sheetData>
    <row r="1" spans="1:8" ht="18" customHeight="1" x14ac:dyDescent="0.4">
      <c r="A1" s="17" t="s">
        <v>33</v>
      </c>
      <c r="B1" s="18"/>
      <c r="C1" s="18"/>
      <c r="D1" s="18"/>
      <c r="E1" s="18"/>
      <c r="F1" s="18"/>
      <c r="G1" s="18"/>
      <c r="H1" s="18"/>
    </row>
    <row r="2" spans="1:8" x14ac:dyDescent="0.4">
      <c r="A2" s="18"/>
      <c r="B2" s="18"/>
      <c r="C2" s="18"/>
      <c r="D2" s="18"/>
      <c r="E2" s="18"/>
      <c r="F2" s="18"/>
      <c r="G2" s="18"/>
      <c r="H2" s="18"/>
    </row>
    <row r="3" spans="1:8" x14ac:dyDescent="0.4">
      <c r="A3" s="18"/>
      <c r="B3" s="18"/>
      <c r="C3" s="18"/>
      <c r="D3" s="18"/>
      <c r="E3" s="18"/>
      <c r="F3" s="18"/>
      <c r="G3" s="18"/>
      <c r="H3" s="18"/>
    </row>
    <row r="7" spans="1:8" x14ac:dyDescent="0.4">
      <c r="F7" s="19" t="s">
        <v>30</v>
      </c>
      <c r="G7" s="20"/>
      <c r="H7" s="20"/>
    </row>
    <row r="8" spans="1:8" ht="19.5" thickBot="1" x14ac:dyDescent="0.45">
      <c r="F8" s="14" t="s">
        <v>1</v>
      </c>
      <c r="G8" s="15" t="s">
        <v>2</v>
      </c>
      <c r="H8" s="15" t="s">
        <v>24</v>
      </c>
    </row>
    <row r="9" spans="1:8" ht="19.5" thickTop="1" x14ac:dyDescent="0.4">
      <c r="F9" s="12" t="s">
        <v>3</v>
      </c>
      <c r="G9" s="12">
        <v>96</v>
      </c>
      <c r="H9" s="13">
        <f>G9/G14</f>
        <v>0.60377358490566035</v>
      </c>
    </row>
    <row r="10" spans="1:8" x14ac:dyDescent="0.4">
      <c r="F10" s="1" t="s">
        <v>4</v>
      </c>
      <c r="G10" s="1">
        <v>52</v>
      </c>
      <c r="H10" s="7">
        <f>G10/G14</f>
        <v>0.32704402515723269</v>
      </c>
    </row>
    <row r="11" spans="1:8" x14ac:dyDescent="0.4">
      <c r="F11" s="1" t="s">
        <v>5</v>
      </c>
      <c r="G11" s="1">
        <v>4</v>
      </c>
      <c r="H11" s="7">
        <f>G11/G14</f>
        <v>2.5157232704402517E-2</v>
      </c>
    </row>
    <row r="12" spans="1:8" x14ac:dyDescent="0.4">
      <c r="F12" s="1" t="s">
        <v>0</v>
      </c>
      <c r="G12" s="1">
        <v>4</v>
      </c>
      <c r="H12" s="7">
        <f>G12/G14</f>
        <v>2.5157232704402517E-2</v>
      </c>
    </row>
    <row r="13" spans="1:8" ht="19.5" thickBot="1" x14ac:dyDescent="0.45">
      <c r="F13" s="1" t="s">
        <v>34</v>
      </c>
      <c r="G13" s="1">
        <v>3</v>
      </c>
      <c r="H13" s="7">
        <f>G13/G14</f>
        <v>1.8867924528301886E-2</v>
      </c>
    </row>
    <row r="14" spans="1:8" ht="19.5" thickTop="1" x14ac:dyDescent="0.4">
      <c r="F14" s="9" t="s">
        <v>7</v>
      </c>
      <c r="G14" s="9">
        <f>SUM(G9:G13)</f>
        <v>159</v>
      </c>
      <c r="H14" s="10">
        <v>1</v>
      </c>
    </row>
    <row r="25" spans="6:8" x14ac:dyDescent="0.4">
      <c r="F25" s="21" t="s">
        <v>31</v>
      </c>
      <c r="G25" s="22"/>
      <c r="H25" s="22"/>
    </row>
    <row r="26" spans="6:8" ht="19.5" thickBot="1" x14ac:dyDescent="0.45">
      <c r="F26" s="14" t="s">
        <v>8</v>
      </c>
      <c r="G26" s="15" t="s">
        <v>2</v>
      </c>
      <c r="H26" s="15" t="s">
        <v>27</v>
      </c>
    </row>
    <row r="27" spans="6:8" ht="19.5" thickTop="1" x14ac:dyDescent="0.4">
      <c r="F27" s="12" t="s">
        <v>35</v>
      </c>
      <c r="G27" s="12">
        <v>114</v>
      </c>
      <c r="H27" s="13">
        <f>G27/G29</f>
        <v>0.71698113207547165</v>
      </c>
    </row>
    <row r="28" spans="6:8" ht="19.5" thickBot="1" x14ac:dyDescent="0.45">
      <c r="F28" s="2" t="s">
        <v>36</v>
      </c>
      <c r="G28" s="2">
        <v>45</v>
      </c>
      <c r="H28" s="8">
        <f>G28/G29</f>
        <v>0.28301886792452829</v>
      </c>
    </row>
    <row r="29" spans="6:8" ht="19.5" thickTop="1" x14ac:dyDescent="0.4">
      <c r="F29" s="9" t="s">
        <v>7</v>
      </c>
      <c r="G29" s="9">
        <f>SUM(G27:G28)</f>
        <v>159</v>
      </c>
      <c r="H29" s="10">
        <v>1</v>
      </c>
    </row>
    <row r="41" spans="6:8" x14ac:dyDescent="0.4">
      <c r="H41" s="4"/>
    </row>
    <row r="42" spans="6:8" x14ac:dyDescent="0.4">
      <c r="F42" s="19" t="s">
        <v>32</v>
      </c>
      <c r="G42" s="20"/>
      <c r="H42" s="6"/>
    </row>
    <row r="43" spans="6:8" ht="19.5" thickBot="1" x14ac:dyDescent="0.45">
      <c r="F43" s="14" t="s">
        <v>15</v>
      </c>
      <c r="G43" s="15" t="s">
        <v>2</v>
      </c>
      <c r="H43" s="15" t="s">
        <v>29</v>
      </c>
    </row>
    <row r="44" spans="6:8" ht="19.5" thickTop="1" x14ac:dyDescent="0.4">
      <c r="F44" s="12" t="s">
        <v>16</v>
      </c>
      <c r="G44" s="12">
        <v>7</v>
      </c>
      <c r="H44" s="13">
        <f>G44/G52</f>
        <v>4.40251572327044E-2</v>
      </c>
    </row>
    <row r="45" spans="6:8" x14ac:dyDescent="0.4">
      <c r="F45" s="1" t="s">
        <v>17</v>
      </c>
      <c r="G45" s="1">
        <v>20</v>
      </c>
      <c r="H45" s="7">
        <f>G45/G52</f>
        <v>0.12578616352201258</v>
      </c>
    </row>
    <row r="46" spans="6:8" x14ac:dyDescent="0.4">
      <c r="F46" s="1" t="s">
        <v>18</v>
      </c>
      <c r="G46" s="1">
        <v>20</v>
      </c>
      <c r="H46" s="7">
        <f>G46/G52</f>
        <v>0.12578616352201258</v>
      </c>
    </row>
    <row r="47" spans="6:8" x14ac:dyDescent="0.4">
      <c r="F47" s="1" t="s">
        <v>19</v>
      </c>
      <c r="G47" s="1">
        <v>41</v>
      </c>
      <c r="H47" s="7">
        <f>G47/G52</f>
        <v>0.25786163522012578</v>
      </c>
    </row>
    <row r="48" spans="6:8" x14ac:dyDescent="0.4">
      <c r="F48" s="1" t="s">
        <v>20</v>
      </c>
      <c r="G48" s="1">
        <v>45</v>
      </c>
      <c r="H48" s="7">
        <f>G48/G52</f>
        <v>0.28301886792452829</v>
      </c>
    </row>
    <row r="49" spans="6:8" x14ac:dyDescent="0.4">
      <c r="F49" s="1" t="s">
        <v>21</v>
      </c>
      <c r="G49" s="1">
        <v>25</v>
      </c>
      <c r="H49" s="7">
        <f>G49/G52</f>
        <v>0.15723270440251572</v>
      </c>
    </row>
    <row r="50" spans="6:8" x14ac:dyDescent="0.4">
      <c r="F50" s="1" t="s">
        <v>22</v>
      </c>
      <c r="G50" s="1">
        <v>1</v>
      </c>
      <c r="H50" s="7">
        <f>G50/G52</f>
        <v>6.2893081761006293E-3</v>
      </c>
    </row>
    <row r="51" spans="6:8" ht="19.5" thickBot="1" x14ac:dyDescent="0.45">
      <c r="F51" s="2" t="s">
        <v>23</v>
      </c>
      <c r="G51" s="2">
        <v>0</v>
      </c>
      <c r="H51" s="8">
        <f>G51/G52</f>
        <v>0</v>
      </c>
    </row>
    <row r="52" spans="6:8" ht="19.5" thickTop="1" x14ac:dyDescent="0.4">
      <c r="F52" s="9" t="s">
        <v>7</v>
      </c>
      <c r="G52" s="9">
        <f>SUM(G44:G51)</f>
        <v>159</v>
      </c>
      <c r="H52" s="10">
        <v>1</v>
      </c>
    </row>
    <row r="65" spans="1:8" x14ac:dyDescent="0.4">
      <c r="F65" s="16" t="s">
        <v>37</v>
      </c>
      <c r="G65" s="16"/>
      <c r="H65" s="16"/>
    </row>
    <row r="66" spans="1:8" ht="19.5" thickBot="1" x14ac:dyDescent="0.45">
      <c r="F66" s="14" t="s">
        <v>26</v>
      </c>
      <c r="G66" s="15" t="s">
        <v>2</v>
      </c>
      <c r="H66" s="15" t="s">
        <v>28</v>
      </c>
    </row>
    <row r="67" spans="1:8" ht="19.5" thickTop="1" x14ac:dyDescent="0.4">
      <c r="A67" s="5"/>
      <c r="B67" s="4"/>
      <c r="C67" s="4"/>
      <c r="F67" s="11" t="s">
        <v>25</v>
      </c>
      <c r="G67" s="12">
        <v>90</v>
      </c>
      <c r="H67" s="13">
        <f>G67/G77</f>
        <v>0.56603773584905659</v>
      </c>
    </row>
    <row r="68" spans="1:8" x14ac:dyDescent="0.4">
      <c r="C68" s="4"/>
      <c r="F68" s="1" t="s">
        <v>13</v>
      </c>
      <c r="G68" s="1">
        <v>21</v>
      </c>
      <c r="H68" s="7">
        <f>G68/G77</f>
        <v>0.13207547169811321</v>
      </c>
    </row>
    <row r="69" spans="1:8" x14ac:dyDescent="0.4">
      <c r="F69" s="1" t="s">
        <v>9</v>
      </c>
      <c r="G69" s="1">
        <v>14</v>
      </c>
      <c r="H69" s="7">
        <f>G69/G77</f>
        <v>8.8050314465408799E-2</v>
      </c>
    </row>
    <row r="70" spans="1:8" x14ac:dyDescent="0.4">
      <c r="F70" s="1" t="s">
        <v>10</v>
      </c>
      <c r="G70" s="1">
        <v>14</v>
      </c>
      <c r="H70" s="7">
        <f>G70/G77</f>
        <v>8.8050314465408799E-2</v>
      </c>
    </row>
    <row r="71" spans="1:8" x14ac:dyDescent="0.4">
      <c r="F71" s="1" t="s">
        <v>6</v>
      </c>
      <c r="G71" s="1">
        <v>7</v>
      </c>
      <c r="H71" s="7">
        <f>G71/G77</f>
        <v>4.40251572327044E-2</v>
      </c>
    </row>
    <row r="72" spans="1:8" x14ac:dyDescent="0.4">
      <c r="F72" s="1" t="s">
        <v>14</v>
      </c>
      <c r="G72" s="1">
        <v>6</v>
      </c>
      <c r="H72" s="7">
        <f>G72/G77</f>
        <v>3.7735849056603772E-2</v>
      </c>
    </row>
    <row r="73" spans="1:8" x14ac:dyDescent="0.4">
      <c r="F73" s="1" t="s">
        <v>12</v>
      </c>
      <c r="G73" s="1">
        <v>5</v>
      </c>
      <c r="H73" s="7">
        <f>G73/G77</f>
        <v>3.1446540880503145E-2</v>
      </c>
    </row>
    <row r="74" spans="1:8" x14ac:dyDescent="0.4">
      <c r="F74" s="2" t="s">
        <v>38</v>
      </c>
      <c r="G74" s="2">
        <v>1</v>
      </c>
      <c r="H74" s="8">
        <f>G74/G77</f>
        <v>6.2893081761006293E-3</v>
      </c>
    </row>
    <row r="75" spans="1:8" x14ac:dyDescent="0.4">
      <c r="F75" s="2" t="s">
        <v>39</v>
      </c>
      <c r="G75" s="2">
        <v>1</v>
      </c>
      <c r="H75" s="8">
        <f>G75/G77</f>
        <v>6.2893081761006293E-3</v>
      </c>
    </row>
    <row r="76" spans="1:8" ht="19.5" thickBot="1" x14ac:dyDescent="0.45">
      <c r="F76" s="3" t="s">
        <v>11</v>
      </c>
      <c r="G76" s="3">
        <v>0</v>
      </c>
      <c r="H76" s="8">
        <f>G76/G77</f>
        <v>0</v>
      </c>
    </row>
    <row r="77" spans="1:8" ht="19.5" thickTop="1" x14ac:dyDescent="0.4">
      <c r="F77" s="9" t="s">
        <v>7</v>
      </c>
      <c r="G77" s="9">
        <f>SUM(G67:G76)</f>
        <v>159</v>
      </c>
      <c r="H77" s="10">
        <v>1</v>
      </c>
    </row>
    <row r="95" spans="3:5" x14ac:dyDescent="0.4">
      <c r="C95" s="4"/>
      <c r="D95" s="4"/>
      <c r="E95" s="4"/>
    </row>
  </sheetData>
  <sortState ref="F68:H76">
    <sortCondition descending="1" ref="G68:G76"/>
  </sortState>
  <mergeCells count="5">
    <mergeCell ref="F65:H65"/>
    <mergeCell ref="A1:H3"/>
    <mergeCell ref="F7:H7"/>
    <mergeCell ref="F25:H25"/>
    <mergeCell ref="F42:G42"/>
  </mergeCells>
  <phoneticPr fontId="1"/>
  <pageMargins left="0.25" right="0.25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資料4-4　令和3年外来状況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職員端末機30年度3月調達</cp:lastModifiedBy>
  <cp:lastPrinted>2022-09-06T08:03:57Z</cp:lastPrinted>
  <dcterms:created xsi:type="dcterms:W3CDTF">2020-04-24T04:20:15Z</dcterms:created>
  <dcterms:modified xsi:type="dcterms:W3CDTF">2022-11-28T05:03:15Z</dcterms:modified>
</cp:coreProperties>
</file>