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filterPrivacy="1" codeName="ThisWorkbook"/>
  <xr:revisionPtr revIDLastSave="0" documentId="13_ncr:1_{D9DF2A6E-A859-4396-9BA2-184C03905A13}" xr6:coauthVersionLast="47" xr6:coauthVersionMax="47" xr10:uidLastSave="{00000000-0000-0000-0000-000000000000}"/>
  <workbookProtection workbookAlgorithmName="SHA-512" workbookHashValue="hJcDa3MMADGXNRH65D5yBYfuczVek/hB4tIXYxqJYY45mrH3iVaXBFnR5Z8QNGmfDC3pU744XOZSaMNvp+HPTw==" workbookSaltValue="JWZvcq5phT7mI44MMKAuMQ==" workbookSpinCount="100000" lockStructure="1"/>
  <bookViews>
    <workbookView xWindow="-120" yWindow="-120" windowWidth="20730" windowHeight="11310" xr2:uid="{00000000-000D-0000-FFFF-FFFF00000000}"/>
  </bookViews>
  <sheets>
    <sheet name="表紙" sheetId="2" r:id="rId1"/>
    <sheet name="I～Ⅳ" sheetId="19" r:id="rId2"/>
    <sheet name="変更箇所" sheetId="16" r:id="rId3"/>
  </sheets>
  <definedNames>
    <definedName name="_xlnm.Print_Area" localSheetId="1">'I～Ⅳ'!$A$1:$AM$182</definedName>
    <definedName name="_xlnm.Print_Area" localSheetId="0">表紙!$A$1:$AM$70</definedName>
    <definedName name="_xlnm.Print_Area" localSheetId="2">変更箇所!$A$1:$BC$25</definedName>
    <definedName name="_xlnm.Print_Titles" localSheetId="2">変更箇所!$3:$4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79" i="19" l="1"/>
  <c r="BI6" i="16"/>
  <c r="BJ6" i="16"/>
  <c r="BK6" i="16"/>
  <c r="BL6" i="16"/>
  <c r="BM6" i="16"/>
  <c r="BN6" i="16"/>
  <c r="BI2" i="16"/>
  <c r="BN104" i="16"/>
  <c r="BM104" i="16"/>
  <c r="BL104" i="16"/>
  <c r="BK104" i="16"/>
  <c r="BJ104" i="16"/>
  <c r="BI104" i="16"/>
  <c r="BN103" i="16"/>
  <c r="BM103" i="16"/>
  <c r="BL103" i="16"/>
  <c r="BK103" i="16"/>
  <c r="BJ103" i="16"/>
  <c r="BI103" i="16"/>
  <c r="BN102" i="16"/>
  <c r="BM102" i="16"/>
  <c r="BL102" i="16"/>
  <c r="BK102" i="16"/>
  <c r="BJ102" i="16"/>
  <c r="BI102" i="16"/>
  <c r="BN101" i="16"/>
  <c r="BM101" i="16"/>
  <c r="BL101" i="16"/>
  <c r="BK101" i="16"/>
  <c r="BJ101" i="16"/>
  <c r="BI101" i="16"/>
  <c r="BN100" i="16"/>
  <c r="BM100" i="16"/>
  <c r="BL100" i="16"/>
  <c r="BK100" i="16"/>
  <c r="BJ100" i="16"/>
  <c r="BI100" i="16"/>
  <c r="BN99" i="16"/>
  <c r="BM99" i="16"/>
  <c r="BL99" i="16"/>
  <c r="BK99" i="16"/>
  <c r="BJ99" i="16"/>
  <c r="BI99" i="16"/>
  <c r="BN98" i="16"/>
  <c r="BM98" i="16"/>
  <c r="BL98" i="16"/>
  <c r="BK98" i="16"/>
  <c r="BJ98" i="16"/>
  <c r="BI98" i="16"/>
  <c r="BN97" i="16"/>
  <c r="BM97" i="16"/>
  <c r="BL97" i="16"/>
  <c r="BK97" i="16"/>
  <c r="BJ97" i="16"/>
  <c r="BI97" i="16"/>
  <c r="BN96" i="16"/>
  <c r="BM96" i="16"/>
  <c r="BL96" i="16"/>
  <c r="BK96" i="16"/>
  <c r="BJ96" i="16"/>
  <c r="BI96" i="16"/>
  <c r="BN95" i="16"/>
  <c r="BM95" i="16"/>
  <c r="BL95" i="16"/>
  <c r="BK95" i="16"/>
  <c r="BJ95" i="16"/>
  <c r="BI95" i="16"/>
  <c r="BN94" i="16"/>
  <c r="BM94" i="16"/>
  <c r="BL94" i="16"/>
  <c r="BK94" i="16"/>
  <c r="BJ94" i="16"/>
  <c r="BI94" i="16"/>
  <c r="BN93" i="16"/>
  <c r="BM93" i="16"/>
  <c r="BL93" i="16"/>
  <c r="BK93" i="16"/>
  <c r="BJ93" i="16"/>
  <c r="BI93" i="16"/>
  <c r="BN92" i="16"/>
  <c r="BM92" i="16"/>
  <c r="BL92" i="16"/>
  <c r="BK92" i="16"/>
  <c r="BJ92" i="16"/>
  <c r="BI92" i="16"/>
  <c r="BN91" i="16"/>
  <c r="BM91" i="16"/>
  <c r="BL91" i="16"/>
  <c r="BK91" i="16"/>
  <c r="BJ91" i="16"/>
  <c r="BI91" i="16"/>
  <c r="BN90" i="16"/>
  <c r="BM90" i="16"/>
  <c r="BL90" i="16"/>
  <c r="BK90" i="16"/>
  <c r="BJ90" i="16"/>
  <c r="BI90" i="16"/>
  <c r="BN89" i="16"/>
  <c r="BM89" i="16"/>
  <c r="BL89" i="16"/>
  <c r="BK89" i="16"/>
  <c r="BJ89" i="16"/>
  <c r="BI89" i="16"/>
  <c r="BN88" i="16"/>
  <c r="BM88" i="16"/>
  <c r="BL88" i="16"/>
  <c r="BK88" i="16"/>
  <c r="BJ88" i="16"/>
  <c r="BI88" i="16"/>
  <c r="BN87" i="16"/>
  <c r="BM87" i="16"/>
  <c r="BL87" i="16"/>
  <c r="BK87" i="16"/>
  <c r="BJ87" i="16"/>
  <c r="BI87" i="16"/>
  <c r="BN86" i="16"/>
  <c r="BM86" i="16"/>
  <c r="BL86" i="16"/>
  <c r="BK86" i="16"/>
  <c r="BJ86" i="16"/>
  <c r="BI86" i="16"/>
  <c r="BN85" i="16"/>
  <c r="BM85" i="16"/>
  <c r="BL85" i="16"/>
  <c r="BK85" i="16"/>
  <c r="BJ85" i="16"/>
  <c r="BI85" i="16"/>
  <c r="BN84" i="16"/>
  <c r="BM84" i="16"/>
  <c r="BL84" i="16"/>
  <c r="BK84" i="16"/>
  <c r="BJ84" i="16"/>
  <c r="BI84" i="16"/>
  <c r="BN83" i="16"/>
  <c r="BM83" i="16"/>
  <c r="BL83" i="16"/>
  <c r="BK83" i="16"/>
  <c r="BJ83" i="16"/>
  <c r="BI83" i="16"/>
  <c r="BN82" i="16"/>
  <c r="BM82" i="16"/>
  <c r="BL82" i="16"/>
  <c r="BK82" i="16"/>
  <c r="BJ82" i="16"/>
  <c r="BI82" i="16"/>
  <c r="BN81" i="16"/>
  <c r="BM81" i="16"/>
  <c r="BL81" i="16"/>
  <c r="BK81" i="16"/>
  <c r="BJ81" i="16"/>
  <c r="BI81" i="16"/>
  <c r="BN80" i="16"/>
  <c r="BM80" i="16"/>
  <c r="BL80" i="16"/>
  <c r="BK80" i="16"/>
  <c r="BJ80" i="16"/>
  <c r="BI80" i="16"/>
  <c r="BN79" i="16"/>
  <c r="BM79" i="16"/>
  <c r="BL79" i="16"/>
  <c r="BK79" i="16"/>
  <c r="BJ79" i="16"/>
  <c r="BI79" i="16"/>
  <c r="BN78" i="16"/>
  <c r="BM78" i="16"/>
  <c r="BL78" i="16"/>
  <c r="BK78" i="16"/>
  <c r="BJ78" i="16"/>
  <c r="BI78" i="16"/>
  <c r="BN77" i="16"/>
  <c r="BM77" i="16"/>
  <c r="BL77" i="16"/>
  <c r="BK77" i="16"/>
  <c r="BJ77" i="16"/>
  <c r="BI77" i="16"/>
  <c r="BN76" i="16"/>
  <c r="BM76" i="16"/>
  <c r="BL76" i="16"/>
  <c r="BK76" i="16"/>
  <c r="BJ76" i="16"/>
  <c r="BI76" i="16"/>
  <c r="BN75" i="16"/>
  <c r="BM75" i="16"/>
  <c r="BL75" i="16"/>
  <c r="BK75" i="16"/>
  <c r="BJ75" i="16"/>
  <c r="BI75" i="16"/>
  <c r="BN74" i="16"/>
  <c r="BM74" i="16"/>
  <c r="BL74" i="16"/>
  <c r="BK74" i="16"/>
  <c r="BJ74" i="16"/>
  <c r="BI74" i="16"/>
  <c r="BN73" i="16"/>
  <c r="BM73" i="16"/>
  <c r="BL73" i="16"/>
  <c r="BK73" i="16"/>
  <c r="BJ73" i="16"/>
  <c r="BI73" i="16"/>
  <c r="BN72" i="16"/>
  <c r="BM72" i="16"/>
  <c r="BL72" i="16"/>
  <c r="BK72" i="16"/>
  <c r="BJ72" i="16"/>
  <c r="BI72" i="16"/>
  <c r="BN71" i="16"/>
  <c r="BM71" i="16"/>
  <c r="BL71" i="16"/>
  <c r="BK71" i="16"/>
  <c r="BJ71" i="16"/>
  <c r="BI71" i="16"/>
  <c r="BN70" i="16"/>
  <c r="BM70" i="16"/>
  <c r="BL70" i="16"/>
  <c r="BK70" i="16"/>
  <c r="BJ70" i="16"/>
  <c r="BI70" i="16"/>
  <c r="BN69" i="16"/>
  <c r="BM69" i="16"/>
  <c r="BL69" i="16"/>
  <c r="BK69" i="16"/>
  <c r="BJ69" i="16"/>
  <c r="BI69" i="16"/>
  <c r="BN68" i="16"/>
  <c r="BM68" i="16"/>
  <c r="BL68" i="16"/>
  <c r="BK68" i="16"/>
  <c r="BJ68" i="16"/>
  <c r="BI68" i="16"/>
  <c r="BN67" i="16"/>
  <c r="BM67" i="16"/>
  <c r="BL67" i="16"/>
  <c r="BK67" i="16"/>
  <c r="BJ67" i="16"/>
  <c r="BI67" i="16"/>
  <c r="BN66" i="16"/>
  <c r="BM66" i="16"/>
  <c r="BL66" i="16"/>
  <c r="BK66" i="16"/>
  <c r="BJ66" i="16"/>
  <c r="BI66" i="16"/>
  <c r="BN65" i="16"/>
  <c r="BM65" i="16"/>
  <c r="BL65" i="16"/>
  <c r="BK65" i="16"/>
  <c r="BJ65" i="16"/>
  <c r="BI65" i="16"/>
  <c r="BN64" i="16"/>
  <c r="BM64" i="16"/>
  <c r="BL64" i="16"/>
  <c r="BK64" i="16"/>
  <c r="BJ64" i="16"/>
  <c r="BI64" i="16"/>
  <c r="BN63" i="16"/>
  <c r="BM63" i="16"/>
  <c r="BL63" i="16"/>
  <c r="BK63" i="16"/>
  <c r="BJ63" i="16"/>
  <c r="BI63" i="16"/>
  <c r="BN62" i="16"/>
  <c r="BM62" i="16"/>
  <c r="BL62" i="16"/>
  <c r="BK62" i="16"/>
  <c r="BJ62" i="16"/>
  <c r="BI62" i="16"/>
  <c r="BN61" i="16"/>
  <c r="BM61" i="16"/>
  <c r="BL61" i="16"/>
  <c r="BK61" i="16"/>
  <c r="BJ61" i="16"/>
  <c r="BI61" i="16"/>
  <c r="BN60" i="16"/>
  <c r="BM60" i="16"/>
  <c r="BL60" i="16"/>
  <c r="BK60" i="16"/>
  <c r="BJ60" i="16"/>
  <c r="BI60" i="16"/>
  <c r="BN59" i="16"/>
  <c r="BM59" i="16"/>
  <c r="BL59" i="16"/>
  <c r="BK59" i="16"/>
  <c r="BJ59" i="16"/>
  <c r="BI59" i="16"/>
  <c r="BN58" i="16"/>
  <c r="BM58" i="16"/>
  <c r="BL58" i="16"/>
  <c r="BK58" i="16"/>
  <c r="BJ58" i="16"/>
  <c r="BI58" i="16"/>
  <c r="BN57" i="16"/>
  <c r="BM57" i="16"/>
  <c r="BL57" i="16"/>
  <c r="BK57" i="16"/>
  <c r="BJ57" i="16"/>
  <c r="BI57" i="16"/>
  <c r="BN56" i="16"/>
  <c r="BM56" i="16"/>
  <c r="BL56" i="16"/>
  <c r="BK56" i="16"/>
  <c r="BJ56" i="16"/>
  <c r="BI56" i="16"/>
  <c r="BN55" i="16"/>
  <c r="BM55" i="16"/>
  <c r="BL55" i="16"/>
  <c r="BK55" i="16"/>
  <c r="BJ55" i="16"/>
  <c r="BI55" i="16"/>
  <c r="BN54" i="16"/>
  <c r="BM54" i="16"/>
  <c r="BL54" i="16"/>
  <c r="BK54" i="16"/>
  <c r="BJ54" i="16"/>
  <c r="BI54" i="16"/>
  <c r="BN53" i="16"/>
  <c r="BM53" i="16"/>
  <c r="BL53" i="16"/>
  <c r="BK53" i="16"/>
  <c r="BJ53" i="16"/>
  <c r="BI53" i="16"/>
  <c r="BN52" i="16"/>
  <c r="BM52" i="16"/>
  <c r="BL52" i="16"/>
  <c r="BK52" i="16"/>
  <c r="BJ52" i="16"/>
  <c r="BI52" i="16"/>
  <c r="BN51" i="16"/>
  <c r="BM51" i="16"/>
  <c r="BL51" i="16"/>
  <c r="BK51" i="16"/>
  <c r="BJ51" i="16"/>
  <c r="BI51" i="16"/>
  <c r="BN50" i="16"/>
  <c r="BM50" i="16"/>
  <c r="BL50" i="16"/>
  <c r="BK50" i="16"/>
  <c r="BJ50" i="16"/>
  <c r="BI50" i="16"/>
  <c r="BN49" i="16"/>
  <c r="BM49" i="16"/>
  <c r="BL49" i="16"/>
  <c r="BK49" i="16"/>
  <c r="BJ49" i="16"/>
  <c r="BI49" i="16"/>
  <c r="BN48" i="16"/>
  <c r="BM48" i="16"/>
  <c r="BL48" i="16"/>
  <c r="BK48" i="16"/>
  <c r="BJ48" i="16"/>
  <c r="BI48" i="16"/>
  <c r="BN47" i="16"/>
  <c r="BM47" i="16"/>
  <c r="BL47" i="16"/>
  <c r="BK47" i="16"/>
  <c r="BJ47" i="16"/>
  <c r="BI47" i="16"/>
  <c r="BN46" i="16"/>
  <c r="BM46" i="16"/>
  <c r="BL46" i="16"/>
  <c r="BK46" i="16"/>
  <c r="BJ46" i="16"/>
  <c r="BI46" i="16"/>
  <c r="BN45" i="16"/>
  <c r="BM45" i="16"/>
  <c r="BL45" i="16"/>
  <c r="BK45" i="16"/>
  <c r="BJ45" i="16"/>
  <c r="BI45" i="16"/>
  <c r="BN44" i="16"/>
  <c r="BM44" i="16"/>
  <c r="BL44" i="16"/>
  <c r="BK44" i="16"/>
  <c r="BJ44" i="16"/>
  <c r="BI44" i="16"/>
  <c r="BN43" i="16"/>
  <c r="BM43" i="16"/>
  <c r="BL43" i="16"/>
  <c r="BK43" i="16"/>
  <c r="BJ43" i="16"/>
  <c r="BI43" i="16"/>
  <c r="BN42" i="16"/>
  <c r="BM42" i="16"/>
  <c r="BL42" i="16"/>
  <c r="BK42" i="16"/>
  <c r="BJ42" i="16"/>
  <c r="BI42" i="16"/>
  <c r="BN41" i="16"/>
  <c r="BM41" i="16"/>
  <c r="BL41" i="16"/>
  <c r="BK41" i="16"/>
  <c r="BJ41" i="16"/>
  <c r="BI41" i="16"/>
  <c r="BN40" i="16"/>
  <c r="BM40" i="16"/>
  <c r="BL40" i="16"/>
  <c r="BK40" i="16"/>
  <c r="BJ40" i="16"/>
  <c r="BI40" i="16"/>
  <c r="BN39" i="16"/>
  <c r="BM39" i="16"/>
  <c r="BL39" i="16"/>
  <c r="BK39" i="16"/>
  <c r="BJ39" i="16"/>
  <c r="BI39" i="16"/>
  <c r="BN38" i="16"/>
  <c r="BM38" i="16"/>
  <c r="BL38" i="16"/>
  <c r="BK38" i="16"/>
  <c r="BJ38" i="16"/>
  <c r="BI38" i="16"/>
  <c r="BN37" i="16"/>
  <c r="BM37" i="16"/>
  <c r="BL37" i="16"/>
  <c r="BK37" i="16"/>
  <c r="BJ37" i="16"/>
  <c r="BI37" i="16"/>
  <c r="BN36" i="16"/>
  <c r="BM36" i="16"/>
  <c r="BL36" i="16"/>
  <c r="BK36" i="16"/>
  <c r="BJ36" i="16"/>
  <c r="BI36" i="16"/>
  <c r="BN35" i="16"/>
  <c r="BM35" i="16"/>
  <c r="BL35" i="16"/>
  <c r="BK35" i="16"/>
  <c r="BJ35" i="16"/>
  <c r="BI35" i="16"/>
  <c r="BN34" i="16"/>
  <c r="BM34" i="16"/>
  <c r="BL34" i="16"/>
  <c r="BK34" i="16"/>
  <c r="BJ34" i="16"/>
  <c r="BI34" i="16"/>
  <c r="BN33" i="16"/>
  <c r="BM33" i="16"/>
  <c r="BL33" i="16"/>
  <c r="BK33" i="16"/>
  <c r="BJ33" i="16"/>
  <c r="BI33" i="16"/>
  <c r="BN32" i="16"/>
  <c r="BM32" i="16"/>
  <c r="BL32" i="16"/>
  <c r="BK32" i="16"/>
  <c r="BJ32" i="16"/>
  <c r="BI32" i="16"/>
  <c r="BN31" i="16"/>
  <c r="BM31" i="16"/>
  <c r="BL31" i="16"/>
  <c r="BK31" i="16"/>
  <c r="BJ31" i="16"/>
  <c r="BI31" i="16"/>
  <c r="BN30" i="16"/>
  <c r="BM30" i="16"/>
  <c r="BL30" i="16"/>
  <c r="BK30" i="16"/>
  <c r="BJ30" i="16"/>
  <c r="BI30" i="16"/>
  <c r="BN29" i="16"/>
  <c r="BM29" i="16"/>
  <c r="BL29" i="16"/>
  <c r="BK29" i="16"/>
  <c r="BJ29" i="16"/>
  <c r="BI29" i="16"/>
  <c r="BN28" i="16"/>
  <c r="BM28" i="16"/>
  <c r="BL28" i="16"/>
  <c r="BK28" i="16"/>
  <c r="BJ28" i="16"/>
  <c r="BI28" i="16"/>
  <c r="BN27" i="16"/>
  <c r="BM27" i="16"/>
  <c r="BL27" i="16"/>
  <c r="BK27" i="16"/>
  <c r="BJ27" i="16"/>
  <c r="BI27" i="16"/>
  <c r="BN26" i="16"/>
  <c r="BM26" i="16"/>
  <c r="BL26" i="16"/>
  <c r="BK26" i="16"/>
  <c r="BJ26" i="16"/>
  <c r="BI26" i="16"/>
  <c r="BN25" i="16"/>
  <c r="BM25" i="16"/>
  <c r="BL25" i="16"/>
  <c r="BK25" i="16"/>
  <c r="BJ25" i="16"/>
  <c r="BI25" i="16"/>
  <c r="BN24" i="16"/>
  <c r="BM24" i="16"/>
  <c r="BL24" i="16"/>
  <c r="BK24" i="16"/>
  <c r="BJ24" i="16"/>
  <c r="BI24" i="16"/>
  <c r="BN23" i="16"/>
  <c r="BM23" i="16"/>
  <c r="BL23" i="16"/>
  <c r="BK23" i="16"/>
  <c r="BJ23" i="16"/>
  <c r="BI23" i="16"/>
  <c r="BN22" i="16"/>
  <c r="BM22" i="16"/>
  <c r="BL22" i="16"/>
  <c r="BK22" i="16"/>
  <c r="BJ22" i="16"/>
  <c r="BI22" i="16"/>
  <c r="BN21" i="16"/>
  <c r="BM21" i="16"/>
  <c r="BL21" i="16"/>
  <c r="BK21" i="16"/>
  <c r="BJ21" i="16"/>
  <c r="BI21" i="16"/>
  <c r="BN20" i="16"/>
  <c r="BM20" i="16"/>
  <c r="BL20" i="16"/>
  <c r="BK20" i="16"/>
  <c r="BJ20" i="16"/>
  <c r="BI20" i="16"/>
  <c r="BN19" i="16"/>
  <c r="BM19" i="16"/>
  <c r="BL19" i="16"/>
  <c r="BK19" i="16"/>
  <c r="BJ19" i="16"/>
  <c r="BI19" i="16"/>
  <c r="BN18" i="16"/>
  <c r="BM18" i="16"/>
  <c r="BL18" i="16"/>
  <c r="BK18" i="16"/>
  <c r="BJ18" i="16"/>
  <c r="BI18" i="16"/>
  <c r="BN17" i="16"/>
  <c r="BM17" i="16"/>
  <c r="BL17" i="16"/>
  <c r="BK17" i="16"/>
  <c r="BJ17" i="16"/>
  <c r="BI17" i="16"/>
  <c r="BN16" i="16"/>
  <c r="BM16" i="16"/>
  <c r="BL16" i="16"/>
  <c r="BK16" i="16"/>
  <c r="BJ16" i="16"/>
  <c r="BI16" i="16"/>
  <c r="BN15" i="16"/>
  <c r="BM15" i="16"/>
  <c r="BL15" i="16"/>
  <c r="BK15" i="16"/>
  <c r="BJ15" i="16"/>
  <c r="BI15" i="16"/>
  <c r="BN14" i="16"/>
  <c r="BM14" i="16"/>
  <c r="BL14" i="16"/>
  <c r="BK14" i="16"/>
  <c r="BJ14" i="16"/>
  <c r="BI14" i="16"/>
  <c r="BN13" i="16"/>
  <c r="BM13" i="16"/>
  <c r="BL13" i="16"/>
  <c r="BK13" i="16"/>
  <c r="BJ13" i="16"/>
  <c r="BI13" i="16"/>
  <c r="BN12" i="16"/>
  <c r="BM12" i="16"/>
  <c r="BL12" i="16"/>
  <c r="BK12" i="16"/>
  <c r="BJ12" i="16"/>
  <c r="BI12" i="16"/>
  <c r="BN11" i="16"/>
  <c r="BM11" i="16"/>
  <c r="BL11" i="16"/>
  <c r="BK11" i="16"/>
  <c r="BJ11" i="16"/>
  <c r="BI11" i="16"/>
  <c r="BN10" i="16"/>
  <c r="BM10" i="16"/>
  <c r="BL10" i="16"/>
  <c r="BK10" i="16"/>
  <c r="BJ10" i="16"/>
  <c r="BI10" i="16"/>
  <c r="BN9" i="16"/>
  <c r="BM9" i="16"/>
  <c r="BL9" i="16"/>
  <c r="BK9" i="16"/>
  <c r="BJ9" i="16"/>
  <c r="BI9" i="16"/>
  <c r="BN7" i="16"/>
  <c r="BM7" i="16"/>
  <c r="BL7" i="16"/>
  <c r="BK7" i="16"/>
  <c r="BJ7" i="16"/>
  <c r="BI7" i="16"/>
  <c r="BN5" i="16"/>
  <c r="BM5" i="16"/>
  <c r="BL5" i="16"/>
  <c r="BK5" i="16"/>
  <c r="BJ5" i="16"/>
  <c r="BI5" i="16"/>
  <c r="BI3" i="16"/>
  <c r="BI1" i="16"/>
  <c r="BI2" i="19" l="1"/>
  <c r="BI2" i="2"/>
  <c r="BI182" i="19" l="1"/>
  <c r="BF166" i="19"/>
  <c r="BF163" i="19"/>
  <c r="BI163" i="19" s="1"/>
  <c r="BF148" i="19"/>
  <c r="BI148" i="19" s="1"/>
  <c r="BF157" i="19"/>
  <c r="BI157" i="19" s="1"/>
  <c r="BF146" i="19"/>
  <c r="BI146" i="19" s="1"/>
  <c r="BF124" i="19"/>
  <c r="BF118" i="19"/>
  <c r="BF57" i="19"/>
  <c r="BI57" i="19" s="1"/>
  <c r="BF48" i="19"/>
  <c r="BI48" i="19" s="1"/>
  <c r="BF24" i="19"/>
  <c r="BI24" i="19" s="1"/>
  <c r="BF179" i="19"/>
  <c r="BI179" i="19" s="1"/>
  <c r="BF142" i="19"/>
  <c r="BI152" i="19"/>
  <c r="BF130" i="19"/>
  <c r="BI11" i="19"/>
  <c r="BI10" i="19"/>
  <c r="BI50" i="19"/>
  <c r="BI71" i="19"/>
  <c r="BF67" i="19"/>
  <c r="BI67" i="19" s="1"/>
  <c r="BF126" i="19"/>
  <c r="BF131" i="19"/>
  <c r="BF155" i="19"/>
  <c r="BF153" i="19"/>
  <c r="BF154" i="19"/>
  <c r="BF136" i="19"/>
  <c r="BF102" i="19"/>
  <c r="BF93" i="19"/>
  <c r="BI93" i="19" s="1"/>
  <c r="BI63" i="19"/>
  <c r="BI166" i="19" l="1"/>
  <c r="BI155" i="19" l="1"/>
  <c r="BI154" i="19"/>
  <c r="BI153" i="19"/>
  <c r="BI142" i="19" l="1"/>
  <c r="BI136" i="19"/>
  <c r="BI130" i="19"/>
  <c r="BI131" i="19"/>
  <c r="BF132" i="19"/>
  <c r="BI132" i="19" s="1"/>
  <c r="BF120" i="19"/>
  <c r="BI120" i="19" s="1"/>
  <c r="BI126" i="19"/>
  <c r="BI124" i="19"/>
  <c r="BI118" i="19"/>
  <c r="BF113" i="19"/>
  <c r="BI113" i="19" s="1"/>
  <c r="BF108" i="19"/>
  <c r="BI108" i="19" s="1"/>
  <c r="BI102" i="19"/>
  <c r="BF75" i="19" l="1"/>
  <c r="BI7" i="19"/>
  <c r="BI46" i="19"/>
  <c r="BI42" i="19"/>
  <c r="BI38" i="19"/>
  <c r="BI34" i="19"/>
  <c r="BI32" i="19"/>
  <c r="BI28" i="19"/>
  <c r="BI20" i="19"/>
  <c r="BI16" i="19"/>
  <c r="BI12" i="19"/>
  <c r="BI5" i="19"/>
  <c r="BI3" i="19"/>
  <c r="BI1" i="19"/>
  <c r="BI59" i="2"/>
  <c r="BI51" i="2"/>
  <c r="BI41" i="2"/>
  <c r="BI28" i="2"/>
  <c r="BI18" i="2"/>
  <c r="BI17" i="2"/>
  <c r="BI3" i="2"/>
  <c r="BI1" i="2"/>
  <c r="BI75" i="19" l="1"/>
  <c r="A84" i="19"/>
  <c r="BF84" i="19" s="1"/>
  <c r="BI84" i="1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17" authorId="0" shapeId="0" xr:uid="{63B41AF1-BBD9-4032-8388-04EB62D4AFD7}">
      <text>
        <r>
          <rPr>
            <b/>
            <sz val="12"/>
            <color indexed="81"/>
            <rFont val="Meiryo UI"/>
            <family val="3"/>
            <charset val="128"/>
          </rPr>
          <t>○　評価書番号は、特定個人情報保護評価計画管理書（以下「計画管理書」という。）の「評価書番号」欄に記載する番号と同じものを記載してください。</t>
        </r>
      </text>
    </comment>
    <comment ref="J17" authorId="0" shapeId="0" xr:uid="{93735DAD-F6C0-48D4-A970-0263568B825C}">
      <text>
        <r>
          <rPr>
            <b/>
            <sz val="12"/>
            <color indexed="81"/>
            <rFont val="Meiryo UI"/>
            <family val="3"/>
            <charset val="128"/>
          </rPr>
          <t>○　評価書名には、特定個人情報保護評価（以下「評価」という。）の対象の事務の内容が分かる名称を記載してください。事務やシステムの名称をそのまま用いる必要はなく、実態に応じて、評価書の内容を推察できる名称としてください。
○　評価は、原則として、法令上の事務（番号法別表に掲げる事務）を単位に実施するものですが、評価実施機関のシステムや事務の執行状況等によっては、別表の項ごとでは評価書の記載が困難な場合や、別表の複数の項をまとめて記載した方が分かりやすい場合などが考えられるため、評価実施機関の判断で、別表の事務を分割又は統合した事務を単位に、１つの評価書を作成することを可能としています。
○　評価対象の事務の実施をやめるなどした場合は、評価書名に続けて事務の実施をやめるなどした日を【●年●月●日終了】と記載してください。事務の実施をやめるなどした日から少なくとも３年間は評価書を公表する必要があります。</t>
        </r>
        <r>
          <rPr>
            <b/>
            <sz val="12"/>
            <color indexed="81"/>
            <rFont val="MS P ゴシック"/>
            <family val="3"/>
            <charset val="128"/>
          </rPr>
          <t xml:space="preserve">
</t>
        </r>
      </text>
    </comment>
    <comment ref="A28" authorId="0" shapeId="0" xr:uid="{57BF3103-6FBA-4941-B1E6-225BFCA5895E}">
      <text>
        <r>
          <rPr>
            <b/>
            <sz val="12"/>
            <color indexed="81"/>
            <rFont val="Meiryo UI"/>
            <family val="3"/>
            <charset val="128"/>
          </rPr>
          <t xml:space="preserve">○　評価の結果、評価対象の事務において、特定個人情報ファイルの取扱いに際し、個人のプライバシー等の権利利益に影響を与え得る特定個人情報の漏えいその他の事態を発生させるリスクを認識し、このようなリスクを軽減するための適切な措置を講じていることを確認の上、宣言してください。
</t>
        </r>
        <r>
          <rPr>
            <sz val="12"/>
            <color indexed="81"/>
            <rFont val="Meiryo UI"/>
            <family val="3"/>
            <charset val="128"/>
          </rPr>
          <t xml:space="preserve">
</t>
        </r>
      </text>
    </comment>
    <comment ref="H41" authorId="0" shapeId="0" xr:uid="{89770607-9C90-47C7-BC16-3B47AD752F35}">
      <text>
        <r>
          <rPr>
            <b/>
            <sz val="12"/>
            <color indexed="81"/>
            <rFont val="Meiryo UI"/>
            <family val="3"/>
            <charset val="128"/>
          </rPr>
          <t xml:space="preserve">○　評価対象の事務において評価実施機関が実施しているリスク対策のうち、特に力を入れて取り組んでいること等、特記して一般に向けて積極的に情報提供したいものがある場合は、記載してください。特記すべきものがなければ、「なし」又は無記入で構いません。
</t>
        </r>
        <r>
          <rPr>
            <sz val="12"/>
            <color indexed="81"/>
            <rFont val="Meiryo UI"/>
            <family val="3"/>
            <charset val="128"/>
          </rPr>
          <t xml:space="preserve">
</t>
        </r>
      </text>
    </comment>
    <comment ref="A51" authorId="0" shapeId="0" xr:uid="{35F42405-58A4-48DF-B1A0-E1E1727182A8}">
      <text>
        <r>
          <rPr>
            <b/>
            <sz val="12"/>
            <color indexed="81"/>
            <rFont val="Meiryo UI"/>
            <family val="3"/>
            <charset val="128"/>
          </rPr>
          <t xml:space="preserve">○　評価書を提出する評価実施機関の名称を記載してください（例：●●大臣、 ●●庁長官、●●県知事、●●市長、●●市教育委員会、独立行政法人●●等）。
○　評価実施機関（評価対象の事務について評価の実施が義務付けられる者）が複数存在する場合は、取りまとめの評価実施機関が評価書を作成・提出するとともに、「Ⅰ６．他の評価実施機関」に取りまとめ以外の全ての評価実施機関の名称を記載してください。
</t>
        </r>
        <r>
          <rPr>
            <sz val="12"/>
            <color indexed="81"/>
            <rFont val="Meiryo UI"/>
            <family val="3"/>
            <charset val="128"/>
          </rPr>
          <t xml:space="preserve">
</t>
        </r>
      </text>
    </comment>
    <comment ref="A59" authorId="0" shapeId="0" xr:uid="{8FDA30ED-38C5-4E2B-A29C-18970D23C51B}">
      <text>
        <r>
          <rPr>
            <b/>
            <sz val="12"/>
            <color indexed="81"/>
            <rFont val="Meiryo UI"/>
            <family val="3"/>
            <charset val="128"/>
          </rPr>
          <t>○　評価の実施・再実施又は評価書の修正に伴い評価書を公表する日を記載してください。
○　評価書の記載内容は、原則として、公表日時点のものとしてください（「Ⅱ１．対象人数」及び「Ⅱ２．取扱者数」を除く。）。事前評価という評価の性質上、公表日時点での想定に基づいて記載することになります。</t>
        </r>
        <r>
          <rPr>
            <sz val="12"/>
            <color indexed="81"/>
            <rFont val="Meiryo UI"/>
            <family val="3"/>
            <charset val="12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J5" authorId="0" shapeId="0" xr:uid="{F3D64ED7-A75A-496D-936E-0439344F91AD}">
      <text>
        <r>
          <rPr>
            <b/>
            <sz val="12"/>
            <color indexed="81"/>
            <rFont val="Meiryo UI"/>
            <family val="3"/>
            <charset val="128"/>
          </rPr>
          <t>○　評価対象の事務の名称を記載してください。計画管理書の「事務の名称」欄に記載する名称と同じものを記載してください。</t>
        </r>
        <r>
          <rPr>
            <b/>
            <sz val="9"/>
            <color indexed="81"/>
            <rFont val="MS P ゴシック"/>
            <family val="3"/>
            <charset val="128"/>
          </rPr>
          <t xml:space="preserve">
</t>
        </r>
      </text>
    </comment>
    <comment ref="J7" authorId="0" shapeId="0" xr:uid="{85F96F36-CBC6-4FBE-BA3D-B22ACFD077EB}">
      <text>
        <r>
          <rPr>
            <b/>
            <sz val="12"/>
            <color indexed="81"/>
            <rFont val="Meiryo UI"/>
            <family val="3"/>
            <charset val="128"/>
          </rPr>
          <t>○　評価対象の事務全体の概要及びその中で特定個人情報ファイルを使用して実施する事務の具体的な内容を記載してください。</t>
        </r>
        <r>
          <rPr>
            <b/>
            <sz val="9"/>
            <color indexed="81"/>
            <rFont val="MS P ゴシック"/>
            <family val="3"/>
            <charset val="128"/>
          </rPr>
          <t xml:space="preserve">
</t>
        </r>
      </text>
    </comment>
    <comment ref="J12" authorId="0" shapeId="0" xr:uid="{3F6C4716-A36E-4D9B-83DB-9F7929E5A7D1}">
      <text>
        <r>
          <rPr>
            <b/>
            <sz val="12"/>
            <color indexed="81"/>
            <rFont val="Meiryo UI"/>
            <family val="3"/>
            <charset val="128"/>
          </rPr>
          <t>○　評価対象の事務において使用するシステムの名称を記載してください。計画管理書の「システムの名称」欄に記載する名称と同じものを記載してください。</t>
        </r>
        <r>
          <rPr>
            <sz val="12"/>
            <color indexed="81"/>
            <rFont val="Meiryo UI"/>
            <family val="3"/>
            <charset val="128"/>
          </rPr>
          <t xml:space="preserve">
</t>
        </r>
      </text>
    </comment>
    <comment ref="A16" authorId="0" shapeId="0" xr:uid="{0D06D513-B36B-47E3-9099-1D70209BFA31}">
      <text>
        <r>
          <rPr>
            <b/>
            <sz val="12"/>
            <color indexed="81"/>
            <rFont val="Meiryo UI"/>
            <family val="3"/>
            <charset val="128"/>
          </rPr>
          <t>○　評価対象の事務において取り扱う特定個人情報ファイルの名称を記載してください。正式な名称がない場合は、主な記録項目、事務を実施する上での使用目的等に基づく名称を作成し、記載してください。データベース名などでも構いませんが、特定個人情報ファイルの内容を推察できる名称としてください。
○　複数の特定個人情報ファイルを取り扱う場合は、全ての特定個人情報ファイルの名称を記載してください。</t>
        </r>
        <r>
          <rPr>
            <sz val="12"/>
            <color indexed="81"/>
            <rFont val="Meiryo UI"/>
            <family val="3"/>
            <charset val="128"/>
          </rPr>
          <t xml:space="preserve">
</t>
        </r>
      </text>
    </comment>
    <comment ref="J20" authorId="0" shapeId="0" xr:uid="{7F80FD43-60CB-4F3E-8453-0B553C71C1C2}">
      <text>
        <r>
          <rPr>
            <b/>
            <sz val="12"/>
            <color indexed="81"/>
            <rFont val="Meiryo UI"/>
            <family val="3"/>
            <charset val="128"/>
          </rPr>
          <t xml:space="preserve">○　評価対象の事務において個人番号を利用する法令上の根拠を記載してください。番号法別表の事務については、別表の項の番号を記載してください（主務省令の名称及び条項を記載する必要はありません。）。別表以外の番号法の規定、住民基本台帳法第７条等の番号法以外の国の法令の規定又は番号法第９条第２項に基づく条例の規定を根拠とする場合は、法令名及び条項を記載してください。評価実施時に条例が制定されていない場合には、「●●に関する条例案」等と記載しても構いません。条例制定後、必要に応じて、評価書の修正又は評価の再実施を行ってください。
</t>
        </r>
      </text>
    </comment>
    <comment ref="K25" authorId="0" shapeId="0" xr:uid="{890B3D70-6FB7-4022-871D-B73F87C8C418}">
      <text>
        <r>
          <rPr>
            <b/>
            <sz val="12"/>
            <color indexed="81"/>
            <rFont val="Meiryo UI"/>
            <family val="3"/>
            <charset val="128"/>
          </rPr>
          <t>○　情報提供ネットワークシステムによる情報連携を実施するか否かを選択してください。主務省令が制定されていない等の理由により、評価実施時点で情報連携を実施するか否かを決定できない場合は、「未定」を選択し、決定した後に評価書を修正し、再提出するよう努めてください。</t>
        </r>
        <r>
          <rPr>
            <b/>
            <sz val="9"/>
            <color indexed="81"/>
            <rFont val="MS P ゴシック"/>
            <family val="3"/>
            <charset val="128"/>
          </rPr>
          <t xml:space="preserve">
</t>
        </r>
      </text>
    </comment>
    <comment ref="J28" authorId="0" shapeId="0" xr:uid="{89C1298B-DB29-44D6-AFE3-114588A6D522}">
      <text>
        <r>
          <rPr>
            <b/>
            <sz val="12"/>
            <color indexed="81"/>
            <rFont val="Meiryo UI"/>
            <family val="3"/>
            <charset val="128"/>
          </rPr>
          <t>○　法令上の根拠には、情報提供ネットワークシステムによる情報連携ができる根拠規定を記載してください。根拠規定の記載について、番号法第19条第８号に基づく情報連携を行う場合は、利用特定個人情報提供省令の番号を記載してください（主務省令の正式名称及び第３条以降の条項を記載する必要はありません。）。条例に基づく独自利用事務について情報連携を行う場合は、番号法第19条第９号と記載してください。
［例］番号法第19条第８号に基づく主務省令第２条の表○○○の項
※　情報提供ネットワークシステムを通じた利用特定個人情報の提供ができる根拠規定及び照会ができる根拠規定を区別して記載してください。</t>
        </r>
        <r>
          <rPr>
            <sz val="12"/>
            <color indexed="81"/>
            <rFont val="Meiryo UI"/>
            <family val="3"/>
            <charset val="128"/>
          </rPr>
          <t xml:space="preserve">
</t>
        </r>
      </text>
    </comment>
    <comment ref="J32" authorId="0" shapeId="0" xr:uid="{54A6DDFA-E176-4FDD-B2FD-BCB22DBF5D09}">
      <text>
        <r>
          <rPr>
            <b/>
            <sz val="12"/>
            <color indexed="81"/>
            <rFont val="Meiryo UI"/>
            <family val="3"/>
            <charset val="128"/>
          </rPr>
          <t xml:space="preserve">○　評価の実施を担当する部署の名称及び所属長の役職名を記載してください。部署については、計画管理書の「担当部署」欄に記載する部署名と同じものを記載してください。
○　（計画管理書の表紙に記載した）評価実施機関において実施する評価に関連する全ての事務の取りまとめを担当する部署ではなく、評価対象の事務に知見を有し、実際に評価を実施する部署です。複数の部署が共同で評価を実施する場合は、複数の部署の名称、所属長の役職名を記載してください。
</t>
        </r>
      </text>
    </comment>
    <comment ref="J34" authorId="0" shapeId="0" xr:uid="{42DB8F4C-9B6A-43F4-9D84-7C67EB3D7AD1}">
      <text>
        <r>
          <rPr>
            <b/>
            <sz val="12"/>
            <color indexed="81"/>
            <rFont val="Meiryo UI"/>
            <family val="3"/>
            <charset val="128"/>
          </rPr>
          <t>○　評価の実施を担当する部署の名称及び所属長の役職名を記載してください。部署については、計画管理書の「担当部署」欄に記載する部署名と同じものを記載してください。
○　（計画管理書の表紙に記載した）評価実施機関において実施する評価に関連する全ての事務の取りまとめを担当する部署ではなく、評価対象の事務に知見を有し、実際に評価を実施する部署です。複数の部署が共同で評価を実施する場合は、複数の部署の名称、所属長の役職名を記載してください。</t>
        </r>
        <r>
          <rPr>
            <b/>
            <sz val="9"/>
            <color indexed="81"/>
            <rFont val="MS P ゴシック"/>
            <family val="3"/>
            <charset val="128"/>
          </rPr>
          <t xml:space="preserve">
</t>
        </r>
      </text>
    </comment>
    <comment ref="A38" authorId="0" shapeId="0" xr:uid="{48524917-47F4-48DD-A63E-1D49A3E0B4EA}">
      <text>
        <r>
          <rPr>
            <b/>
            <sz val="12"/>
            <color indexed="81"/>
            <rFont val="Meiryo UI"/>
            <family val="3"/>
            <charset val="128"/>
          </rPr>
          <t>○　評価実施機関（評価対象の事務について評価の実施が義務付けられる者）が複数存在し、取りまとめの評価実施機関が評価書を作成・提出する場合に、取りまとめ以外の全ての評価実施機関の名称を記載してください。</t>
        </r>
        <r>
          <rPr>
            <b/>
            <sz val="9"/>
            <color indexed="81"/>
            <rFont val="MS P ゴシック"/>
            <family val="3"/>
            <charset val="128"/>
          </rPr>
          <t xml:space="preserve">
</t>
        </r>
      </text>
    </comment>
    <comment ref="J42" authorId="0" shapeId="0" xr:uid="{042CFEA7-4D7F-485A-B736-80AAF0F4DAF3}">
      <text>
        <r>
          <rPr>
            <b/>
            <sz val="12"/>
            <color indexed="81"/>
            <rFont val="Meiryo UI"/>
            <family val="3"/>
            <charset val="128"/>
          </rPr>
          <t xml:space="preserve">○　特定個人情報に関する開示・訂正・利用停止請求を受理する部署の名称、住所、電話番号等を記載してください。
</t>
        </r>
        <r>
          <rPr>
            <sz val="9"/>
            <color indexed="81"/>
            <rFont val="MS P ゴシック"/>
            <family val="3"/>
            <charset val="128"/>
          </rPr>
          <t xml:space="preserve">
</t>
        </r>
      </text>
    </comment>
    <comment ref="J46" authorId="0" shapeId="0" xr:uid="{2EBE6A7A-C9CE-4923-9BB2-8320C20DD63E}">
      <text>
        <r>
          <rPr>
            <b/>
            <sz val="12"/>
            <color indexed="81"/>
            <rFont val="Meiryo UI"/>
            <family val="3"/>
            <charset val="128"/>
          </rPr>
          <t>○　特定個人情報の取扱いに関して問合せをする際の連絡先の部署の名称、住所、電話番号等を記載してください。</t>
        </r>
        <r>
          <rPr>
            <b/>
            <sz val="9"/>
            <color indexed="81"/>
            <rFont val="MS P ゴシック"/>
            <family val="3"/>
            <charset val="128"/>
          </rPr>
          <t xml:space="preserve">
</t>
        </r>
        <r>
          <rPr>
            <sz val="9"/>
            <color indexed="81"/>
            <rFont val="MS P ゴシック"/>
            <family val="3"/>
            <charset val="128"/>
          </rPr>
          <t xml:space="preserve">
</t>
        </r>
      </text>
    </comment>
    <comment ref="AF48" authorId="0" shapeId="0" xr:uid="{21B21B17-B108-46B1-BA30-6A8585CE7D6A}">
      <text>
        <r>
          <rPr>
            <b/>
            <sz val="12"/>
            <color indexed="81"/>
            <rFont val="Meiryo UI"/>
            <family val="3"/>
            <charset val="128"/>
          </rPr>
          <t xml:space="preserve">○　評価は、特定個人情報ファイルを保有する前（又は重要な変更を加える前）に、実施（又は再実施）することを原則としていますが、災害その他やむを得ない事由により、評価を実施せずに特定個人情報ファイルを保有せざるを得ない場合（又は保有する特定個人情報ファイルに重要な変更を加えざるを得ない場合）は、規則第９条第２項の規定（緊急時の事後評価）に基づき、特定個人情報ファイルの保有後（又は特定個人情報ファイルに重要な変更を加えた後）速やかに評価を実施するものとされています。
○　同項を適用した場合、「規則第９条第２項の適用」の欄において、「適用した」にチェックを付けた上で、事前評価が困難であった理由を簡潔かつ具体的に説明してください。なお、この適用理由について、保護評価制度の趣旨に照らして疑義等がある場合には、個人情報保護委員会事務局からその記載内容について照会等を行う可能性があります。
※　なお、既に個人番号利用事務等として定着している事務については、過去に評価を実施した実績があるものであり、同様の事務を実施した実績が全くない個人番号利用事務等と比較して、「評価を事前に実施することが困難である」とはいえないことから、特定個人情報保護評価制度の趣旨又は目的を踏まえ、当該特定個人情報ファイルの保有等に一定の緊急性があるときであっても、原則どおり事前評価を実施するものとされているため、注意してください。
○　緊急時の事後評価を適用した後、原則どおり特定個人情報ファイルに重要な変更を加える前に再実施（事前評価）した場合は、当該項目のチェックを外し、「適用した理由」を空欄に戻してください。
</t>
        </r>
        <r>
          <rPr>
            <sz val="12"/>
            <color indexed="81"/>
            <rFont val="Meiryo UI"/>
            <family val="3"/>
            <charset val="128"/>
          </rPr>
          <t xml:space="preserve">
</t>
        </r>
      </text>
    </comment>
    <comment ref="J50" authorId="0" shapeId="0" xr:uid="{D5C25C27-5526-40C1-B345-D73D3AED7AA7}">
      <text>
        <r>
          <rPr>
            <b/>
            <sz val="12"/>
            <color indexed="81"/>
            <rFont val="Meiryo UI"/>
            <family val="3"/>
            <charset val="128"/>
          </rPr>
          <t xml:space="preserve">○　評価は、特定個人情報ファイルを保有する前（又は重要な変更を加える前）に、実施（又は再実施）することを原則としていますが、災害その他やむを得ない事由により、評価を実施せずに特定個人情報ファイルを保有せざるを得ない場合（又は保有する特定個人情報ファイルに重要な変更を加えざるを得ない場合）は、規則第９条第２項の規定（緊急時の事後評価）に基づき、特定個人情報ファイルの保有後（又は特定個人情報ファイルに重要な変更を加えた後）速やかに評価を実施するものとされています。
○　同項を適用した場合、「規則第９条第２項の適用」の欄において、「適用した」にチェックを付けた上で、事前評価が困難であった理由を簡潔かつ具体的に説明してください。なお、この適用理由について、保護評価制度の趣旨に照らして疑義等がある場合には、個人情報保護委員会事務局からその記載内容について照会等を行う可能性があります。
※　なお、既に個人番号利用事務等として定着している事務については、過去に評価を実施した実績があるものであり、同様の事務を実施した実績が全くない個人番号利用事務等と比較して、「評価を事前に実施することが困難である」とはいえないことから、特定個人情報保護評価制度の趣旨又は目的を踏まえ、当該特定個人情報ファイルの保有等に一定の緊急性があるときであっても、原則どおり事前評価を実施するものとされているため、注意してください。
○　緊急時の事後評価を適用した後、原則どおり特定個人情報ファイルに重要な変更を加える前に再実施（事前評価）した場合は、当該項目のチェックを外し、「適用した理由」を空欄に戻してください。
</t>
        </r>
        <r>
          <rPr>
            <sz val="12"/>
            <color indexed="81"/>
            <rFont val="Meiryo UI"/>
            <family val="3"/>
            <charset val="128"/>
          </rPr>
          <t xml:space="preserve">
</t>
        </r>
      </text>
    </comment>
    <comment ref="Q59" authorId="0" shapeId="0" xr:uid="{6B17CD45-7AF0-4463-8AB0-151F82914E03}">
      <text>
        <r>
          <rPr>
            <b/>
            <sz val="12"/>
            <color indexed="81"/>
            <rFont val="Meiryo UI"/>
            <family val="3"/>
            <charset val="128"/>
          </rPr>
          <t xml:space="preserve">○　評価対象の事務の対象人数を選択してください。また、対象人数がいつ時点の計数か記載してください。ただし、評価の実施が義務付けられない事務について、任意で評価を行う場合、対象人数が1,000人以上であっても、「1,000人未満（任意実施）」を選択してください。
○　なお、対象人数とは、「特定個人情報ファイルを取り扱う事務において保有する全ての特定個人情報ファイルに記録される本人（個人番号によって識別される特定の個人）の数の総数」をいい、その事務において経常的に取り扱う特定個人情報の本人の数をいうと考えられます。そのため、対象人数は当該事務における受給者、被保険者等に限定されません。例えば、医療保険の場合であれば、その被保険者だけではなく、被扶養者等についても個人番号を保有するのであれば、被保険者の数だけではなく、被扶養者の数も対象人数に含まれます。
○　また、個人番号の利用開始時点において保有する特定個人情報ファイルに記録される本人の数を対象人数とするのではなく、その事務において経常的に取り扱う特定個人情報の本人の数を合理的に推測して、対象人数を記載してください。これまでその事務において経常的に取り扱ってきた個人情報の本人の数のうち個人番号と紐付くと考えられる数、その事務において今後経常的に取り扱うことが予測される個人情報の本人の数のうち個人番号と紐付くと考えられる数、特定個人情報の保存期間の予測等により推測することが考えられます。システム設計上又は予算上想定している人数があれば、それを記載することも考えられます。
○　給付申請やデータの削除時期が集中することなどにより、対象人数が期間によってばらつきがある場合は、これまでその事務において経常的に取り扱ってきた特定個人情報の本人の数のピークの水準等により、対象人数を合理的に推測することとなります。
</t>
        </r>
      </text>
    </comment>
    <comment ref="P63" authorId="0" shapeId="0" xr:uid="{39B9B1C1-2B89-4E9C-B604-EAE4FECF2A61}">
      <text>
        <r>
          <rPr>
            <b/>
            <sz val="12"/>
            <color indexed="81"/>
            <rFont val="Meiryo UI"/>
            <family val="3"/>
            <charset val="128"/>
          </rPr>
          <t>○　計数の時点については、「2024年４月１日」のように詳細な日付を記載することも可能ですが、例えば、「2024年４月時点」といった記載とすることも可能です。</t>
        </r>
        <r>
          <rPr>
            <b/>
            <sz val="9"/>
            <color indexed="81"/>
            <rFont val="MS P ゴシック"/>
            <family val="3"/>
            <charset val="128"/>
          </rPr>
          <t xml:space="preserve">
</t>
        </r>
        <r>
          <rPr>
            <sz val="9"/>
            <color indexed="81"/>
            <rFont val="ＭＳ 明朝"/>
            <family val="1"/>
            <charset val="128"/>
          </rPr>
          <t>※ この欄については、日付として正しい入力値（yyyy/mm/dd）以外の入力を制御しています。そのため、正しい入力値以外（例えば、「2024年４月時点」などの文字列）での公表が必要な場合は、提出処理の際のExcelファイルは正しい入力値を仮置きで記載したものを登録していただき、公表するPDFファイルを直接編集して、使用開始日を文字列に修正するなどして、対応してください。</t>
        </r>
      </text>
    </comment>
    <comment ref="Q68" authorId="0" shapeId="0" xr:uid="{6D92945B-8A99-40DD-8CAA-C01EA47746A3}">
      <text>
        <r>
          <rPr>
            <b/>
            <sz val="12"/>
            <color indexed="81"/>
            <rFont val="Meiryo UI"/>
            <family val="3"/>
            <charset val="128"/>
          </rPr>
          <t xml:space="preserve">○　評価対象の事務において特定個人情報ファイルを取り扱う評価実施機関の従業者及び委託先の従業者の人数の総数を選択してください。また、取扱者数がいつの時点の計数か記載してください。
</t>
        </r>
        <r>
          <rPr>
            <sz val="12"/>
            <color indexed="81"/>
            <rFont val="Meiryo UI"/>
            <family val="3"/>
            <charset val="128"/>
          </rPr>
          <t xml:space="preserve">
</t>
        </r>
      </text>
    </comment>
    <comment ref="P71" authorId="0" shapeId="0" xr:uid="{B95018B8-A283-482D-B807-05E0F2FFC395}">
      <text>
        <r>
          <rPr>
            <b/>
            <sz val="12"/>
            <color indexed="81"/>
            <rFont val="Meiryo UI"/>
            <family val="3"/>
            <charset val="128"/>
          </rPr>
          <t>○　計数の時点については、「2024年４月１日」のように詳細な日付を記載することも可能ですが、例えば、「2024年４月時点」といった記載とすることも可能です。</t>
        </r>
        <r>
          <rPr>
            <b/>
            <sz val="9"/>
            <color indexed="81"/>
            <rFont val="MS P ゴシック"/>
            <family val="3"/>
            <charset val="128"/>
          </rPr>
          <t xml:space="preserve">
</t>
        </r>
        <r>
          <rPr>
            <sz val="9"/>
            <color indexed="81"/>
            <rFont val="ＭＳ 明朝"/>
            <family val="1"/>
            <charset val="128"/>
          </rPr>
          <t>※ この欄については、日付として正しい入力値（yyyy/mm/dd）以外の入力を制御しています。そのため、正しい入力値以外（例えば、「2024年４月時点」などの文字列）での公表が必要な場合は、提出処理の際のExcelファイルは正しい入力値を仮置きで記載したものを登録していただき、公表するPDFファイルを直接編集して、使用開始日を文字列に修正するなどして、対応してください。</t>
        </r>
      </text>
    </comment>
    <comment ref="Q76" authorId="0" shapeId="0" xr:uid="{BABAB908-45AC-40D5-B350-1C854864ADEA}">
      <text>
        <r>
          <rPr>
            <b/>
            <sz val="12"/>
            <color indexed="81"/>
            <rFont val="Meiryo UI"/>
            <family val="3"/>
            <charset val="128"/>
          </rPr>
          <t>○　過去１年以内に、評価実施機関において（評価対象の事務に限らないことに御注意ください。）、特定個人情報に関する重大事故が発生したかどうかを選択してください。過去１年以上前に発生した重大事故であっても、過去１年以内に評価実施機関がその発生を知った場合は、この項目を選択してください。
○　ここでいう「特定個人情報に関する重大事故」については、指針第２の６を参照してください。</t>
        </r>
        <r>
          <rPr>
            <b/>
            <sz val="9"/>
            <color indexed="81"/>
            <rFont val="MS P ゴシック"/>
            <family val="3"/>
            <charset val="128"/>
          </rPr>
          <t xml:space="preserve">
</t>
        </r>
      </text>
    </comment>
    <comment ref="A84" authorId="0" shapeId="0" xr:uid="{DA9E5EDE-8416-4D50-A269-7ABF513AF673}">
      <text>
        <r>
          <rPr>
            <b/>
            <sz val="12"/>
            <color indexed="81"/>
            <rFont val="Meiryo UI"/>
            <family val="3"/>
            <charset val="128"/>
          </rPr>
          <t xml:space="preserve">○　上記Ⅱ１．から３．までを選択すると、指針第５の２に定めるしきい値判断に当てはめた結果が、自動表示されます。
○　結果は、以下のいずれかとなりますが、いずれの場合も、しきい値判断で実施が義務付けられていない評価を追加的に任意で実施することができます。
・基礎項目評価及び全項目評価の実施が義務付けられる。
・基礎項目評価及び重点項目評価の実施が義務付けられる。
・基礎項目評価の実施が義務付けられる。
・特定個人情報保護評価の実施が義務付けられない。
</t>
        </r>
        <r>
          <rPr>
            <sz val="12"/>
            <color indexed="81"/>
            <rFont val="Meiryo UI"/>
            <family val="3"/>
            <charset val="128"/>
          </rPr>
          <t xml:space="preserve">
</t>
        </r>
      </text>
    </comment>
    <comment ref="E94" authorId="0" shapeId="0" xr:uid="{E1190D90-ACF8-48B4-A1C5-A0B45955D319}">
      <text>
        <r>
          <rPr>
            <b/>
            <sz val="12"/>
            <color indexed="81"/>
            <rFont val="Meiryo UI"/>
            <family val="3"/>
            <charset val="128"/>
          </rPr>
          <t xml:space="preserve">○　Ⅳは、評価対象の事務における特定個人情報ファイルの取扱いプロセスにおいて想定されるリスクへの対策について記載するものです。例示されている各リスクにどのように対応しているかを確認することで、十分なリスク対策が実施されているかを検討します。
○　しきい値判断で評価の実施が義務付けられ、提出した評価書の種類を選択してください。ただし、基礎項目評価書のみを任意で提出する場合は、「１）基礎項目評価書」を、重点項目評価書又は全項目評価書を任意で提出する場合は、任意で提出される評価書名が含まれる選択肢を選択してください。
</t>
        </r>
      </text>
    </comment>
    <comment ref="AC102" authorId="0" shapeId="0" xr:uid="{9DCB7644-C529-49D5-ACE2-ABD73501E5D8}">
      <text>
        <r>
          <rPr>
            <sz val="9"/>
            <color indexed="81"/>
            <rFont val="UD デジタル 教科書体 NK-R"/>
            <family val="1"/>
            <charset val="128"/>
          </rPr>
          <t>＜典型的なリスク対策（例）＞
①　対象者、必要な情報の種類、入手方法等を踏まえ、“対象者以外の情報”や“必要な情報”以外の入手を防止するための措置を、システム面、人手による作業の面から講じている。</t>
        </r>
      </text>
    </comment>
    <comment ref="K103" authorId="0" shapeId="0" xr:uid="{16611D85-4E9D-4978-978B-6390DB4E47E1}">
      <text>
        <r>
          <rPr>
            <b/>
            <sz val="12"/>
            <color indexed="81"/>
            <rFont val="Meiryo UI"/>
            <family val="3"/>
            <charset val="128"/>
          </rPr>
          <t>○　特定個人情報の目的外の入手が行われるリスクに対する措置について、その内容を確認し、実施状況を選択してください。</t>
        </r>
        <r>
          <rPr>
            <b/>
            <sz val="9"/>
            <color indexed="81"/>
            <rFont val="MS P ゴシック"/>
            <family val="3"/>
            <charset val="128"/>
          </rPr>
          <t xml:space="preserve">
</t>
        </r>
        <r>
          <rPr>
            <sz val="9"/>
            <color indexed="81"/>
            <rFont val="UD デジタル 教科書体 NK-R"/>
            <family val="1"/>
            <charset val="128"/>
          </rPr>
          <t>■ マイナンバーガイドラインの主な参照箇所及び概要 ■
（※主に入門編の内容を記載しているため、詳しくはマイナンバーガイドライン本体を参照してください。）
第４－３－⑷ 収集・保管制限
○　番号法で限定的に明記された場合を除き、特定個人情報を収集又は保管してはならない。
○　番号法で限定的に明記された事務を処理する必要がなくなった場合で、文書管理に関する規程等によって定められている保存期間を経過した場合には、個人番号をできるだけ速やかに廃棄又は削除しなければならない。
　（別添１）特定個人情報に関する安全管理措置
１　安全管理措置の検討手順（抄） 
Ａ　個人番号を取り扱う事務の範囲の明確化 
○　行政機関等は、個人番号利用事務等の範囲を明確にしておかなければならない。
Ｂ　特定個人情報等の範囲の明確化 
○　行政機関等は、Ａで明確化した事務において取り扱う特定個人情報等の範囲を明確にしておかなければならない。
Ｃ　事務取扱担当者の明確化  
○　行政機関等は、Ａで明確化した事務に従事する事務取扱担当者を明確にしておかなければならない。
Ｄ・Ｅ　（略）
２　講ずべき安全管理措置の内容
Ｆ　技術的安全管理措置
ａ アクセス制御  
○　情報システムを使用して個人番号利用事務等を行う場合、事務取扱担当者及び当該事務で取り扱う特定個人情報ファイルの範囲を限定するために、適切なアクセス制御を行う。</t>
        </r>
        <r>
          <rPr>
            <b/>
            <sz val="9"/>
            <color indexed="81"/>
            <rFont val="MS P ゴシック"/>
            <family val="3"/>
            <charset val="128"/>
          </rPr>
          <t xml:space="preserve">
</t>
        </r>
      </text>
    </comment>
    <comment ref="AC108" authorId="0" shapeId="0" xr:uid="{F1851F63-6276-43F3-906A-259A48CE769B}">
      <text>
        <r>
          <rPr>
            <sz val="9"/>
            <color indexed="81"/>
            <rFont val="UD デジタル 教科書体 NK-R"/>
            <family val="1"/>
            <charset val="128"/>
          </rPr>
          <t>＜典型的なリスク対策（例）＞
①　宛名システムやその他の業務システムにおいて、記録されている特定個人情報のうち業務上必要のない特定個人情報に、各業務担当者がアクセスできないようにアクセス制御を行っている。</t>
        </r>
        <r>
          <rPr>
            <b/>
            <sz val="9"/>
            <color indexed="81"/>
            <rFont val="MS P ゴシック"/>
            <family val="3"/>
            <charset val="128"/>
          </rPr>
          <t xml:space="preserve">
</t>
        </r>
      </text>
    </comment>
    <comment ref="K109" authorId="0" shapeId="0" xr:uid="{F0F482F3-BA14-4861-AF40-62F40967D738}">
      <text>
        <r>
          <rPr>
            <b/>
            <sz val="12"/>
            <color indexed="81"/>
            <rFont val="Meiryo UI"/>
            <family val="3"/>
            <charset val="128"/>
          </rPr>
          <t>○　特定個人情報の使用目的を超えた取扱いや事務に必要のない情報との紐付けが行われるリスクに対する措置（評価対象の事務に必要のない者の個人番号にアクセスできないようにする等）について、その内容を確認し、実施状況を選択してください。</t>
        </r>
        <r>
          <rPr>
            <b/>
            <sz val="9"/>
            <color indexed="81"/>
            <rFont val="MS P ゴシック"/>
            <family val="3"/>
            <charset val="128"/>
          </rPr>
          <t xml:space="preserve">
</t>
        </r>
        <r>
          <rPr>
            <sz val="9"/>
            <color indexed="81"/>
            <rFont val="UD デジタル 教科書体 NK-R"/>
            <family val="1"/>
            <charset val="128"/>
          </rPr>
          <t xml:space="preserve">■ マイナンバーガイドラインの主な参照箇所及び概要 ■
（※主に入門編の内容を記載しているため、詳しくはマイナンバーガイドライン本体を参照してください。）
第４－１－⑴ 個人番号の利用制限（抄）
○　個人番号は、番号法があらかじめ限定的に定めた事務以外で利用することはできない。
○　行政機関等が個人番号を利用するのは、個人番号利用事務（番号法別表に掲げられている事務及び番号法第９条第２項に基づいて条例で規定した事務）、個人番号関係事務（職員等の社会保障及び税等に関する手続書類の作成事務）、番号法第19条第13号から第17号までに基づき特定個人情報の提供を受けた目的を達成するために必要な限度で利用する事務に限られる。
第４－１－⑵ 特定個人情報ファイルの作成の制限 
○　個人番号利用事務等を処理するために必要な場合、又は番号法第19条第13号から第17号までのいずれかに該当して特定個人情報を提供し、又はその提供を受けることができる場合を除き、特定個人情報ファイルを作成してはならない。
第４－３－⑷ 収集・保管制限
○　番号法で限定的に明記された場合を除き、特定個人情報を収集又は保管してはならない。
○　番号法で限定的に明記された事務を処理する必要がなくなった場合で、文書管理に関する規程等によって定められている保存期間を経過した場合には、個人番号をできるだけ速やかに廃棄又は削除しなければならない。
（別添１）特定個人情報に関する安全管理措置
２　講ずべき安全管理措置の内容
Ｆ　技術的安全管理措置
ａ　アクセス制御  
○　情報システムを使用して個人番号利用事務等を行う場合、事務取扱担当者及び当該事務で取り扱う特定個人情報ファイルの範囲を限定するために、適切なアクセス制御を行う。
</t>
        </r>
        <r>
          <rPr>
            <b/>
            <sz val="9"/>
            <color indexed="81"/>
            <rFont val="MS P ゴシック"/>
            <family val="3"/>
            <charset val="128"/>
          </rPr>
          <t xml:space="preserve">
</t>
        </r>
      </text>
    </comment>
    <comment ref="AC113" authorId="0" shapeId="0" xr:uid="{F9B1F99C-9791-4898-BA49-405C59D2527E}">
      <text>
        <r>
          <rPr>
            <sz val="9"/>
            <color indexed="81"/>
            <rFont val="UD デジタル 教科書体 NK-R"/>
            <family val="1"/>
            <charset val="128"/>
          </rPr>
          <t>＜典型的なリスク対策（例）＞
①　ユーザ認証の管理を行っている。 ／②　アクセス権限の発効・失効の管理を行っている。／③　アクセス権限の管理を行っている。／④　特定個人情報の使用の記録、分析（改ざん等の防止に係る対策を含む。）を行っている。</t>
        </r>
        <r>
          <rPr>
            <b/>
            <sz val="9"/>
            <color indexed="81"/>
            <rFont val="MS P ゴシック"/>
            <family val="3"/>
            <charset val="128"/>
          </rPr>
          <t xml:space="preserve">
</t>
        </r>
        <r>
          <rPr>
            <sz val="9"/>
            <color indexed="81"/>
            <rFont val="MS P ゴシック"/>
            <family val="3"/>
            <charset val="128"/>
          </rPr>
          <t xml:space="preserve">
</t>
        </r>
      </text>
    </comment>
    <comment ref="K114" authorId="0" shapeId="0" xr:uid="{E85DD023-AD4B-415F-B8E5-BDB5F99FC545}">
      <text>
        <r>
          <rPr>
            <b/>
            <sz val="12"/>
            <color indexed="81"/>
            <rFont val="Meiryo UI"/>
            <family val="3"/>
            <charset val="128"/>
          </rPr>
          <t xml:space="preserve">○　権限のない者（元職員、アクセス権限のない職員等）によって不正に使用されるリスクに対する措置（ユーザ認証の管理等）について、その内容を確認し、実施状況を選択してください。
</t>
        </r>
        <r>
          <rPr>
            <sz val="9"/>
            <color indexed="81"/>
            <rFont val="UD デジタル 教科書体 NK-R"/>
            <family val="1"/>
            <charset val="128"/>
          </rPr>
          <t xml:space="preserve">
■ マイナンバーガイドラインの主な参照箇所及び概要 ■
（※主に入門編の内容を記載しているため、詳しくはマイナンバーガイドライン本体を参照してください。）
（別添１）特定個人情報に関する安全管理措置
２　講ずべき安全管理措置の内容
Ｅ　物理的安全管理措置 
ａ　特定個人情報等を取り扱う区域の管理  
○　特定個人情報ファイルを取り扱う情報システム（サーバ等）を管理する区域（以下「管理区域」という。）を明確にし、物理的な安全管理措置を講ずる。管理区域において、入退室管理及び管理区域へ持ち込む機器等の制限等の措置を講ずる。
○　特定個人情報等を取り扱う事務を実施する区域（以下「取扱区域」という。）について、事務取扱担当者等以外の者が特定個人情報等を容易に閲覧等できないよう留意する必要がある。
○　基幹的なサーバ等の機器を設置する室等（以下「情報システム室等」という。）を区分して管理する場合には、情報システム室等について、次の①及び②に掲げる措置を講ずる。
①　入退室管理
　情報システム室等に入室する権限を有する者を定めるとともに、用件の確認、入退室の記録、部外者についての識別化、部外者が入室する場合の職員の立会い等の措置を講ずる。
②　情報システム室等の管理
　外部からの不正な侵入に備え、施錠装置、警報装置、監視設備の設置等の措置を講ずる。
Ｆ　技術的安全管理措置
ａ　アクセス制御  
○　情報システムを使用して個人番号利用事務等を行う場合、事務取扱担当者及び当該事務で取り扱う特定個人情報ファイルの範囲を限定するために、適切なアクセス制御を行う。
ｂ　 アクセス者の識別と認証 
○　特定個人情報等を取り扱う情報システムは、事務取扱担当者が正当なアクセス権を有する者であることを、識別した結果に基づき認証する。
</t>
        </r>
      </text>
    </comment>
    <comment ref="AF118" authorId="0" shapeId="0" xr:uid="{DD4E9855-9905-4C8B-9797-9FFD06E8412D}">
      <text>
        <r>
          <rPr>
            <b/>
            <sz val="12"/>
            <color indexed="81"/>
            <rFont val="Meiryo UI"/>
            <family val="3"/>
            <charset val="128"/>
          </rPr>
          <t>○　特定個人情報ファイルの取扱いを委託しない場合は「委託しない」を選択し、４．の評価は不要です。</t>
        </r>
        <r>
          <rPr>
            <b/>
            <sz val="9"/>
            <color indexed="81"/>
            <rFont val="MS P ゴシック"/>
            <family val="3"/>
            <charset val="128"/>
          </rPr>
          <t xml:space="preserve">
</t>
        </r>
      </text>
    </comment>
    <comment ref="AC120" authorId="0" shapeId="0" xr:uid="{E02949B7-8B9C-42F2-A781-E7E82581971A}">
      <text>
        <r>
          <rPr>
            <sz val="9"/>
            <color indexed="81"/>
            <rFont val="UD デジタル 教科書体 NK-R"/>
            <family val="1"/>
            <charset val="128"/>
          </rPr>
          <t xml:space="preserve">＜典型的なリスク対策（例）＞
①　委託先における情報保護管理体制の確認を行っている。 ／ ②　委託先における特定個人情報ファイルの閲覧者・更新者を制限している。　／　③　委託先における特定個人情報ファイルの取扱いの記録を行っている。  ／ ④　委託先から他社への又は委託元から委託先への特定個人情報の提供に関するルールを定めている。　／　⑤　委託先における特定個人情報の消去に関するルールを定めている。 ／ ⑥　委託契約において、特定個人情報ファイルの取扱いに関する規定を設けている。　／　⑦　再委託が行われる場合、再委託先による特定個人情報ファイルの適切な取扱いを確保するための措置を講じている。
</t>
        </r>
      </text>
    </comment>
    <comment ref="K121" authorId="0" shapeId="0" xr:uid="{725A9069-4B31-4BF4-BE97-B90A6DE18529}">
      <text>
        <r>
          <rPr>
            <b/>
            <sz val="12"/>
            <color indexed="81"/>
            <rFont val="Meiryo UI"/>
            <family val="3"/>
            <charset val="128"/>
          </rPr>
          <t>○　委託先における不正な使用等のリスクに対する措置（委託契約書中の特定個人情報ファイルの取扱いに関しての規定や再委託先による特定個人情報ファイルの適切な取扱いの担保等）について、その内容を確認し、実施状況を選択してください。
※　「４．特定個人情報ファイルの取扱いの委託」において「委託しない」を選択した場合、この項目の評価は不要です。</t>
        </r>
        <r>
          <rPr>
            <b/>
            <sz val="9"/>
            <color indexed="81"/>
            <rFont val="MS P ゴシック"/>
            <family val="3"/>
            <charset val="128"/>
          </rPr>
          <t xml:space="preserve">
</t>
        </r>
        <r>
          <rPr>
            <sz val="9"/>
            <color indexed="81"/>
            <rFont val="UD デジタル 教科書体 NK-R"/>
            <family val="1"/>
            <charset val="128"/>
          </rPr>
          <t>■ マイナンバーガイドラインの主な参照箇所及び概要 ■
（※主に入門編の内容を記載しているため、詳しくはマイナンバーガイドライン本体を参照してください。）
第４－２－⑴ 委託の取扱い 
○　委託者（行政機関等）は、委託先において、番号法に基づき個人番号利用事務等を行う委託者が果たすべき安全管理措置と同等の措置が講じられるよう必要かつ適切な監督を行わなければならない。
※　委託者は、委託をする個人番号利用事務等において取り扱う特定個人情報の適切な安全管理が図られることを確認した上で再委託の諾否を判断しなければならない。また、委託先に対する監督義務だけではなく、再委託先に対しても間接的に監督義務を負うこととなる。
《必要かつ適切な監督》
①　委託先の適切な選定
②　委託先に安全管理措置を遵守させるための必要な委託契約の締結
（契約に盛り込む必要がある内容）
・秘密保持義務
・委託する業務の遂行に必要な範囲を超える事業所内からの特定個人情報の持ち出しの禁止
・特定個人情報の目的外利用の禁止
・再委託における条件
・漏えい等事案が発生した場合の委託先の責任
・委託契約終了後の特定個人情報の返却又は廃棄
・特定個人情報を取り扱う従業者の明確化
・従業者に対する監督・教育
・契約内容の遵守状況について報告を求める規定
・必要があると認めるときに実地調査を行うことができる規定等
③　委託先における特定個人情報の取扱状況の把握
○ 委託先が再委託する場合は、最初の委託者（行政機関等）の許諾を得た場合に限り、再委託をすることができます。再々委託以降も同様です。</t>
        </r>
        <r>
          <rPr>
            <b/>
            <sz val="9"/>
            <color indexed="81"/>
            <rFont val="MS P ゴシック"/>
            <family val="3"/>
            <charset val="128"/>
          </rPr>
          <t xml:space="preserve">
</t>
        </r>
      </text>
    </comment>
    <comment ref="AF124" authorId="0" shapeId="0" xr:uid="{AE8625E2-9A38-42E2-B68D-03A593C3632B}">
      <text>
        <r>
          <rPr>
            <b/>
            <sz val="12"/>
            <color indexed="81"/>
            <rFont val="Meiryo UI"/>
            <family val="3"/>
            <charset val="128"/>
          </rPr>
          <t>○　特定個人情報ファイルの提供・移転をしない場合は「提供・移転しない」を選択し、５．の評価は不要です。</t>
        </r>
        <r>
          <rPr>
            <b/>
            <sz val="9"/>
            <color indexed="81"/>
            <rFont val="MS P ゴシック"/>
            <family val="3"/>
            <charset val="128"/>
          </rPr>
          <t xml:space="preserve">
</t>
        </r>
      </text>
    </comment>
    <comment ref="AC126" authorId="0" shapeId="0" xr:uid="{83205582-5396-484B-ADED-1090FDD3E30C}">
      <text>
        <r>
          <rPr>
            <sz val="9"/>
            <color indexed="81"/>
            <rFont val="UD デジタル 教科書体 NK-R"/>
            <family val="1"/>
            <charset val="128"/>
          </rPr>
          <t>＜典型的なリスク対策（例）＞
①　特定個人情報の提供・移転に関するルールが定められている。 ／　②　特定個人情報の提供・移転を記録し、その記録を一定期間保存している。　／　③　当該記録を定期に及び随時に分析するための体制を整備している。　／　④　当該記録について、改ざん、窃取又は不正な削除の防止のために必要な措置を講じている。</t>
        </r>
        <r>
          <rPr>
            <b/>
            <sz val="9"/>
            <color indexed="81"/>
            <rFont val="MS P ゴシック"/>
            <family val="3"/>
            <charset val="128"/>
          </rPr>
          <t xml:space="preserve">
</t>
        </r>
      </text>
    </comment>
    <comment ref="K127" authorId="0" shapeId="0" xr:uid="{FF26CBFE-89A9-45B5-A3FF-2F263EABE0A0}">
      <text>
        <r>
          <rPr>
            <b/>
            <sz val="12"/>
            <color indexed="81"/>
            <rFont val="Meiryo UI"/>
            <family val="3"/>
            <charset val="128"/>
          </rPr>
          <t>○　特定個人情報の不正な提供・移転が行われるリスクに対する措置（提供・移転に関するルールを定める等）について、その内容を確認し、実施状況を選択してください。
※　「５．特定個人情報の提供・移転（委託や情報提供ネットワークシステムを通じた提供を除く。）」において「提供・移転しない」を選択した場合、この項目の評価は不要です。</t>
        </r>
        <r>
          <rPr>
            <b/>
            <sz val="9"/>
            <color indexed="81"/>
            <rFont val="MS P ゴシック"/>
            <family val="3"/>
            <charset val="128"/>
          </rPr>
          <t xml:space="preserve">
</t>
        </r>
        <r>
          <rPr>
            <sz val="9"/>
            <color indexed="81"/>
            <rFont val="UD デジタル 教科書体 NK-R"/>
            <family val="1"/>
            <charset val="128"/>
          </rPr>
          <t>■ マイナンバーガイドラインの主な参照箇所及び概要 ■
（※主に入門編の内容を記載しているため、詳しくはマイナンバーガイドライン本体を参照してください。）
第４－３－⑵ 個人番号の提供の求めの制限、特定個人情報の提供制限 
○　番号法で限定的に明記された場合を除き、個人番号の提供を求めてはならない。
○　番号法で限定的に明記された場合を除き、特定個人情報を提供してはならない。
（別添１）特定個人情報に関する安全管理措置
２　講ずべき安全管理措置の内容
Ｅ　物理的安全管理措置
ｃ　電子媒体等の取扱いにおける漏えい等の防止  
○　許可された電子媒体又は機器等以外のものについて使用の制限等の必要な措置を講ずる。また、記録機能を有する機器の情報システム端末等への接続の制限等の必要な措置を講ずる。
○　取扱規程等の手続に基づき、特定個人情報等が記録された電子媒体又は書類等を持ち運ぶ必要が生じた場合には、容易に個人番号が判明しないよう安全な方策を講ずる。
○　「持ち運ぶ」とは、特定個人情報等を管理区域又は取扱区域から外へ移動させること又は当該区域の外から当該区域へ移動させることをいい、庁舎内での移動等であっても、特定個人情報等の紛失・盗難等に留意する必要がある。
Ｆ　技術的安全管理措置
ｄ　漏えい等の防止  
○　特定個人情報等をインターネット等により外部に送信する場合、通信経路における漏えい等を防止するための措置を講ずる。
○　特定個人情報ファイルを機器又は電子媒体等に保存する必要がある場合、原則として、暗号化又はパスワードにより秘匿する。</t>
        </r>
        <r>
          <rPr>
            <b/>
            <sz val="9"/>
            <color indexed="81"/>
            <rFont val="MS P ゴシック"/>
            <family val="3"/>
            <charset val="128"/>
          </rPr>
          <t xml:space="preserve">
</t>
        </r>
      </text>
    </comment>
    <comment ref="W130" authorId="0" shapeId="0" xr:uid="{D4137D6D-4403-47BE-A10C-27CDF544207E}">
      <text>
        <r>
          <rPr>
            <b/>
            <sz val="11"/>
            <color indexed="81"/>
            <rFont val="Meiryo UI"/>
            <family val="3"/>
            <charset val="128"/>
          </rPr>
          <t>○　特定個人情報の入手のために情報提供ネットワークシステムに接続しない場合は「接続しない（入手）」を、特定個人情報の提供のために情報提供ネットワークシステムに接続しない場合は「接続しない（提供）」を選択してください。
※　情報提供ネットワークシステム・中間サーバーを通じた特定個人情報の入手又は提供に関するリスク対策を評価するための項目です。</t>
        </r>
        <r>
          <rPr>
            <b/>
            <sz val="9"/>
            <color indexed="81"/>
            <rFont val="MS P ゴシック"/>
            <family val="3"/>
            <charset val="128"/>
          </rPr>
          <t xml:space="preserve">
</t>
        </r>
      </text>
    </comment>
    <comment ref="AF130" authorId="0" shapeId="0" xr:uid="{A67D9721-9382-4F93-9787-ADE7ACB3F96E}">
      <text>
        <r>
          <rPr>
            <b/>
            <sz val="12"/>
            <color indexed="81"/>
            <rFont val="Meiryo UI"/>
            <family val="3"/>
            <charset val="128"/>
          </rPr>
          <t>○　特定個人情報の入手のために情報提供ネットワークシステムに接続しない場合は「接続しない（入手）」を、特定個人情報の提供のために情報提供ネットワークシステムに接続しない場合は「接続しない（提供）」を選択してください。
※　情報提供ネットワークシステム・中間サーバーを通じた特定個人情報の入手又は提供に関するリスク対策を評価するための項目です。</t>
        </r>
        <r>
          <rPr>
            <b/>
            <sz val="9"/>
            <color indexed="81"/>
            <rFont val="MS P ゴシック"/>
            <family val="3"/>
            <charset val="128"/>
          </rPr>
          <t xml:space="preserve">
</t>
        </r>
      </text>
    </comment>
    <comment ref="AC132" authorId="0" shapeId="0" xr:uid="{AE56B7CA-9864-4C6C-8109-60BEA3F1096F}">
      <text>
        <r>
          <rPr>
            <sz val="9"/>
            <color indexed="81"/>
            <rFont val="UD デジタル 教科書体 NK-R"/>
            <family val="1"/>
            <charset val="128"/>
          </rPr>
          <t>＜典型的なリスク対策（例）＞
①　自庁システム側において、必要最低限の人数、参照範囲となるよう、職員のアクセス権限を設定している。　／　②　アクセス権限の所持者は、ＩＤ、パスワード等を適切に管理するとともに、離席時のログアウトを徹底する。</t>
        </r>
        <r>
          <rPr>
            <b/>
            <sz val="9"/>
            <color indexed="81"/>
            <rFont val="MS P ゴシック"/>
            <family val="3"/>
            <charset val="128"/>
          </rPr>
          <t xml:space="preserve">
</t>
        </r>
      </text>
    </comment>
    <comment ref="K133" authorId="0" shapeId="0" xr:uid="{285435BA-33F7-49B9-8AA3-708CD0BDB4E7}">
      <text>
        <r>
          <rPr>
            <b/>
            <sz val="12"/>
            <color indexed="81"/>
            <rFont val="Meiryo UI"/>
            <family val="3"/>
            <charset val="128"/>
          </rPr>
          <t>○　特定個人情報の目的外の入手が行われるリスクに対する措置について、その内容を確認し、実施状況を選択してください。
※　情報提供ネットワークシステム・中間サーバーのアプリケーション仕様等は、関係省庁等から送付されているこの項目の選択に必要な情報を踏まえて、選択してください。
※　「６．情報提供ネットワークシステムとの接続」において「接続しない（入手）」を選択した場合、この項目の評価は不要です。</t>
        </r>
        <r>
          <rPr>
            <b/>
            <sz val="9"/>
            <color indexed="81"/>
            <rFont val="MS P ゴシック"/>
            <family val="3"/>
            <charset val="128"/>
          </rPr>
          <t xml:space="preserve">
</t>
        </r>
        <r>
          <rPr>
            <sz val="9"/>
            <color indexed="81"/>
            <rFont val="UD デジタル 教科書体 NK-R"/>
            <family val="1"/>
            <charset val="128"/>
          </rPr>
          <t xml:space="preserve">
■ マイナンバーガイドラインの主な参照箇所及び概要 ■
（※主に入門編の内容を記載しているため、詳しくはマイナンバーガイドライン本体を参照してください。）
第４－３－⑶ 情報提供ネットワークシステムによる利用特定個人情報の提供 
○　番号法で限定的に明記された場合を除き、利用特定個人情報を提供してはならない。
第４－３－⑷ 収集・保管制限（抄）
○　番号法で限定的に明記された場合を除き、特定個人情報を収集又は保管してはならない。
（別添１）特定個人情報に関する安全管理措置
２　講ずべき安全管理措置の内容
Ｆ　技術的安全管理措置
ａ　 アクセス制御  
○　情報システムを使用して個人番号利用事務等を行う場合、事務取扱担当者及び当該事務で取り扱う特定個人情報ファイルの範囲を限定するために、適切なアクセス制御を行う。
ｂ　 アクセス者の識別と認証 
○　特定個人情報等を取り扱う情報システムは、事務取扱担当者が正当なアクセス権を有する者であることを、識別した結果に基づき認証する。
ｄ 漏えい等の防止  
○　特定個人情報等をインターネット等により外部に送信する場合、通信経路における漏えい等を防止するための措置を講ずる。
○　特定個人情報ファイルを機器又は電子媒体等に保存する必要がある場合、原則として、暗号化又はパスワードにより秘匿する。
</t>
        </r>
      </text>
    </comment>
    <comment ref="AC136" authorId="0" shapeId="0" xr:uid="{4332090E-60FC-46CE-8990-B837C4511825}">
      <text>
        <r>
          <rPr>
            <sz val="9"/>
            <color indexed="81"/>
            <rFont val="UD デジタル 教科書体 NK-R"/>
            <family val="1"/>
            <charset val="128"/>
          </rPr>
          <t>＜典型的なリスク対策（例）＞
①　自庁システムの副本登録画面について、必要最低限の人数、情報の範囲となるよう、職員のアクセス権限を設定する。 ／　②　アクセス権限の所有者は、ＩＤ、パスワード等を適切に管理するとともに、離席時のログアウトを徹底する。　／　③　副本登録を自動連携により行う場合は、サーバーにアクセス権限等を付与する。　／　④　住民基本台帳事務における支援措置対象者等については自動応答不可フラグを設定する等、必要な対応を行う。　／　⑤　「マイナンバー利用事務におけるマイナンバー登録事務に係る横断的なガイドライン」の次の留意事項等を遵守している。（例：・　住基ネット照会によりマイナンバーを取得するのではなく、申請者からマイナンバーの提供を受け、その上で記載されたマイナンバーの真正性確認を行うこと。　・　申請者からマイナンバーが得られない場合にのみ行う住基ネット照会は、４情報又は住所を含む３情報による照会を原則とすること。　・　複数人での確認や上長による最終確認を行った上でマイナンバーの紐付けを行い、その記録を残すこと。　・　更新時には、本人からマイナンバーを取得し、登録されているマイナンバーに誤りがないか、確認すること。）</t>
        </r>
      </text>
    </comment>
    <comment ref="K137" authorId="0" shapeId="0" xr:uid="{29B93CED-1788-49A2-9A44-3D64DA21B49C}">
      <text>
        <r>
          <rPr>
            <b/>
            <sz val="12"/>
            <color indexed="81"/>
            <rFont val="Meiryo UI"/>
            <family val="3"/>
            <charset val="128"/>
          </rPr>
          <t>○　特定個人情報の不正な提供が行われるリスクに対する措置について、その内容を確認し、実施状況を選択してください。
※　情報提供ネットワークシステム・中間サーバーのアプリケーション仕様等は、関係省庁等から送付されているこの項目の選択に必要な情報を踏まえて、選択してください。
※「６．情報提供ネットワークシステムとの接続」において「接続しない（提供）」を選択した場合、この項目の評価は不要です。</t>
        </r>
        <r>
          <rPr>
            <b/>
            <sz val="9"/>
            <color indexed="81"/>
            <rFont val="MS P ゴシック"/>
            <family val="3"/>
            <charset val="128"/>
          </rPr>
          <t xml:space="preserve">
</t>
        </r>
        <r>
          <rPr>
            <sz val="9"/>
            <color indexed="81"/>
            <rFont val="UD デジタル 教科書体 NK-R"/>
            <family val="1"/>
            <charset val="128"/>
          </rPr>
          <t xml:space="preserve">
■ マイナンバーガイドラインの主な参照箇所及び概要 ■
（※主に入門編の内容を記載しているため、詳しくはマイナンバーガイドライン本体を参照してください。）
第４－３－⑶ 情報提供ネットワークシステムによる利用特定個人情報の提供 
○　番号法で限定的に明記された場合を除き、利用特定個人情報を提供してはならない。
第４－３－⑸ 本人確認 
○　番号法、番号法施行令、番号法施行規則及び個人番号利用事務実施者（番号法第９条第３項の規定により情報提供用個人識別符号を利用する者を除く。）が認める方法に従い、適切に本人確認を行う。
※　具体的な本人確認の方法については、マイナンバーガイドラインを参照。
（別添１）特定個人情報に関する安全管理措置
２　講ずべき安全管理措置の内容
Ｆ　技術的安全管理措置
ａ　 アクセス制御  
○　情報システムを使用して個人番号利用事務等を行う場合、事務取扱担当者及び当該事務で取り扱う特定個人情報ファイルの範囲を限定するために、適切なアクセス制御を行う。
ｂ　 アクセス者の識別と認証 
○　特定個人情報等を取り扱う情報システムは、事務取扱担当者が正当なアクセス権を有する者であることを、識別した結果に基づき認証する。
ｄ 漏えい等の防止  
○　特定個人情報等をインターネット等により外部に送信する場合、通信経路における漏えい等を防止するための措置を講ずる。
○　特定個人情報ファイルを機器又は電子媒体等に保存する必要がある場合、原則として、暗号化 又はパスワードにより秘匿する。</t>
        </r>
        <r>
          <rPr>
            <b/>
            <sz val="9"/>
            <color indexed="81"/>
            <rFont val="MS P ゴシック"/>
            <family val="3"/>
            <charset val="128"/>
          </rPr>
          <t xml:space="preserve">
</t>
        </r>
      </text>
    </comment>
    <comment ref="AC142" authorId="0" shapeId="0" xr:uid="{C6412C48-6EDD-45D4-9F20-0274E92AE12E}">
      <text>
        <r>
          <rPr>
            <sz val="9"/>
            <color indexed="81"/>
            <rFont val="UD デジタル 教科書体 NK-R"/>
            <family val="1"/>
            <charset val="128"/>
          </rPr>
          <t>＜典型的なリスク対策（例）＞
①　内閣サイバーセキュリティセンター（ＮＩＳＣ）による政府機関等のサイバーセキュリティ対策のための統一基準群（「政府機関等のサイバーセキュリティ対策のための統一基準」中「第３部　情報の取扱い」、「第５部　情報システムのライフサイクル」、「第６部　情報システムの構成要素」、「第７部　情報システムのセキュリティ要件」、「第８部　情報システムの利用」等）及びそれに基づく各府省庁ポリシーを遵守している。（評価実施機関が政府機関の場合のみ） ／　②　地方公共団体においては、地方公共団体における情報セキュリティポリシーに関するガイドライン等を参考に地方公共団体において策定した情報セキュリティポリシー等（第３編第２章中「２．情報資産の分類と管理」、「３．情報システム全体の強靱性の向上」、「４．物理的セキュリティ」、「６．技術的セキュリティ」等）を遵守している。　／　③　漏えい・滅失・毀損を防ぐために、物理的安全管理措置や技術的安全管理措置を実施している。　／　④　特定個人情報ファイルの滅失・毀損が発生した場合に復旧できるよう、バックアップを保管している。　／　⑤　過去の漏えい等事案を踏まえた、再発防止策を実施している。</t>
        </r>
        <r>
          <rPr>
            <b/>
            <sz val="9"/>
            <color indexed="81"/>
            <rFont val="MS P ゴシック"/>
            <family val="3"/>
            <charset val="128"/>
          </rPr>
          <t xml:space="preserve">
</t>
        </r>
        <r>
          <rPr>
            <sz val="9"/>
            <color indexed="81"/>
            <rFont val="MS P ゴシック"/>
            <family val="3"/>
            <charset val="128"/>
          </rPr>
          <t xml:space="preserve">
</t>
        </r>
      </text>
    </comment>
    <comment ref="K143" authorId="0" shapeId="0" xr:uid="{E57EE758-4ABE-4940-8049-18B45FF28A28}">
      <text>
        <r>
          <rPr>
            <b/>
            <sz val="12"/>
            <color indexed="81"/>
            <rFont val="Meiryo UI"/>
            <family val="3"/>
            <charset val="128"/>
          </rPr>
          <t>○　特定個人情報の漏えい・滅失・毀損リスクに対する措置（事故発生時手順の策定・周知等）について、その内容を確認し、実施状況を選択してください。</t>
        </r>
        <r>
          <rPr>
            <b/>
            <sz val="9"/>
            <color indexed="81"/>
            <rFont val="MS P ゴシック"/>
            <family val="3"/>
            <charset val="128"/>
          </rPr>
          <t xml:space="preserve">
</t>
        </r>
        <r>
          <rPr>
            <sz val="9"/>
            <color indexed="81"/>
            <rFont val="UD デジタル 教科書体 NK-R"/>
            <family val="1"/>
            <charset val="128"/>
          </rPr>
          <t xml:space="preserve">
■ マイナンバーガイドラインの主な参照箇所及び概要 ■
（※主に入門編の内容を記載しているため、詳しくはマイナンバーガイドライン本体を参照してください。）
（別添１）特定個人情報に関する安全管理措置
２　講ずべき安全管理措置の内容
Ｅ　物理的安全管理措置
ａ　特定個人情報等を取り扱う区域の管理  
○　特定個人情報ファイルを取り扱う情報システム（サーバ等）を管理する区域（以下「管理区域」という。）を明確にし、物理的な安全管理措置を講ずる。管理区域において、入退室管理及び管理区域へ持ち込む機器等の制限等の措置を講ずる。
○　特定個人情報等を取り扱う事務を実施する区域（以下「取扱区域」という。）について、事務取扱担当者等以外の者が特定個人情報等を容易に閲覧等できないよう留意する必要がある。
○　基幹的なサーバ等の機器を設置する室等（以下「情報システム室等」という。）を区分して管理する場合は、情報システム室等について、次の①及び②に掲げる措置を講ずる。
①　入退室管理
　　　情報システム室等に入室する権限を有する者を定めるとともに、用件の確認、入退室の記録、部外者についての識別化、部外者が入室する場合の職員の立会い等の措置を講ずる。
②　情報システム室等の管理
　　　外部からの不正な侵入に備え、施錠装置、警報装置、監視設備の設置等の措置を講ずる。
ｂ　機器及び電子媒体等の盗難等の防止  
○　管理区域及び取扱区域における特定個人情報等を取り扱う機器、電子媒体及び書類等の盗難又は紛失等を防止するために、物理的な安全管理措置を講ずる。また、電子媒体及び書類等の庁舎内の移動等において、紛失・盗難等に留意する。
ｃ　電子媒体等の取扱いにおける漏えい等の防止  
○　許可された電子媒体又は機器等以外のものについて使用の制限等の必要な措置を講ずる。また、記録機能を有する機器の情報システム端末等への接続の制限等の必要な措置を講ずる。
○　取扱規程等の手続に基づき、特定個人情報等が記録された電子媒体又は書類等を持ち運ぶ必要が生じた場合には、容易に個人番号が判明しないよう安全な方策を講ずる。
○　「持ち運ぶ」とは、特定個人情報等を管理区域又は取扱区域から外へ移動させること又は当該区域の外から当該区域へ移動させることをいい、庁舎内での移動等であっても、特定個人情報等の紛失・盗難等に留意する必要がある。
ｄ　個人番号の削除、機器及び電子媒体等の廃棄  
○　特定個人情報等が記録された電子媒体及び書類等について、文書管理に関する規程等によって定められている保存期間を経過した場合には、個人番号をできるだけ速やかに復元不可能な手段で削除又は廃棄する。
○　個人番号若しくは特定個人情報ファイルを削除した場合、又は電子媒体等を廃棄した場合には、削除又は廃棄した記録を保存する。また、これらの作業を委託する場合には、委託先が確実に削除又は廃棄したことについて、証明書等により確認する。
Ｆ　技術的安全管理措置
ａ　 アクセス制御  
○　情報システムを使用して個人番号利用事務等を行う場合、事務取扱担当者及び当該事務で取り扱う特定個人情報ファイルの範囲を限定するために、適切なアクセス制御を行う。
ｂ　 アクセス者の識別と認証 
○　特定個人情報等を取り扱う情報システムは、事務取扱担当者が正当なアクセス権を有する者であることを、識別した結果に基づき認証する。
ｃ 不正アクセス等による被害の防止等  
○　情報システムを外部等からの不正アクセス又は不正ソフトウェアから保護する仕組み等を導入し、適切に運用する。また、個人番号利用事務の実施に当たり接続する情報提供ネットワークシステム等の接続規程等が示す安全管理措置を遵守する。
○　個人番号利用事務において使用する情報システムについて、インターネットから独立する等の高いセキュリティ対策を踏まえたシステム構築や運用体制整備を行う。
ｄ 漏えい等の防止  
○　特定個人情報等をインターネット等により外部に送信する場合、通信経路における漏えい等を防止するための措置を講ずる。
○　特定個人情報ファイルを機器又は電子媒体等に保存する必要がある場合、原則として、暗号化又はパスワードにより秘匿する。</t>
        </r>
        <r>
          <rPr>
            <b/>
            <sz val="9"/>
            <color indexed="81"/>
            <rFont val="MS P ゴシック"/>
            <family val="3"/>
            <charset val="128"/>
          </rPr>
          <t xml:space="preserve">
</t>
        </r>
      </text>
    </comment>
    <comment ref="W146" authorId="0" shapeId="0" xr:uid="{5D6A6BFD-6372-4CC8-AAFE-D4CB93C75B9B}">
      <text>
        <r>
          <rPr>
            <b/>
            <sz val="12"/>
            <color indexed="81"/>
            <rFont val="Meiryo UI"/>
            <family val="3"/>
            <charset val="128"/>
          </rPr>
          <t>○　事務において人手を介在させる作業がない場合は「人手を介在させる作業はない」を選択し、８．の評価は不要です。</t>
        </r>
        <r>
          <rPr>
            <b/>
            <sz val="9"/>
            <color indexed="81"/>
            <rFont val="MS P ゴシック"/>
            <family val="3"/>
            <charset val="128"/>
          </rPr>
          <t xml:space="preserve">
</t>
        </r>
        <r>
          <rPr>
            <sz val="9"/>
            <color indexed="81"/>
            <rFont val="MS P ゴシック"/>
            <family val="3"/>
            <charset val="128"/>
          </rPr>
          <t xml:space="preserve">
</t>
        </r>
      </text>
    </comment>
    <comment ref="AC148" authorId="0" shapeId="0" xr:uid="{C8EDAE9E-3D2F-49A4-AB4D-C00C7FE2E15A}">
      <text>
        <r>
          <rPr>
            <sz val="9"/>
            <color indexed="81"/>
            <rFont val="UD デジタル 教科書体 NK-R"/>
            <family val="1"/>
            <charset val="128"/>
          </rPr>
          <t>＜典型的なリスク対策（例）＞
①　「マイナンバー利用事務におけるマイナンバー登録事務に係る横断的なガイドライン」の次の留意事項等を遵守している。（例：・　住基ネット照会によりマイナンバーを取得するのではなく、申請者からマイナンバーの提供を受け、その上で記載されたマイナンバーの真正性確認を行うこと。・　申請者からマイナンバーが得られない場合にのみ行う住基ネット照会は、４情報又は住所を含む３情報による照会を原則とすること。・　複数人での確認や上長による最終確認を行った上でマイナンバーの紐付けを行い、その記録を残すこと。・　更新時には、本人からマイナンバーを取得し、登録されているマイナンバーに誤りがないか、確認すること。）
②　特定個人情報の入手から保管・廃棄までのプロセスで、人手が介在する局面ごとに人為的ミスが発生するリスクへの対策を講じている。
※　人為的ミス発生防止の着眼点として、次の資料が参考となる。　いずれも個人情報保護委員会ウェブページ公表資料：　https://www.ppc.go.jp/legal/kensyuushiryou/
　・「特定個人情報を取り扱う際の注意ポイント」　　　・「特定個人情報の漏えい等の防止についてー地方公共団体における単純な事務ミスを防止するための着眼点ー」</t>
        </r>
      </text>
    </comment>
    <comment ref="J152" authorId="0" shapeId="0" xr:uid="{4094FF94-CB39-48E9-8CE2-00C7FB2B5380}">
      <text>
        <r>
          <rPr>
            <b/>
            <sz val="12"/>
            <color indexed="81"/>
            <rFont val="Meiryo UI"/>
            <family val="3"/>
            <charset val="128"/>
          </rPr>
          <t>○　人手を介在させる作業におけるリスク対策の措置状況の水準（「１）特に力を入れている」、「２）十分である」、「３）課題が残されている」）を選択した判断の根拠を記載してください。
※　特定個人情報保護評価指針の解説第９の２（１）に記載例を掲載しています。</t>
        </r>
        <r>
          <rPr>
            <b/>
            <sz val="9"/>
            <color indexed="81"/>
            <rFont val="MS P ゴシック"/>
            <family val="3"/>
            <charset val="128"/>
          </rPr>
          <t xml:space="preserve">
</t>
        </r>
      </text>
    </comment>
    <comment ref="K155" authorId="0" shapeId="0" xr:uid="{0A5AE885-C52D-4C91-BF03-1904BDE8D5BE}">
      <text>
        <r>
          <rPr>
            <b/>
            <sz val="12"/>
            <color indexed="81"/>
            <rFont val="Meiryo UI"/>
            <family val="3"/>
            <charset val="128"/>
          </rPr>
          <t xml:space="preserve">○　評価の実施を担当する部署自らによる自己点検、評価実施機関内の内部監査又は外部の第三者による監査を実施している場合には、それぞれ選択してください。
</t>
        </r>
        <r>
          <rPr>
            <sz val="9"/>
            <color indexed="81"/>
            <rFont val="UD デジタル 教科書体 NK-R"/>
            <family val="1"/>
            <charset val="128"/>
          </rPr>
          <t>■ マイナンバーガイドラインの主な参照箇所及び概要 ■
（※主に入門編の内容を記載しているため、詳しくはマイナンバーガイドライン本体を参照してください。）
第４－２－⑵ 安全管理措置（抄）
○　個人のプライバシー等の権利利益に影響を与え得る特定個人情報の漏えいその他の事態を発生させるリスクを軽減するための措置として、特定個人情報保護評価書に記載した全ての措置を講ずるものとする。
（別添１）特定個人情報に関する安全管理措置
２　講ずべき安全管理措置の内容
Ｃ　組織的安全管理措置 
ｅ　取扱状況の把握及び安全管理措置の見直し  
○　監査責任者は、特定個人情報等の管理の状況について、定期に及び必要に応じ随時に監査（外部監査及び他部署等による点検を含む。）を行い、その結果を総括責任者に報告する。
○　総括責任者は、監査の結果等を踏まえ、必要があると認めるときは、取扱規程等の見直し等の措置を講ずる。</t>
        </r>
        <r>
          <rPr>
            <b/>
            <sz val="12"/>
            <color indexed="81"/>
            <rFont val="Meiryo UI"/>
            <family val="3"/>
            <charset val="128"/>
          </rPr>
          <t xml:space="preserve">
</t>
        </r>
        <r>
          <rPr>
            <b/>
            <sz val="9"/>
            <color indexed="81"/>
            <rFont val="MS P ゴシック"/>
            <family val="3"/>
            <charset val="128"/>
          </rPr>
          <t xml:space="preserve">
</t>
        </r>
      </text>
    </comment>
    <comment ref="T155" authorId="0" shapeId="0" xr:uid="{AB25116C-E000-4BB5-BEC7-32E311420ECF}">
      <text>
        <r>
          <rPr>
            <b/>
            <sz val="12"/>
            <color indexed="81"/>
            <rFont val="Meiryo UI"/>
            <family val="3"/>
            <charset val="128"/>
          </rPr>
          <t>○　評価の実施を担当する部署自らによる自己点検、評価実施機関内の内部監査又は外部の第三者による監査を実施している場合には、それぞれ選択してください。</t>
        </r>
        <r>
          <rPr>
            <b/>
            <sz val="9"/>
            <color indexed="81"/>
            <rFont val="MS P ゴシック"/>
            <family val="3"/>
            <charset val="128"/>
          </rPr>
          <t xml:space="preserve">
</t>
        </r>
        <r>
          <rPr>
            <sz val="9"/>
            <color indexed="81"/>
            <rFont val="UD デジタル 教科書体 NK-R"/>
            <family val="1"/>
            <charset val="128"/>
          </rPr>
          <t xml:space="preserve">
■ マイナンバーガイドラインの主な参照箇所及び概要 ■
（※主に入門編の内容を記載しているため、詳しくはマイナンバーガイドライン本体を参照してください。）
第４－２－⑵ 安全管理措置（抄）
○　個人のプライバシー等の権利利益に影響を与え得る特定個人情報の漏えいその他の事態を発生させるリスクを軽減するための措置として、特定個人情報保護評価書に記載した全ての措置を講ずるものとする。
（別添１）特定個人情報に関する安全管理措置
２　講ずべき安全管理措置の内容
Ｃ　組織的安全管理措置 
ｅ　取扱状況の把握及び安全管理措置の見直し  
○　監査責任者は、特定個人情報等の管理の状況について、定期に及び必要に応じ随時に監査（外部監査及び他部署等による点検を含む。）を行い、その結果を総括責任者に報告する。
○　総括責任者は、監査の結果等を踏まえ、必要があると認めるときは、取扱規程等の見直し等の措置を講ずる。</t>
        </r>
      </text>
    </comment>
    <comment ref="AC155" authorId="0" shapeId="0" xr:uid="{C8BE9CC4-D992-474E-9D9C-05D59E1BE7C9}">
      <text>
        <r>
          <rPr>
            <b/>
            <sz val="12"/>
            <color indexed="81"/>
            <rFont val="Meiryo UI"/>
            <family val="3"/>
            <charset val="128"/>
          </rPr>
          <t>○　評価の実施を担当する部署自らによる自己点検、評価実施機関内の内部監査又は外部の第三者による監査を実施している場合には、それぞれ選択してください。</t>
        </r>
        <r>
          <rPr>
            <b/>
            <sz val="9"/>
            <color indexed="81"/>
            <rFont val="MS P ゴシック"/>
            <family val="3"/>
            <charset val="128"/>
          </rPr>
          <t xml:space="preserve">
</t>
        </r>
        <r>
          <rPr>
            <sz val="9"/>
            <color indexed="81"/>
            <rFont val="UD デジタル 教科書体 NK-R"/>
            <family val="1"/>
            <charset val="128"/>
          </rPr>
          <t>■ マイナンバーガイドラインの主な参照箇所及び概要 ■
（※主に入門編の内容を記載しているため、詳しくはマイナンバーガイドライン本体を参照してください。）
第４－２－⑵ 安全管理措置（抄）
○　個人のプライバシー等の権利利益に影響を与え得る特定個人情報の漏えいその他の事態を発生させるリスクを軽減するための措置として、特定個人情報保護評価書に記載した全ての措置を講ずるものとする。
（別添１）特定個人情報に関する安全管理措置
２　講ずべき安全管理措置の内容
Ｃ　組織的安全管理措置 
ｅ　取扱状況の把握及び安全管理措置の見直し  
○　監査責任者は、特定個人情報等の管理の状況について、定期に及び必要に応じ随時に監査（外部監査及び他部署等による点検を含む。）を行い、その結果を総括責任者に報告する。
○　総括責任者は、監査の結果等を踏まえ、必要があると認めるときは、取扱規程等の見直し等の措置を講ずる。</t>
        </r>
      </text>
    </comment>
    <comment ref="AC159" authorId="0" shapeId="0" xr:uid="{B57CE8DD-F283-4AEC-A7D5-65BA9DC1AAAB}">
      <text>
        <r>
          <rPr>
            <sz val="9"/>
            <color indexed="81"/>
            <rFont val="UD デジタル 教科書体 NK-R"/>
            <family val="1"/>
            <charset val="128"/>
          </rPr>
          <t>＜典型的なリスク対策（例）＞
①　研修計画を策定している。
②　事務取扱者の適切な監督を行っている。
③　次の事務取扱者等への教育研修を行っている。
   ・　事務取扱者への研修   ・　特定個人情報を取り扱う情報システムの管理に関する事務に従事する職員への研修   ・　保護責任者への研修  
   ・　事務取扱者へのサイバーセキュリティ研修（おおむね１年ごと）
※　未受講者には、再受講の機会を付与する等の必要な措置を講ずること。</t>
        </r>
        <r>
          <rPr>
            <b/>
            <sz val="9"/>
            <color indexed="81"/>
            <rFont val="MS P ゴシック"/>
            <family val="3"/>
            <charset val="128"/>
          </rPr>
          <t xml:space="preserve">
</t>
        </r>
        <r>
          <rPr>
            <sz val="9"/>
            <color indexed="81"/>
            <rFont val="MS P ゴシック"/>
            <family val="3"/>
            <charset val="128"/>
          </rPr>
          <t xml:space="preserve">
</t>
        </r>
      </text>
    </comment>
    <comment ref="K160" authorId="0" shapeId="0" xr:uid="{BCB5660A-39A7-4367-8D4B-C3BAE206A6EF}">
      <text>
        <r>
          <rPr>
            <b/>
            <sz val="12"/>
            <color indexed="81"/>
            <rFont val="Meiryo UI"/>
            <family val="3"/>
            <charset val="128"/>
          </rPr>
          <t>○　特定個人情報の安全管理を図るための、特定個人情報を取り扱う従業者への教育・啓発の実施状況について選択してください。</t>
        </r>
        <r>
          <rPr>
            <b/>
            <sz val="9"/>
            <color indexed="81"/>
            <rFont val="MS P ゴシック"/>
            <family val="3"/>
            <charset val="128"/>
          </rPr>
          <t xml:space="preserve">
</t>
        </r>
        <r>
          <rPr>
            <sz val="9"/>
            <color indexed="81"/>
            <rFont val="UD デジタル 教科書体 NK-R"/>
            <family val="1"/>
            <charset val="128"/>
          </rPr>
          <t xml:space="preserve">
■ マイナンバーガイドラインの主な参照箇所及び概要 ■
（※主に入門編の内容を記載しているため、詳しくはマイナンバーガイドライン本体を参照してください。）
（別添１）特定個人情報に関する安全管理措置
２　講ずべき安全管理措置の内容
Ｄ　人的安全管理措置
ｂ　事務取扱担当者等の教育  
○　保護責任者は、部署内の事務取扱担当者等に特定個人情報の保護に関する必要な教育研修を行う。
・　事務取扱担当者への教育研修
・　情報システムの管理に関する事務に従事する職員への教育研修
・　保護責任者に対する研修
・　特定個人情報ファイルを取り扱う事務に従事する者への研修
・　サイバーセキュリティに関する研修（具体的内容については、マイナンバーガイドラインを参照すること。）
※　教育研修については、教育研修への参加の機会を付与するとともに、研修未受講者に対して再受講の機会を付与する等の必要な措置を講ずる。
ｃ　法令・内部規程違反等に対する厳正な対処  
○　法令又は内部規程等に違反した職員に対し、法令又は内部規程等に基づき厳正に対処する。</t>
        </r>
        <r>
          <rPr>
            <b/>
            <sz val="9"/>
            <color indexed="81"/>
            <rFont val="MS P ゴシック"/>
            <family val="3"/>
            <charset val="128"/>
          </rPr>
          <t xml:space="preserve">
</t>
        </r>
      </text>
    </comment>
    <comment ref="W163" authorId="0" shapeId="0" xr:uid="{C3EE762D-A589-45D2-9BF2-6B7E8AF88090}">
      <text>
        <r>
          <rPr>
            <b/>
            <sz val="12"/>
            <color indexed="81"/>
            <rFont val="Meiryo UI"/>
            <family val="3"/>
            <charset val="128"/>
          </rPr>
          <t>○　評価対象の事務において、重点項目評価又は全項目評価を実施する場合は、「全項目評価又は重点項目評価を実施する」を選択し、11．の評価は不要です。</t>
        </r>
        <r>
          <rPr>
            <b/>
            <sz val="9"/>
            <color indexed="81"/>
            <rFont val="MS P ゴシック"/>
            <family val="3"/>
            <charset val="128"/>
          </rPr>
          <t xml:space="preserve">
</t>
        </r>
        <r>
          <rPr>
            <sz val="9"/>
            <color indexed="81"/>
            <rFont val="MS P ゴシック"/>
            <family val="3"/>
            <charset val="128"/>
          </rPr>
          <t xml:space="preserve">
</t>
        </r>
      </text>
    </comment>
    <comment ref="K166" authorId="0" shapeId="0" xr:uid="{FF3CDFFC-0343-47FB-B1A0-2E9D1B7C6FF9}">
      <text>
        <r>
          <rPr>
            <b/>
            <sz val="12"/>
            <color indexed="81"/>
            <rFont val="Meiryo UI"/>
            <family val="3"/>
            <charset val="128"/>
          </rPr>
          <t>○　Ⅳの２．～８．又は10．において、実施状況を評価した各リスク対策のうち、最も優先度が高いと考えられる対策を選択してください。</t>
        </r>
        <r>
          <rPr>
            <b/>
            <sz val="9"/>
            <color indexed="81"/>
            <rFont val="MS P ゴシック"/>
            <family val="3"/>
            <charset val="128"/>
          </rPr>
          <t xml:space="preserve">
</t>
        </r>
      </text>
    </comment>
    <comment ref="K179" authorId="0" shapeId="0" xr:uid="{C1380BC4-1999-448C-96B0-8405622106C5}">
      <text>
        <r>
          <rPr>
            <b/>
            <sz val="12"/>
            <color indexed="81"/>
            <rFont val="Meiryo UI"/>
            <family val="3"/>
            <charset val="128"/>
          </rPr>
          <t>○　Ⅳの２．～８．又は10．において、評価したリスク対策の措置状況の水準（「１）特に力を入れている」、「２）十分である」、「３）課題が残されている」）が自動転記されます。</t>
        </r>
        <r>
          <rPr>
            <b/>
            <sz val="9"/>
            <color indexed="81"/>
            <rFont val="MS P ゴシック"/>
            <family val="3"/>
            <charset val="128"/>
          </rPr>
          <t xml:space="preserve">
</t>
        </r>
      </text>
    </comment>
    <comment ref="J182" authorId="0" shapeId="0" xr:uid="{D727EB95-CD83-4C00-AC26-859B0A4465A7}">
      <text>
        <r>
          <rPr>
            <b/>
            <sz val="12"/>
            <color indexed="81"/>
            <rFont val="Meiryo UI"/>
            <family val="3"/>
            <charset val="128"/>
          </rPr>
          <t>○　最も優先度が高いと考えられるリスク対策について、その措置状況の水準（「１）特に力を入れている」、「２）十分である」、「３）課題が残されている」）を選択した判断の根拠を記載してください。
※　特定個人情報保護評価指針の解説第９の２（１）に記載例を掲載しています。</t>
        </r>
        <r>
          <rPr>
            <b/>
            <sz val="9"/>
            <color indexed="81"/>
            <rFont val="MS P ゴシック"/>
            <family val="3"/>
            <charset val="128"/>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3" authorId="0" shapeId="0" xr:uid="{78EF6B73-825A-46BE-AA03-12BD29898652}">
      <text>
        <r>
          <rPr>
            <b/>
            <sz val="12"/>
            <color indexed="81"/>
            <rFont val="Meiryo UI"/>
            <family val="3"/>
            <charset val="128"/>
          </rPr>
          <t>○　原則として、記載を変更した評価書の公表日を記載してください。
○　個人情報保護委員会への提出・公表が、変更前である場合は、変更の予定年月日を記載してください。</t>
        </r>
        <r>
          <rPr>
            <b/>
            <sz val="9"/>
            <color indexed="81"/>
            <rFont val="MS P ゴシック"/>
            <family val="3"/>
            <charset val="128"/>
          </rPr>
          <t xml:space="preserve">
</t>
        </r>
      </text>
    </comment>
    <comment ref="E3" authorId="0" shapeId="0" xr:uid="{CD4EF14C-EC5E-4B71-9F5B-2E0D51386CF9}">
      <text>
        <r>
          <rPr>
            <b/>
            <sz val="12"/>
            <color indexed="81"/>
            <rFont val="Meiryo UI"/>
            <family val="3"/>
            <charset val="128"/>
          </rPr>
          <t>○　記載を変更した又は変更する予定の項目の名称を記載してください。</t>
        </r>
        <r>
          <rPr>
            <b/>
            <sz val="9"/>
            <color indexed="81"/>
            <rFont val="MS P ゴシック"/>
            <family val="3"/>
            <charset val="128"/>
          </rPr>
          <t xml:space="preserve">
</t>
        </r>
      </text>
    </comment>
    <comment ref="N3" authorId="0" shapeId="0" xr:uid="{D99E6664-5E17-4573-A01D-5A626F07ADF9}">
      <text>
        <r>
          <rPr>
            <b/>
            <sz val="12"/>
            <color indexed="81"/>
            <rFont val="Meiryo UI"/>
            <family val="3"/>
            <charset val="128"/>
          </rPr>
          <t xml:space="preserve">○　変更前の記載内容を記載してください。
</t>
        </r>
        <r>
          <rPr>
            <sz val="9"/>
            <color indexed="81"/>
            <rFont val="MS P ゴシック"/>
            <family val="3"/>
            <charset val="128"/>
          </rPr>
          <t xml:space="preserve">
</t>
        </r>
      </text>
    </comment>
    <comment ref="AB3" authorId="0" shapeId="0" xr:uid="{3CEA8498-F801-42C9-8F15-43275BF851E4}">
      <text>
        <r>
          <rPr>
            <b/>
            <sz val="12"/>
            <color indexed="81"/>
            <rFont val="Meiryo UI"/>
            <family val="3"/>
            <charset val="128"/>
          </rPr>
          <t>○　変更後の記載内容を記載してください。</t>
        </r>
        <r>
          <rPr>
            <b/>
            <sz val="9"/>
            <color indexed="81"/>
            <rFont val="MS P ゴシック"/>
            <family val="3"/>
            <charset val="128"/>
          </rPr>
          <t xml:space="preserve">
</t>
        </r>
      </text>
    </comment>
    <comment ref="AP3" authorId="0" shapeId="0" xr:uid="{D35CBD2C-7A66-460B-81AC-9557F9C1EFF5}">
      <text>
        <r>
          <rPr>
            <b/>
            <sz val="12"/>
            <color indexed="81"/>
            <rFont val="Meiryo UI"/>
            <family val="3"/>
            <charset val="128"/>
          </rPr>
          <t>○　個人情報保護委員会に提出・公表する時期が、変更前である場合は「事前」と、変更後である場合は「事後」と記載してください。</t>
        </r>
        <r>
          <rPr>
            <b/>
            <sz val="9"/>
            <color indexed="81"/>
            <rFont val="MS P ゴシック"/>
            <family val="3"/>
            <charset val="128"/>
          </rPr>
          <t xml:space="preserve">
</t>
        </r>
      </text>
    </comment>
    <comment ref="AU3" authorId="0" shapeId="0" xr:uid="{41ACFA27-0519-483E-A72D-9569BC12493D}">
      <text>
        <r>
          <rPr>
            <b/>
            <sz val="12"/>
            <color indexed="81"/>
            <rFont val="Meiryo UI"/>
            <family val="3"/>
            <charset val="128"/>
          </rPr>
          <t>○　記載の変更、記載を変更した評価書の提出・公表について、特に説明を必要とする場合は、記載してください。</t>
        </r>
        <r>
          <rPr>
            <b/>
            <sz val="9"/>
            <color indexed="81"/>
            <rFont val="MS P ゴシック"/>
            <family val="3"/>
            <charset val="128"/>
          </rPr>
          <t xml:space="preserve">
</t>
        </r>
      </text>
    </comment>
  </commentList>
</comments>
</file>

<file path=xl/sharedStrings.xml><?xml version="1.0" encoding="utf-8"?>
<sst xmlns="http://schemas.openxmlformats.org/spreadsheetml/2006/main" count="393" uniqueCount="234">
  <si>
    <t>特定個人情報保護評価書（基礎項目評価書）</t>
    <phoneticPr fontId="1"/>
  </si>
  <si>
    <t>評価書番号</t>
    <phoneticPr fontId="1"/>
  </si>
  <si>
    <t xml:space="preserve"> 評価書名</t>
    <phoneticPr fontId="1"/>
  </si>
  <si>
    <t xml:space="preserve"> 個人のプライバシー等の権利利益の保護の宣言</t>
    <phoneticPr fontId="1"/>
  </si>
  <si>
    <t>特記事項</t>
    <phoneticPr fontId="1"/>
  </si>
  <si>
    <t xml:space="preserve"> 評価実施機関名</t>
    <phoneticPr fontId="1"/>
  </si>
  <si>
    <t xml:space="preserve"> 公表日</t>
    <phoneticPr fontId="1"/>
  </si>
  <si>
    <t>[令和６年10月　様式２]</t>
    <rPh sb="1" eb="3">
      <t>レイワ</t>
    </rPh>
    <rPh sb="4" eb="5">
      <t>ネン</t>
    </rPh>
    <rPh sb="7" eb="8">
      <t>ガツ</t>
    </rPh>
    <rPh sb="9" eb="11">
      <t>ヨウシキ</t>
    </rPh>
    <phoneticPr fontId="1"/>
  </si>
  <si>
    <t>EOF</t>
    <phoneticPr fontId="1"/>
  </si>
  <si>
    <t>Ⅰ　関連情報</t>
    <rPh sb="2" eb="4">
      <t>カンレン</t>
    </rPh>
    <rPh sb="4" eb="6">
      <t>ジョウホウ</t>
    </rPh>
    <phoneticPr fontId="1"/>
  </si>
  <si>
    <t xml:space="preserve"> １．特定個人情報ファイルを取り扱う事務</t>
    <rPh sb="3" eb="5">
      <t>トクテイ</t>
    </rPh>
    <rPh sb="5" eb="7">
      <t>コジン</t>
    </rPh>
    <rPh sb="7" eb="9">
      <t>ジョウホウ</t>
    </rPh>
    <rPh sb="14" eb="15">
      <t>ト</t>
    </rPh>
    <rPh sb="16" eb="17">
      <t>アツカ</t>
    </rPh>
    <rPh sb="18" eb="20">
      <t>ジム</t>
    </rPh>
    <phoneticPr fontId="1"/>
  </si>
  <si>
    <t>実施する</t>
    <phoneticPr fontId="1"/>
  </si>
  <si>
    <t>1,000人未満（任意実施）</t>
    <phoneticPr fontId="1"/>
  </si>
  <si>
    <t>500人以上</t>
    <phoneticPr fontId="1"/>
  </si>
  <si>
    <t>発生あり</t>
    <phoneticPr fontId="1"/>
  </si>
  <si>
    <t>特定個人情報保護評価の実施が義務付けられない</t>
    <phoneticPr fontId="1"/>
  </si>
  <si>
    <t>基礎項目評価書</t>
    <rPh sb="0" eb="2">
      <t>キソ</t>
    </rPh>
    <rPh sb="2" eb="4">
      <t>コウモク</t>
    </rPh>
    <rPh sb="4" eb="7">
      <t>ヒョウカショ</t>
    </rPh>
    <phoneticPr fontId="1"/>
  </si>
  <si>
    <t>特に力を入れている</t>
    <rPh sb="0" eb="1">
      <t>トク</t>
    </rPh>
    <rPh sb="2" eb="3">
      <t>チカラ</t>
    </rPh>
    <rPh sb="4" eb="5">
      <t>イ</t>
    </rPh>
    <phoneticPr fontId="1"/>
  </si>
  <si>
    <t>○</t>
    <phoneticPr fontId="1"/>
  </si>
  <si>
    <t>特に力を入れて行っている</t>
    <rPh sb="0" eb="1">
      <t>トク</t>
    </rPh>
    <rPh sb="2" eb="3">
      <t>チカラ</t>
    </rPh>
    <rPh sb="4" eb="5">
      <t>イ</t>
    </rPh>
    <rPh sb="7" eb="8">
      <t>オコナ</t>
    </rPh>
    <phoneticPr fontId="1"/>
  </si>
  <si>
    <t>実施しない</t>
    <phoneticPr fontId="1"/>
  </si>
  <si>
    <t>1,000人以上1万人未満</t>
    <phoneticPr fontId="1"/>
  </si>
  <si>
    <t>500人未満</t>
    <phoneticPr fontId="1"/>
  </si>
  <si>
    <t>発生なし</t>
    <phoneticPr fontId="1"/>
  </si>
  <si>
    <t>基礎項目評価の実施が義務付けられる</t>
    <phoneticPr fontId="1"/>
  </si>
  <si>
    <t>基礎項目評価書及び重点項目評価書</t>
    <rPh sb="0" eb="2">
      <t>キソ</t>
    </rPh>
    <rPh sb="2" eb="4">
      <t>コウモク</t>
    </rPh>
    <rPh sb="4" eb="7">
      <t>ヒョウカショ</t>
    </rPh>
    <rPh sb="7" eb="8">
      <t>オヨ</t>
    </rPh>
    <rPh sb="9" eb="11">
      <t>ジュウテン</t>
    </rPh>
    <rPh sb="11" eb="13">
      <t>コウモク</t>
    </rPh>
    <rPh sb="13" eb="16">
      <t>ヒョウカショ</t>
    </rPh>
    <phoneticPr fontId="1"/>
  </si>
  <si>
    <t>十分である</t>
    <rPh sb="0" eb="2">
      <t>ジュウブン</t>
    </rPh>
    <phoneticPr fontId="1"/>
  </si>
  <si>
    <t>十分に行っている</t>
    <rPh sb="0" eb="2">
      <t>ジュウブン</t>
    </rPh>
    <rPh sb="3" eb="4">
      <t>オコナ</t>
    </rPh>
    <phoneticPr fontId="1"/>
  </si>
  <si>
    <t xml:space="preserve"> ①事務の名称</t>
    <rPh sb="2" eb="4">
      <t>ジム</t>
    </rPh>
    <rPh sb="5" eb="7">
      <t>メイショウ</t>
    </rPh>
    <phoneticPr fontId="1"/>
  </si>
  <si>
    <t>未定</t>
    <phoneticPr fontId="1"/>
  </si>
  <si>
    <t>1万人以上10万人未満</t>
    <phoneticPr fontId="1"/>
  </si>
  <si>
    <t>基礎項目評価及び重点項目評価の実施が義務付けられる</t>
    <phoneticPr fontId="1"/>
  </si>
  <si>
    <t>基礎項目評価書及び全項目評価書</t>
    <rPh sb="0" eb="2">
      <t>キソ</t>
    </rPh>
    <rPh sb="2" eb="4">
      <t>コウモク</t>
    </rPh>
    <rPh sb="4" eb="7">
      <t>ヒョウカショ</t>
    </rPh>
    <rPh sb="7" eb="8">
      <t>オヨ</t>
    </rPh>
    <rPh sb="9" eb="12">
      <t>ゼンコウモク</t>
    </rPh>
    <rPh sb="12" eb="15">
      <t>ヒョウカショ</t>
    </rPh>
    <phoneticPr fontId="1"/>
  </si>
  <si>
    <t>課題が残されている</t>
    <rPh sb="0" eb="2">
      <t>カダイ</t>
    </rPh>
    <rPh sb="3" eb="4">
      <t>ノコ</t>
    </rPh>
    <phoneticPr fontId="1"/>
  </si>
  <si>
    <t>十分に行っていない</t>
    <rPh sb="0" eb="2">
      <t>ジュウブン</t>
    </rPh>
    <rPh sb="3" eb="4">
      <t>オコナ</t>
    </rPh>
    <phoneticPr fontId="1"/>
  </si>
  <si>
    <t>10万人以上30万人未満</t>
    <phoneticPr fontId="1"/>
  </si>
  <si>
    <t>基礎項目評価及び全項目評価の実施が義務付けられる</t>
    <phoneticPr fontId="1"/>
  </si>
  <si>
    <t xml:space="preserve"> ②事務の概要</t>
    <rPh sb="2" eb="4">
      <t>ジム</t>
    </rPh>
    <rPh sb="5" eb="7">
      <t>ガイヨウ</t>
    </rPh>
    <phoneticPr fontId="1"/>
  </si>
  <si>
    <t>2_1</t>
    <phoneticPr fontId="1"/>
  </si>
  <si>
    <t>30万人以上</t>
    <phoneticPr fontId="1"/>
  </si>
  <si>
    <t>2_2</t>
    <phoneticPr fontId="1"/>
  </si>
  <si>
    <t>2_3</t>
    <phoneticPr fontId="1"/>
  </si>
  <si>
    <t xml:space="preserve"> ③システムの名称</t>
    <rPh sb="7" eb="9">
      <t>メイショウ</t>
    </rPh>
    <phoneticPr fontId="1"/>
  </si>
  <si>
    <t xml:space="preserve"> ２．特定個人情報ファイル名</t>
    <rPh sb="3" eb="5">
      <t>トクテイ</t>
    </rPh>
    <rPh sb="5" eb="7">
      <t>コジン</t>
    </rPh>
    <rPh sb="7" eb="9">
      <t>ジョウホウ</t>
    </rPh>
    <rPh sb="13" eb="14">
      <t>メイ</t>
    </rPh>
    <phoneticPr fontId="1"/>
  </si>
  <si>
    <t xml:space="preserve"> ３．個人番号の利用</t>
    <rPh sb="3" eb="5">
      <t>コジン</t>
    </rPh>
    <rPh sb="5" eb="7">
      <t>バンゴウ</t>
    </rPh>
    <rPh sb="8" eb="10">
      <t>リヨウ</t>
    </rPh>
    <phoneticPr fontId="1"/>
  </si>
  <si>
    <t xml:space="preserve"> 法令上の根拠</t>
    <rPh sb="1" eb="4">
      <t>ホウレイジョウ</t>
    </rPh>
    <rPh sb="5" eb="7">
      <t>コンキョ</t>
    </rPh>
    <phoneticPr fontId="1"/>
  </si>
  <si>
    <t xml:space="preserve"> ４．情報提供ネットワークシステムによる情報連携</t>
    <rPh sb="3" eb="5">
      <t>ジョウホウ</t>
    </rPh>
    <rPh sb="5" eb="7">
      <t>テイキョウ</t>
    </rPh>
    <rPh sb="20" eb="22">
      <t>ジョウホウ</t>
    </rPh>
    <rPh sb="22" eb="24">
      <t>レンケイ</t>
    </rPh>
    <phoneticPr fontId="1"/>
  </si>
  <si>
    <t xml:space="preserve"> ①実施の有無</t>
    <rPh sb="2" eb="4">
      <t>ジッシ</t>
    </rPh>
    <rPh sb="5" eb="7">
      <t>ウム</t>
    </rPh>
    <phoneticPr fontId="1"/>
  </si>
  <si>
    <t>＜選択肢＞</t>
    <phoneticPr fontId="1"/>
  </si>
  <si>
    <t>CA</t>
    <phoneticPr fontId="1"/>
  </si>
  <si>
    <t>[</t>
    <phoneticPr fontId="1"/>
  </si>
  <si>
    <t>]</t>
    <phoneticPr fontId="1"/>
  </si>
  <si>
    <t>1) 実施する</t>
    <rPh sb="3" eb="5">
      <t>ジッシ</t>
    </rPh>
    <phoneticPr fontId="1"/>
  </si>
  <si>
    <t>2) 実施しない</t>
    <phoneticPr fontId="1"/>
  </si>
  <si>
    <t>3) 未定</t>
    <phoneticPr fontId="1"/>
  </si>
  <si>
    <t xml:space="preserve"> ②法令上の根拠</t>
    <rPh sb="2" eb="5">
      <t>ホウレイジョウ</t>
    </rPh>
    <rPh sb="6" eb="8">
      <t>コンキョ</t>
    </rPh>
    <phoneticPr fontId="1"/>
  </si>
  <si>
    <t xml:space="preserve"> ５．評価実施機関における担当部署</t>
    <rPh sb="3" eb="5">
      <t>ヒョウカ</t>
    </rPh>
    <rPh sb="5" eb="7">
      <t>ジッシ</t>
    </rPh>
    <rPh sb="7" eb="9">
      <t>キカン</t>
    </rPh>
    <rPh sb="13" eb="15">
      <t>タントウ</t>
    </rPh>
    <rPh sb="15" eb="17">
      <t>ブショ</t>
    </rPh>
    <phoneticPr fontId="1"/>
  </si>
  <si>
    <t xml:space="preserve"> ①部署</t>
    <rPh sb="2" eb="4">
      <t>ブショ</t>
    </rPh>
    <phoneticPr fontId="1"/>
  </si>
  <si>
    <t xml:space="preserve"> ②所属長の役職名</t>
    <rPh sb="2" eb="5">
      <t>ショゾクチョウ</t>
    </rPh>
    <rPh sb="6" eb="9">
      <t>ヤクショクメイ</t>
    </rPh>
    <phoneticPr fontId="1"/>
  </si>
  <si>
    <t xml:space="preserve"> ６．他の評価実施機関</t>
    <rPh sb="3" eb="4">
      <t>タ</t>
    </rPh>
    <rPh sb="5" eb="7">
      <t>ヒョウカ</t>
    </rPh>
    <rPh sb="7" eb="9">
      <t>ジッシ</t>
    </rPh>
    <rPh sb="9" eb="11">
      <t>キカン</t>
    </rPh>
    <phoneticPr fontId="1"/>
  </si>
  <si>
    <t xml:space="preserve"> ７．特定個人情報の開示・訂正・利用停止請求</t>
    <rPh sb="3" eb="5">
      <t>トクテイ</t>
    </rPh>
    <rPh sb="5" eb="7">
      <t>コジン</t>
    </rPh>
    <rPh sb="7" eb="9">
      <t>ジョウホウ</t>
    </rPh>
    <rPh sb="10" eb="12">
      <t>カイジ</t>
    </rPh>
    <rPh sb="13" eb="15">
      <t>テイセイ</t>
    </rPh>
    <rPh sb="16" eb="18">
      <t>リヨウ</t>
    </rPh>
    <rPh sb="18" eb="20">
      <t>テイシ</t>
    </rPh>
    <rPh sb="20" eb="22">
      <t>セイキュウ</t>
    </rPh>
    <phoneticPr fontId="1"/>
  </si>
  <si>
    <t xml:space="preserve"> 請求先</t>
    <rPh sb="1" eb="3">
      <t>セイキュウ</t>
    </rPh>
    <rPh sb="3" eb="4">
      <t>サキ</t>
    </rPh>
    <phoneticPr fontId="1"/>
  </si>
  <si>
    <t xml:space="preserve"> ８．特定個人情報ファイルの取扱いに関する問合せ</t>
    <rPh sb="3" eb="5">
      <t>トクテイ</t>
    </rPh>
    <rPh sb="5" eb="7">
      <t>コジン</t>
    </rPh>
    <rPh sb="7" eb="9">
      <t>ジョウホウ</t>
    </rPh>
    <rPh sb="14" eb="16">
      <t>トリアツカ</t>
    </rPh>
    <rPh sb="18" eb="19">
      <t>カン</t>
    </rPh>
    <rPh sb="21" eb="22">
      <t>ト</t>
    </rPh>
    <rPh sb="22" eb="23">
      <t>ア</t>
    </rPh>
    <phoneticPr fontId="1"/>
  </si>
  <si>
    <t xml:space="preserve"> 連絡先</t>
    <rPh sb="1" eb="4">
      <t>レンラクサキ</t>
    </rPh>
    <phoneticPr fontId="1"/>
  </si>
  <si>
    <t xml:space="preserve"> ９．規則第９条第２項の適用</t>
    <rPh sb="3" eb="5">
      <t>キソク</t>
    </rPh>
    <rPh sb="5" eb="6">
      <t>ダイ</t>
    </rPh>
    <rPh sb="7" eb="8">
      <t>ジョウ</t>
    </rPh>
    <rPh sb="8" eb="9">
      <t>ダイ</t>
    </rPh>
    <rPh sb="10" eb="11">
      <t>コウ</t>
    </rPh>
    <rPh sb="12" eb="14">
      <t>テキヨウ</t>
    </rPh>
    <phoneticPr fontId="1"/>
  </si>
  <si>
    <t>［　</t>
    <phoneticPr fontId="1"/>
  </si>
  <si>
    <t>］適用した</t>
    <rPh sb="1" eb="3">
      <t>テキヨウ</t>
    </rPh>
    <phoneticPr fontId="1"/>
  </si>
  <si>
    <t xml:space="preserve"> 適用した理由</t>
    <rPh sb="1" eb="3">
      <t>テキヨウ</t>
    </rPh>
    <rPh sb="5" eb="7">
      <t>リユウ</t>
    </rPh>
    <phoneticPr fontId="1"/>
  </si>
  <si>
    <t>Ⅱ　しきい値判断項目</t>
    <rPh sb="5" eb="6">
      <t>チ</t>
    </rPh>
    <rPh sb="6" eb="8">
      <t>ハンダン</t>
    </rPh>
    <rPh sb="8" eb="10">
      <t>コウモク</t>
    </rPh>
    <phoneticPr fontId="1"/>
  </si>
  <si>
    <t>CB</t>
    <phoneticPr fontId="1"/>
  </si>
  <si>
    <t xml:space="preserve"> １．対象人数</t>
    <rPh sb="3" eb="5">
      <t>タイショウ</t>
    </rPh>
    <rPh sb="5" eb="7">
      <t>ニンズウ</t>
    </rPh>
    <phoneticPr fontId="1"/>
  </si>
  <si>
    <t xml:space="preserve"> 評価対象の事務の対象人数は何人か</t>
    <rPh sb="1" eb="3">
      <t>ヒョウカ</t>
    </rPh>
    <rPh sb="3" eb="5">
      <t>タイショウ</t>
    </rPh>
    <rPh sb="9" eb="11">
      <t>タイショウ</t>
    </rPh>
    <rPh sb="11" eb="13">
      <t>ニンズウ</t>
    </rPh>
    <rPh sb="14" eb="16">
      <t>ナンニン</t>
    </rPh>
    <phoneticPr fontId="1"/>
  </si>
  <si>
    <t>1) 1,000人未満（任意実施）</t>
    <rPh sb="8" eb="9">
      <t>ニン</t>
    </rPh>
    <rPh sb="9" eb="11">
      <t>ミマン</t>
    </rPh>
    <rPh sb="12" eb="14">
      <t>ニンイ</t>
    </rPh>
    <rPh sb="14" eb="16">
      <t>ジッシ</t>
    </rPh>
    <phoneticPr fontId="1"/>
  </si>
  <si>
    <t>2) 1,000人以上1万人未満</t>
    <phoneticPr fontId="1"/>
  </si>
  <si>
    <t>3) 1万人以上10万人未満</t>
    <phoneticPr fontId="1"/>
  </si>
  <si>
    <t>4) 10万人以上30万人未満</t>
    <phoneticPr fontId="1"/>
  </si>
  <si>
    <t>5) 30万人以上</t>
    <phoneticPr fontId="1"/>
  </si>
  <si>
    <t xml:space="preserve"> いつ時点の計数か</t>
    <rPh sb="3" eb="5">
      <t>ジテン</t>
    </rPh>
    <rPh sb="6" eb="8">
      <t>ケイスウ</t>
    </rPh>
    <phoneticPr fontId="1"/>
  </si>
  <si>
    <t>CC</t>
    <phoneticPr fontId="1"/>
  </si>
  <si>
    <t xml:space="preserve"> ２．取扱者数</t>
    <rPh sb="3" eb="5">
      <t>トリアツカ</t>
    </rPh>
    <rPh sb="5" eb="6">
      <t>シャ</t>
    </rPh>
    <rPh sb="6" eb="7">
      <t>スウ</t>
    </rPh>
    <phoneticPr fontId="1"/>
  </si>
  <si>
    <t xml:space="preserve"> 特定個人情報ファイル取扱者数は500人以上か</t>
    <rPh sb="1" eb="3">
      <t>トクテイ</t>
    </rPh>
    <rPh sb="3" eb="5">
      <t>コジン</t>
    </rPh>
    <rPh sb="5" eb="7">
      <t>ジョウホウ</t>
    </rPh>
    <rPh sb="11" eb="13">
      <t>トリアツカイ</t>
    </rPh>
    <rPh sb="13" eb="14">
      <t>シャ</t>
    </rPh>
    <rPh sb="14" eb="15">
      <t>スウ</t>
    </rPh>
    <rPh sb="19" eb="20">
      <t>ニン</t>
    </rPh>
    <rPh sb="20" eb="22">
      <t>イジョウ</t>
    </rPh>
    <phoneticPr fontId="1"/>
  </si>
  <si>
    <t>1) 500人以上</t>
    <rPh sb="6" eb="7">
      <t>ニン</t>
    </rPh>
    <rPh sb="7" eb="9">
      <t>イジョウ</t>
    </rPh>
    <phoneticPr fontId="1"/>
  </si>
  <si>
    <t>2) 500人未満</t>
    <phoneticPr fontId="1"/>
  </si>
  <si>
    <t>CD</t>
    <phoneticPr fontId="1"/>
  </si>
  <si>
    <t xml:space="preserve"> ３．重大事故</t>
    <rPh sb="3" eb="5">
      <t>ジュウダイ</t>
    </rPh>
    <rPh sb="5" eb="7">
      <t>ジコ</t>
    </rPh>
    <phoneticPr fontId="1"/>
  </si>
  <si>
    <t xml:space="preserve"> 過去１年以内に、評価実施機関において特定個人情報に関する重大事故が発生したか</t>
    <phoneticPr fontId="1"/>
  </si>
  <si>
    <t>1) 発生あり</t>
    <rPh sb="3" eb="5">
      <t>ハッセイ</t>
    </rPh>
    <phoneticPr fontId="1"/>
  </si>
  <si>
    <t>2) 発生なし</t>
    <rPh sb="3" eb="5">
      <t>ハッセイ</t>
    </rPh>
    <phoneticPr fontId="1"/>
  </si>
  <si>
    <t>Ⅲ　しきい値判断結果</t>
    <rPh sb="5" eb="6">
      <t>チ</t>
    </rPh>
    <rPh sb="6" eb="8">
      <t>ハンダン</t>
    </rPh>
    <rPh sb="8" eb="10">
      <t>ケッカ</t>
    </rPh>
    <phoneticPr fontId="1"/>
  </si>
  <si>
    <t>CE</t>
    <phoneticPr fontId="1"/>
  </si>
  <si>
    <t xml:space="preserve"> しきい値判断結果</t>
    <rPh sb="4" eb="5">
      <t>チ</t>
    </rPh>
    <rPh sb="5" eb="7">
      <t>ハンダン</t>
    </rPh>
    <rPh sb="7" eb="9">
      <t>ケッカ</t>
    </rPh>
    <phoneticPr fontId="1"/>
  </si>
  <si>
    <t>Ⅳ　リスク対策</t>
    <rPh sb="5" eb="7">
      <t>タイサク</t>
    </rPh>
    <phoneticPr fontId="1"/>
  </si>
  <si>
    <t>CF</t>
    <phoneticPr fontId="1"/>
  </si>
  <si>
    <t xml:space="preserve"> １．提出する特定個人情報保護評価書の種類</t>
    <rPh sb="3" eb="5">
      <t>テイシュツ</t>
    </rPh>
    <rPh sb="7" eb="9">
      <t>トクテイ</t>
    </rPh>
    <rPh sb="9" eb="11">
      <t>コジン</t>
    </rPh>
    <rPh sb="11" eb="13">
      <t>ジョウホウ</t>
    </rPh>
    <rPh sb="13" eb="15">
      <t>ホゴ</t>
    </rPh>
    <rPh sb="15" eb="17">
      <t>ヒョウカ</t>
    </rPh>
    <rPh sb="17" eb="18">
      <t>ショ</t>
    </rPh>
    <rPh sb="19" eb="21">
      <t>シュルイ</t>
    </rPh>
    <phoneticPr fontId="1"/>
  </si>
  <si>
    <t>＜選択肢＞</t>
  </si>
  <si>
    <t>1) 基礎項目評価書</t>
    <rPh sb="3" eb="5">
      <t>キソ</t>
    </rPh>
    <rPh sb="5" eb="7">
      <t>コウモク</t>
    </rPh>
    <rPh sb="7" eb="9">
      <t>ヒョウカ</t>
    </rPh>
    <rPh sb="9" eb="10">
      <t>ショ</t>
    </rPh>
    <phoneticPr fontId="1"/>
  </si>
  <si>
    <t>2) 基礎項目評価書及び重点項目評価書</t>
    <phoneticPr fontId="1"/>
  </si>
  <si>
    <t>3) 基礎項目評価書及び全項目評価書</t>
    <phoneticPr fontId="1"/>
  </si>
  <si>
    <t>2)又は3)を選択した評価実施機関については、それぞれ重点項目評価書又は全項目評価書において、リスク対策の詳細が記載されている。</t>
    <rPh sb="2" eb="3">
      <t>マタ</t>
    </rPh>
    <rPh sb="7" eb="9">
      <t>センタク</t>
    </rPh>
    <rPh sb="11" eb="13">
      <t>ヒョウカ</t>
    </rPh>
    <rPh sb="13" eb="15">
      <t>ジッシ</t>
    </rPh>
    <rPh sb="15" eb="17">
      <t>キカン</t>
    </rPh>
    <rPh sb="27" eb="29">
      <t>ジュウテン</t>
    </rPh>
    <rPh sb="29" eb="31">
      <t>コウモク</t>
    </rPh>
    <rPh sb="31" eb="34">
      <t>ヒョウカショ</t>
    </rPh>
    <rPh sb="34" eb="35">
      <t>マタ</t>
    </rPh>
    <rPh sb="36" eb="39">
      <t>ゼンコウモク</t>
    </rPh>
    <rPh sb="39" eb="42">
      <t>ヒョウカショ</t>
    </rPh>
    <rPh sb="50" eb="52">
      <t>タイサク</t>
    </rPh>
    <rPh sb="53" eb="55">
      <t>ショウサイ</t>
    </rPh>
    <rPh sb="56" eb="58">
      <t>キサイ</t>
    </rPh>
    <phoneticPr fontId="1"/>
  </si>
  <si>
    <t>CG</t>
    <phoneticPr fontId="1"/>
  </si>
  <si>
    <t xml:space="preserve"> ２．特定個人情報の入手（情報提供ネットワークシステムを通じた入手を除く。）</t>
    <rPh sb="3" eb="5">
      <t>トクテイ</t>
    </rPh>
    <rPh sb="5" eb="7">
      <t>コジン</t>
    </rPh>
    <rPh sb="7" eb="9">
      <t>ジョウホウ</t>
    </rPh>
    <rPh sb="10" eb="12">
      <t>ニュウシュ</t>
    </rPh>
    <rPh sb="13" eb="15">
      <t>ジョウホウ</t>
    </rPh>
    <rPh sb="15" eb="17">
      <t>テイキョウ</t>
    </rPh>
    <rPh sb="28" eb="29">
      <t>ツウ</t>
    </rPh>
    <rPh sb="31" eb="33">
      <t>ニュウシュ</t>
    </rPh>
    <rPh sb="34" eb="35">
      <t>ノゾ</t>
    </rPh>
    <phoneticPr fontId="1"/>
  </si>
  <si>
    <t xml:space="preserve"> 目的外の入手が行われるリスクへの対策は十分か</t>
    <rPh sb="1" eb="3">
      <t>モクテキ</t>
    </rPh>
    <rPh sb="3" eb="4">
      <t>ガイ</t>
    </rPh>
    <rPh sb="5" eb="7">
      <t>ニュウシュ</t>
    </rPh>
    <rPh sb="8" eb="9">
      <t>オコナ</t>
    </rPh>
    <rPh sb="17" eb="19">
      <t>タイサク</t>
    </rPh>
    <rPh sb="20" eb="22">
      <t>ジュウブン</t>
    </rPh>
    <phoneticPr fontId="1"/>
  </si>
  <si>
    <t xml:space="preserve"> [</t>
    <phoneticPr fontId="1"/>
  </si>
  <si>
    <t>1) 特に力を入れている</t>
    <rPh sb="3" eb="4">
      <t>トク</t>
    </rPh>
    <rPh sb="5" eb="6">
      <t>チカラ</t>
    </rPh>
    <rPh sb="7" eb="8">
      <t>イ</t>
    </rPh>
    <phoneticPr fontId="1"/>
  </si>
  <si>
    <t>2) 十分である</t>
    <rPh sb="3" eb="5">
      <t>ジュウブン</t>
    </rPh>
    <phoneticPr fontId="1"/>
  </si>
  <si>
    <t>3) 課題が残されている</t>
    <rPh sb="3" eb="5">
      <t>カダイ</t>
    </rPh>
    <rPh sb="6" eb="7">
      <t>ノコ</t>
    </rPh>
    <phoneticPr fontId="1"/>
  </si>
  <si>
    <t xml:space="preserve"> ３．特定個人情報の使用</t>
    <rPh sb="3" eb="5">
      <t>トクテイ</t>
    </rPh>
    <rPh sb="5" eb="7">
      <t>コジン</t>
    </rPh>
    <rPh sb="7" eb="9">
      <t>ジョウホウ</t>
    </rPh>
    <rPh sb="10" eb="12">
      <t>シヨウ</t>
    </rPh>
    <phoneticPr fontId="1"/>
  </si>
  <si>
    <t xml:space="preserve"> 目的を超えた紐付け、事務に必要のない情報との紐付けが行われるリスクへの対策は十分か</t>
    <rPh sb="1" eb="3">
      <t>モクテキ</t>
    </rPh>
    <rPh sb="4" eb="5">
      <t>コ</t>
    </rPh>
    <rPh sb="7" eb="8">
      <t>ヒモ</t>
    </rPh>
    <rPh sb="8" eb="9">
      <t>ツ</t>
    </rPh>
    <rPh sb="11" eb="13">
      <t>ジム</t>
    </rPh>
    <rPh sb="14" eb="16">
      <t>ヒツヨウ</t>
    </rPh>
    <rPh sb="19" eb="21">
      <t>ジョウホウ</t>
    </rPh>
    <rPh sb="23" eb="24">
      <t>ヒモ</t>
    </rPh>
    <rPh sb="24" eb="25">
      <t>ツ</t>
    </rPh>
    <rPh sb="27" eb="28">
      <t>オコナ</t>
    </rPh>
    <rPh sb="36" eb="38">
      <t>タイサク</t>
    </rPh>
    <rPh sb="39" eb="41">
      <t>ジュウブン</t>
    </rPh>
    <phoneticPr fontId="1"/>
  </si>
  <si>
    <t xml:space="preserve"> 権限のない者（元職員、アクセス権限のない職員等）によって不正に使用されるリスクへの対策は十分か</t>
    <rPh sb="1" eb="3">
      <t>ケンゲン</t>
    </rPh>
    <rPh sb="6" eb="7">
      <t>モノ</t>
    </rPh>
    <rPh sb="8" eb="9">
      <t>モト</t>
    </rPh>
    <rPh sb="9" eb="11">
      <t>ショクイン</t>
    </rPh>
    <rPh sb="16" eb="18">
      <t>ケンゲン</t>
    </rPh>
    <rPh sb="21" eb="23">
      <t>ショクイン</t>
    </rPh>
    <rPh sb="23" eb="24">
      <t>トウ</t>
    </rPh>
    <rPh sb="29" eb="31">
      <t>フセイ</t>
    </rPh>
    <rPh sb="32" eb="34">
      <t>シヨウ</t>
    </rPh>
    <rPh sb="42" eb="44">
      <t>タイサク</t>
    </rPh>
    <rPh sb="45" eb="47">
      <t>ジュウブン</t>
    </rPh>
    <phoneticPr fontId="1"/>
  </si>
  <si>
    <t>CH</t>
    <phoneticPr fontId="1"/>
  </si>
  <si>
    <t xml:space="preserve"> ４．特定個人情報ファイルの取扱いの委託</t>
    <rPh sb="3" eb="5">
      <t>トクテイ</t>
    </rPh>
    <rPh sb="5" eb="7">
      <t>コジン</t>
    </rPh>
    <rPh sb="7" eb="9">
      <t>ジョウホウ</t>
    </rPh>
    <rPh sb="14" eb="16">
      <t>トリアツカ</t>
    </rPh>
    <rPh sb="18" eb="20">
      <t>イタク</t>
    </rPh>
    <phoneticPr fontId="1"/>
  </si>
  <si>
    <t>］委託しない</t>
    <phoneticPr fontId="1"/>
  </si>
  <si>
    <t xml:space="preserve"> 委託先における不正な使用等のリスクへの対策は十分か</t>
    <phoneticPr fontId="1"/>
  </si>
  <si>
    <t xml:space="preserve"> ５．特定個人情報の提供・移転（委託や情報提供ネットワークシステムを通じた提供を除く。）</t>
    <rPh sb="3" eb="5">
      <t>トクテイ</t>
    </rPh>
    <rPh sb="5" eb="7">
      <t>コジン</t>
    </rPh>
    <rPh sb="7" eb="9">
      <t>ジョウホウ</t>
    </rPh>
    <rPh sb="10" eb="12">
      <t>テイキョウ</t>
    </rPh>
    <rPh sb="13" eb="15">
      <t>イテン</t>
    </rPh>
    <rPh sb="16" eb="18">
      <t>イタク</t>
    </rPh>
    <rPh sb="19" eb="21">
      <t>ジョウホウ</t>
    </rPh>
    <rPh sb="21" eb="23">
      <t>テイキョウ</t>
    </rPh>
    <rPh sb="34" eb="35">
      <t>ツウ</t>
    </rPh>
    <rPh sb="37" eb="39">
      <t>テイキョウ</t>
    </rPh>
    <rPh sb="40" eb="41">
      <t>ノゾ</t>
    </rPh>
    <phoneticPr fontId="1"/>
  </si>
  <si>
    <t>］提供・移転しない</t>
    <phoneticPr fontId="1"/>
  </si>
  <si>
    <t xml:space="preserve"> 不正な提供・移転が行われるリスクへの対策は十分か</t>
    <rPh sb="1" eb="2">
      <t>フ</t>
    </rPh>
    <rPh sb="2" eb="3">
      <t>セイ</t>
    </rPh>
    <rPh sb="4" eb="6">
      <t>テイキョウ</t>
    </rPh>
    <rPh sb="7" eb="9">
      <t>イテン</t>
    </rPh>
    <rPh sb="10" eb="11">
      <t>オコナ</t>
    </rPh>
    <rPh sb="19" eb="21">
      <t>タイサク</t>
    </rPh>
    <rPh sb="22" eb="24">
      <t>ジュウブン</t>
    </rPh>
    <phoneticPr fontId="1"/>
  </si>
  <si>
    <t xml:space="preserve"> ６．情報提供ネットワークシステムとの接続</t>
    <rPh sb="3" eb="5">
      <t>ジョウホウ</t>
    </rPh>
    <rPh sb="5" eb="7">
      <t>テイキョウ</t>
    </rPh>
    <rPh sb="19" eb="21">
      <t>セツゾク</t>
    </rPh>
    <phoneticPr fontId="1"/>
  </si>
  <si>
    <t>］接続しない（入手）</t>
    <phoneticPr fontId="1"/>
  </si>
  <si>
    <t>］接続しない（提供）</t>
    <phoneticPr fontId="1"/>
  </si>
  <si>
    <t xml:space="preserve"> 不正な提供が行われるリスクへの対策は十分か</t>
    <rPh sb="1" eb="3">
      <t>フセイ</t>
    </rPh>
    <rPh sb="4" eb="6">
      <t>テイキョウ</t>
    </rPh>
    <rPh sb="7" eb="8">
      <t>オコナ</t>
    </rPh>
    <rPh sb="16" eb="18">
      <t>タイサク</t>
    </rPh>
    <rPh sb="19" eb="21">
      <t>ジュウブン</t>
    </rPh>
    <phoneticPr fontId="1"/>
  </si>
  <si>
    <t xml:space="preserve"> ７．特定個人情報の保管・消去</t>
    <phoneticPr fontId="1"/>
  </si>
  <si>
    <t xml:space="preserve"> 特定個人情報の漏えい・滅失・毀損リスクへの対策は十分か</t>
    <rPh sb="1" eb="3">
      <t>トクテイ</t>
    </rPh>
    <rPh sb="3" eb="5">
      <t>コジン</t>
    </rPh>
    <rPh sb="5" eb="7">
      <t>ジョウホウ</t>
    </rPh>
    <rPh sb="8" eb="9">
      <t>ロウ</t>
    </rPh>
    <rPh sb="12" eb="14">
      <t>メッシツ</t>
    </rPh>
    <rPh sb="15" eb="17">
      <t>キソン</t>
    </rPh>
    <rPh sb="22" eb="24">
      <t>タイサク</t>
    </rPh>
    <rPh sb="25" eb="27">
      <t>ジュウブン</t>
    </rPh>
    <phoneticPr fontId="1"/>
  </si>
  <si>
    <t xml:space="preserve"> ８．人手を介在させる作業</t>
    <rPh sb="3" eb="5">
      <t>ヒトデ</t>
    </rPh>
    <rPh sb="6" eb="8">
      <t>カイザイ</t>
    </rPh>
    <rPh sb="11" eb="13">
      <t>サギョウ</t>
    </rPh>
    <phoneticPr fontId="1"/>
  </si>
  <si>
    <t>］人手を介在させる作業はない</t>
    <rPh sb="1" eb="3">
      <t>ヒトデ</t>
    </rPh>
    <rPh sb="4" eb="6">
      <t>カイザイ</t>
    </rPh>
    <rPh sb="9" eb="11">
      <t>サギョウ</t>
    </rPh>
    <phoneticPr fontId="1"/>
  </si>
  <si>
    <t xml:space="preserve"> 人為的ミスが発生するリスクへの対策は十分か</t>
    <rPh sb="1" eb="4">
      <t>ジンイテキ</t>
    </rPh>
    <rPh sb="7" eb="9">
      <t>ハッセイ</t>
    </rPh>
    <rPh sb="16" eb="18">
      <t>タイサク</t>
    </rPh>
    <rPh sb="19" eb="21">
      <t>ジュウブン</t>
    </rPh>
    <phoneticPr fontId="1"/>
  </si>
  <si>
    <t>CI</t>
    <phoneticPr fontId="1"/>
  </si>
  <si>
    <t xml:space="preserve"> 判断の根拠</t>
    <rPh sb="1" eb="3">
      <t>ハンダン</t>
    </rPh>
    <rPh sb="4" eb="6">
      <t>コンキョ</t>
    </rPh>
    <phoneticPr fontId="1"/>
  </si>
  <si>
    <t xml:space="preserve"> ９．監査</t>
    <rPh sb="3" eb="5">
      <t>カンサ</t>
    </rPh>
    <phoneticPr fontId="1"/>
  </si>
  <si>
    <t xml:space="preserve"> 実施の有無</t>
    <rPh sb="1" eb="3">
      <t>ジッシ</t>
    </rPh>
    <rPh sb="4" eb="6">
      <t>ウム</t>
    </rPh>
    <phoneticPr fontId="1"/>
  </si>
  <si>
    <t>］　自己点検</t>
    <phoneticPr fontId="1"/>
  </si>
  <si>
    <t>］　内部監査</t>
    <phoneticPr fontId="1"/>
  </si>
  <si>
    <t>］　外部監査</t>
    <phoneticPr fontId="1"/>
  </si>
  <si>
    <t xml:space="preserve"> 10．従業者に対する教育・啓発</t>
    <phoneticPr fontId="1"/>
  </si>
  <si>
    <t xml:space="preserve"> 従業者に対する教育・啓発</t>
    <rPh sb="1" eb="4">
      <t>ジュウギョウシャ</t>
    </rPh>
    <rPh sb="5" eb="6">
      <t>タイ</t>
    </rPh>
    <rPh sb="8" eb="10">
      <t>キョウイク</t>
    </rPh>
    <rPh sb="11" eb="13">
      <t>ケイハツ</t>
    </rPh>
    <phoneticPr fontId="1"/>
  </si>
  <si>
    <t>1) 特に力を入れて行っている</t>
    <rPh sb="3" eb="4">
      <t>トク</t>
    </rPh>
    <rPh sb="5" eb="6">
      <t>チカラ</t>
    </rPh>
    <rPh sb="7" eb="8">
      <t>イ</t>
    </rPh>
    <rPh sb="10" eb="11">
      <t>オコナ</t>
    </rPh>
    <phoneticPr fontId="1"/>
  </si>
  <si>
    <t>2) 十分に行っている</t>
    <rPh sb="3" eb="5">
      <t>ジュウブン</t>
    </rPh>
    <rPh sb="6" eb="7">
      <t>オコナ</t>
    </rPh>
    <phoneticPr fontId="1"/>
  </si>
  <si>
    <t>3) 十分に行っていない</t>
    <phoneticPr fontId="1"/>
  </si>
  <si>
    <t xml:space="preserve"> 11．最も優先度が高いと考えられる対策</t>
    <rPh sb="4" eb="5">
      <t>モット</t>
    </rPh>
    <rPh sb="6" eb="9">
      <t>ユウセンド</t>
    </rPh>
    <rPh sb="10" eb="11">
      <t>タカ</t>
    </rPh>
    <rPh sb="13" eb="14">
      <t>カンガ</t>
    </rPh>
    <rPh sb="18" eb="20">
      <t>タイサク</t>
    </rPh>
    <phoneticPr fontId="1"/>
  </si>
  <si>
    <t>］全項目評価又は重点項目評価を実施する</t>
    <rPh sb="1" eb="4">
      <t>ゼンコウモク</t>
    </rPh>
    <rPh sb="4" eb="6">
      <t>ヒョウカ</t>
    </rPh>
    <rPh sb="6" eb="7">
      <t>マタ</t>
    </rPh>
    <rPh sb="8" eb="10">
      <t>ジュウテン</t>
    </rPh>
    <rPh sb="10" eb="12">
      <t>コウモク</t>
    </rPh>
    <rPh sb="12" eb="14">
      <t>ヒョウカ</t>
    </rPh>
    <rPh sb="15" eb="17">
      <t>ジッシ</t>
    </rPh>
    <phoneticPr fontId="1"/>
  </si>
  <si>
    <t xml:space="preserve"> 最も優先度が高いと考えられる対策</t>
    <rPh sb="1" eb="2">
      <t>モット</t>
    </rPh>
    <rPh sb="3" eb="6">
      <t>ユウセンド</t>
    </rPh>
    <rPh sb="7" eb="8">
      <t>タカ</t>
    </rPh>
    <rPh sb="10" eb="11">
      <t>カンガ</t>
    </rPh>
    <rPh sb="15" eb="17">
      <t>タイサク</t>
    </rPh>
    <phoneticPr fontId="1"/>
  </si>
  <si>
    <t xml:space="preserve"> 当該対策は十分か【再掲】</t>
    <rPh sb="1" eb="3">
      <t>トウガイ</t>
    </rPh>
    <rPh sb="3" eb="5">
      <t>タイサク</t>
    </rPh>
    <rPh sb="6" eb="8">
      <t>ジュウブン</t>
    </rPh>
    <rPh sb="10" eb="12">
      <t>サイケイ</t>
    </rPh>
    <phoneticPr fontId="1"/>
  </si>
  <si>
    <t>変更箇所</t>
    <rPh sb="0" eb="2">
      <t>ヘンコウ</t>
    </rPh>
    <rPh sb="2" eb="4">
      <t>カショ</t>
    </rPh>
    <phoneticPr fontId="1"/>
  </si>
  <si>
    <t>変更日</t>
    <rPh sb="0" eb="3">
      <t>ヘンコウビ</t>
    </rPh>
    <phoneticPr fontId="1"/>
  </si>
  <si>
    <t>項目</t>
    <rPh sb="0" eb="2">
      <t>コウモク</t>
    </rPh>
    <phoneticPr fontId="1"/>
  </si>
  <si>
    <t>変更前の記載</t>
    <rPh sb="0" eb="2">
      <t>ヘンコウ</t>
    </rPh>
    <rPh sb="2" eb="3">
      <t>マエ</t>
    </rPh>
    <rPh sb="4" eb="6">
      <t>キサイ</t>
    </rPh>
    <phoneticPr fontId="1"/>
  </si>
  <si>
    <t>変更後の記載</t>
    <rPh sb="0" eb="2">
      <t>ヘンコウ</t>
    </rPh>
    <rPh sb="2" eb="3">
      <t>ゴ</t>
    </rPh>
    <rPh sb="4" eb="6">
      <t>キサイ</t>
    </rPh>
    <phoneticPr fontId="1"/>
  </si>
  <si>
    <t>提出時期</t>
    <rPh sb="0" eb="2">
      <t>テイシュツ</t>
    </rPh>
    <rPh sb="2" eb="4">
      <t>ジキ</t>
    </rPh>
    <phoneticPr fontId="1"/>
  </si>
  <si>
    <t>提出時期に係る説明</t>
    <rPh sb="0" eb="2">
      <t>テイシュツ</t>
    </rPh>
    <rPh sb="2" eb="4">
      <t>ジキ</t>
    </rPh>
    <rPh sb="5" eb="6">
      <t>カカ</t>
    </rPh>
    <rPh sb="7" eb="9">
      <t>セツメイ</t>
    </rPh>
    <phoneticPr fontId="1"/>
  </si>
  <si>
    <t>事前</t>
    <rPh sb="0" eb="2">
      <t>ジゼン</t>
    </rPh>
    <phoneticPr fontId="1"/>
  </si>
  <si>
    <t>事後</t>
    <rPh sb="0" eb="2">
      <t>ジゴ</t>
    </rPh>
    <phoneticPr fontId="1"/>
  </si>
  <si>
    <t>CJ</t>
    <phoneticPr fontId="1"/>
  </si>
  <si>
    <t xml:space="preserve"> 1)　目的外の入手が行われるリスクへの対策</t>
  </si>
  <si>
    <t xml:space="preserve">                                                                                                                                                                                                                                                                      </t>
    <phoneticPr fontId="1"/>
  </si>
  <si>
    <t xml:space="preserve"> 2)　目的を超えた紐付け、事務に必要のない情報との紐付けが行われるリスクへの対策</t>
  </si>
  <si>
    <t xml:space="preserve"> 3)　権限のない者によって不正に使用されるリスクへの対策</t>
  </si>
  <si>
    <t xml:space="preserve"> 4)　委託先における不正な使用等のリスクへの対策</t>
  </si>
  <si>
    <t xml:space="preserve"> 5)　不正な提供・移転が行われるリスクへの対策(委託や情報提供ネットワークシステムを通じた提供を除く。)</t>
  </si>
  <si>
    <t xml:space="preserve"> 6)　情報提供ネットワークシステムを通じて目的外の入手が行われるリスクへの対策</t>
  </si>
  <si>
    <t xml:space="preserve"> 7)　情報提供ネットワークシステムを通じて不正な提供が行われるリスクへの対策</t>
  </si>
  <si>
    <t xml:space="preserve"> 8)　特定個人情報の漏えい・滅失・毀損リスクへの対策</t>
  </si>
  <si>
    <t xml:space="preserve"> 9)　従業者に対する教育・啓発</t>
  </si>
  <si>
    <r>
      <t xml:space="preserve"> 5)　不正な提供・移転が行われるリスクへの対策</t>
    </r>
    <r>
      <rPr>
        <sz val="7"/>
        <color theme="1"/>
        <rFont val="ＭＳ Ｐゴシック"/>
        <family val="3"/>
        <charset val="128"/>
        <scheme val="minor"/>
      </rPr>
      <t>(委託や情報提供ネットワークシステムを通じた提供を除く。)</t>
    </r>
    <phoneticPr fontId="1"/>
  </si>
  <si>
    <t>府税の賦課徴収関係事務に係る基礎項目評価書</t>
    <phoneticPr fontId="1"/>
  </si>
  <si>
    <t>　大阪府は、府税の賦課徴収関係事務において特定個人情報ファイルを取り扱うにあたり、特定個人情報ファイルの取扱いが個人のプライバシー等の権利利益に影響を与え得るということを認識し、特定個人情報の漏えい等の事態を発生させるリスクを軽減させるために適切な措置を講じることによって、個人のプライバシー等の権利利益の保護に取り組んでいることを宣言する。</t>
    <phoneticPr fontId="1"/>
  </si>
  <si>
    <t>　大阪府が情報セキュリティを確保するために遵守すべき基本的事項を定めた「情報セキュリティに関する基本要綱」に基づき、情報資産の機密性、完全性及び可用性を維持するための対策を講じている。</t>
    <phoneticPr fontId="1"/>
  </si>
  <si>
    <t>大阪府知事</t>
    <phoneticPr fontId="1"/>
  </si>
  <si>
    <t>府税の賦課徴収関係事務</t>
    <phoneticPr fontId="1"/>
  </si>
  <si>
    <t>税務情報システムデータベースファイル</t>
    <phoneticPr fontId="1"/>
  </si>
  <si>
    <t>実施しない</t>
  </si>
  <si>
    <t>大阪府財務部税務局</t>
    <phoneticPr fontId="1"/>
  </si>
  <si>
    <t>税務局長</t>
    <phoneticPr fontId="1"/>
  </si>
  <si>
    <t>財務部税務局税政課税務企画グループ
大阪市住之江区南港北１丁目１４番１６号　大阪府咲洲庁舎１８階　０６－６２１０－９１１９</t>
    <phoneticPr fontId="1"/>
  </si>
  <si>
    <t>30万人以上</t>
  </si>
  <si>
    <t>500人以上</t>
  </si>
  <si>
    <t>発生なし</t>
  </si>
  <si>
    <t>○</t>
  </si>
  <si>
    <t>○地方税法その他の地方税に関する法律及びこれらの法律に基づく条例による地方税のうち府税の賦課徴収に関する事務
事務の概要は以下のとおり。
１．納税者からの申告及び届出等による課税業務
２．収納、還付、充当等を行う収納管理業務
３．滞納者情報による督促状送付や滞納整理等を行う滞納整理業務
４．納税者の宛名情報の特定や突合を行う納税者管理業務
　納税者からの申告・届出又は調査により課税し、納税通知書等を送付するとともに、納税者が納付した税金を府の歳入として受け入れ、納付額が課税額より多い場合は超過額を還付（充当）し、納税者からの納付がない場合や納付額が課税額より少ない場合は督促を行った後、滞納整理を行う。</t>
    <phoneticPr fontId="1"/>
  </si>
  <si>
    <t>府民文化部府政情報室情報公開課　公文書総合センター（府政情報センター）
大阪市中央区大手前２丁目　大阪府庁本館　０６－６９４４－６０６６
財務部税務局税政課総務グループ
大阪市住之江区南港北１丁目１４番１６号　大阪府咲洲庁舎１８階　０６－６２１０－９１１７</t>
    <phoneticPr fontId="1"/>
  </si>
  <si>
    <t xml:space="preserve">特定個人情報の入手から保管・廃棄までのプロセスで、人手が介在する局面ごとに人為的ミスが発生するリスクへの対策を講じている。                                                        </t>
    <rPh sb="7" eb="9">
      <t>ニュウシュ</t>
    </rPh>
    <rPh sb="11" eb="13">
      <t>ホカン</t>
    </rPh>
    <rPh sb="14" eb="16">
      <t>ハイキ</t>
    </rPh>
    <rPh sb="25" eb="27">
      <t>ヒトデ</t>
    </rPh>
    <rPh sb="28" eb="30">
      <t>カイザイ</t>
    </rPh>
    <rPh sb="32" eb="34">
      <t>キョクメン</t>
    </rPh>
    <rPh sb="37" eb="40">
      <t>ジンイテキ</t>
    </rPh>
    <rPh sb="43" eb="45">
      <t>ハッセイ</t>
    </rPh>
    <rPh sb="52" eb="54">
      <t>タイサク</t>
    </rPh>
    <rPh sb="55" eb="56">
      <t>コウ</t>
    </rPh>
    <phoneticPr fontId="1"/>
  </si>
  <si>
    <t>税務システム（税務情報システム、国税連携システム、電子申告システム）、住民基本台帳ネットワークシステム</t>
    <rPh sb="35" eb="37">
      <t>ジュウミン</t>
    </rPh>
    <phoneticPr fontId="1"/>
  </si>
  <si>
    <t>重要な変更ではないため（実態に合わせて修正）</t>
    <phoneticPr fontId="1"/>
  </si>
  <si>
    <t>Ⅰ　関連情報　１．特定個人情報ファイルを取り扱う事務　③事務の名称</t>
    <rPh sb="2" eb="6">
      <t>カンレンジョウホウ</t>
    </rPh>
    <rPh sb="9" eb="15">
      <t>トクテイコジンジョウホウ</t>
    </rPh>
    <rPh sb="20" eb="21">
      <t>ト</t>
    </rPh>
    <rPh sb="22" eb="23">
      <t>アツカ</t>
    </rPh>
    <rPh sb="24" eb="26">
      <t>ジム</t>
    </rPh>
    <rPh sb="28" eb="30">
      <t>ジム</t>
    </rPh>
    <rPh sb="31" eb="33">
      <t>メイショウ</t>
    </rPh>
    <phoneticPr fontId="1"/>
  </si>
  <si>
    <t>税務情報システム、住民基本台帳ネットワークシステム、国税連携システム</t>
    <rPh sb="0" eb="4">
      <t>ゼイムジョウホウ</t>
    </rPh>
    <rPh sb="9" eb="15">
      <t>ジュウミンキホンダイチョウ</t>
    </rPh>
    <rPh sb="26" eb="30">
      <t>コクゼイレンケイ</t>
    </rPh>
    <phoneticPr fontId="1"/>
  </si>
  <si>
    <t>税務システム（税務情報システム、国税連携システム、電子申告システム）、住民基本台帳ネットワークシステム</t>
    <rPh sb="0" eb="2">
      <t>ゼイム</t>
    </rPh>
    <rPh sb="7" eb="11">
      <t>ゼイムジョウホウ</t>
    </rPh>
    <rPh sb="25" eb="29">
      <t>デンシシンコク</t>
    </rPh>
    <phoneticPr fontId="1"/>
  </si>
  <si>
    <t>Ⅰ　関連情報　２．個人番号の利用　法令上の根拠</t>
    <rPh sb="2" eb="6">
      <t>カンレンジョウホウ</t>
    </rPh>
    <rPh sb="9" eb="13">
      <t>コジンバンゴウ</t>
    </rPh>
    <rPh sb="14" eb="16">
      <t>リヨウ</t>
    </rPh>
    <rPh sb="17" eb="20">
      <t>ホウレイジョウ</t>
    </rPh>
    <rPh sb="21" eb="23">
      <t>コンキョ</t>
    </rPh>
    <phoneticPr fontId="1"/>
  </si>
  <si>
    <t>法令改正への対応</t>
    <phoneticPr fontId="1"/>
  </si>
  <si>
    <t>Ⅱ　しきい値判断項目　１．対象人数　いつ時点の計数か</t>
    <rPh sb="5" eb="6">
      <t>アタイ</t>
    </rPh>
    <rPh sb="6" eb="10">
      <t>ハンダンコウモク</t>
    </rPh>
    <rPh sb="13" eb="17">
      <t>タイショウニンズウ</t>
    </rPh>
    <rPh sb="20" eb="22">
      <t>ジテン</t>
    </rPh>
    <rPh sb="23" eb="25">
      <t>ケイスウ</t>
    </rPh>
    <phoneticPr fontId="1"/>
  </si>
  <si>
    <t>・行政手続における特定の個人を識別するための番号の利用等に関する法律（以下、「番号法」という。）第９条第１項及び同法別表の24の項
・番号法別表の主務省令で定める事務を定める命令第16条</t>
    <phoneticPr fontId="1"/>
  </si>
  <si>
    <t>番号法別表第一</t>
    <rPh sb="0" eb="3">
      <t>バンゴウホウ</t>
    </rPh>
    <rPh sb="3" eb="5">
      <t>ベッピョウ</t>
    </rPh>
    <rPh sb="5" eb="7">
      <t>ダイイチ</t>
    </rPh>
    <phoneticPr fontId="1"/>
  </si>
  <si>
    <t>番号法別表</t>
    <rPh sb="0" eb="3">
      <t>バンゴウホウ</t>
    </rPh>
    <rPh sb="3" eb="5">
      <t>ベッピョウ</t>
    </rPh>
    <phoneticPr fontId="1"/>
  </si>
  <si>
    <t>評価の再実施にあたっての修正</t>
    <phoneticPr fontId="1"/>
  </si>
  <si>
    <t>令和6年4月1日　時点</t>
    <rPh sb="0" eb="2">
      <t>レイワ</t>
    </rPh>
    <rPh sb="3" eb="4">
      <t>ネン</t>
    </rPh>
    <rPh sb="5" eb="6">
      <t>ガツ</t>
    </rPh>
    <rPh sb="7" eb="8">
      <t>ニチ</t>
    </rPh>
    <rPh sb="9" eb="11">
      <t>ジテン</t>
    </rPh>
    <phoneticPr fontId="1"/>
  </si>
  <si>
    <t>Ⅱ　しきい値判断項目　２．取扱者数　いつ時点の計数か</t>
    <rPh sb="5" eb="6">
      <t>アタイ</t>
    </rPh>
    <rPh sb="6" eb="10">
      <t>ハンダンコウモク</t>
    </rPh>
    <rPh sb="13" eb="15">
      <t>トリアツカ</t>
    </rPh>
    <rPh sb="15" eb="16">
      <t>シャ</t>
    </rPh>
    <rPh sb="16" eb="17">
      <t>スウ</t>
    </rPh>
    <rPh sb="20" eb="22">
      <t>ジテン</t>
    </rPh>
    <rPh sb="23" eb="25">
      <t>ケイスウ</t>
    </rPh>
    <phoneticPr fontId="1"/>
  </si>
  <si>
    <t>Ⅳ　リスク評価　８．人手を介在させる作業</t>
    <rPh sb="5" eb="7">
      <t>ヒョウカ</t>
    </rPh>
    <rPh sb="10" eb="12">
      <t>ヒトデ</t>
    </rPh>
    <rPh sb="13" eb="15">
      <t>カイザイ</t>
    </rPh>
    <rPh sb="18" eb="20">
      <t>サギョウ</t>
    </rPh>
    <phoneticPr fontId="1"/>
  </si>
  <si>
    <t>評価書様式の改定に伴い記載</t>
    <rPh sb="0" eb="5">
      <t>ヒョウカショヨウシキ</t>
    </rPh>
    <rPh sb="6" eb="8">
      <t>カイテイ</t>
    </rPh>
    <rPh sb="9" eb="10">
      <t>トモナ</t>
    </rPh>
    <rPh sb="11" eb="13">
      <t>キサイ</t>
    </rPh>
    <phoneticPr fontId="1"/>
  </si>
  <si>
    <t>Ⅰ　関連情報　７．特定個人情報の開示・訂正・利用停止請求</t>
    <rPh sb="2" eb="6">
      <t>カンレンジョウホウ</t>
    </rPh>
    <rPh sb="9" eb="15">
      <t>トクテイコジンジョウホウ</t>
    </rPh>
    <rPh sb="16" eb="18">
      <t>カイジ</t>
    </rPh>
    <rPh sb="19" eb="21">
      <t>テイセイ</t>
    </rPh>
    <rPh sb="22" eb="26">
      <t>リヨウテイシ</t>
    </rPh>
    <rPh sb="26" eb="28">
      <t>セイキュウ</t>
    </rPh>
    <phoneticPr fontId="1"/>
  </si>
  <si>
    <t>０６－６２１０－９１１７</t>
    <phoneticPr fontId="1"/>
  </si>
  <si>
    <t>０６－６２１０－９１１８</t>
    <phoneticPr fontId="1"/>
  </si>
  <si>
    <t>＜新規項目＞</t>
    <phoneticPr fontId="1"/>
  </si>
  <si>
    <t xml:space="preserve">十分である
特定個人情報の入手から保管・廃棄までのプロセスで、人手が介在する局面ごとに人為的ミスが発生するリスクへの対策を講じている。      </t>
    <rPh sb="0" eb="2">
      <t>ジュウブン</t>
    </rPh>
    <phoneticPr fontId="1"/>
  </si>
  <si>
    <t>別表第一の16の項</t>
    <rPh sb="0" eb="2">
      <t>ベッピョウ</t>
    </rPh>
    <rPh sb="2" eb="4">
      <t>ダイイチ</t>
    </rPh>
    <rPh sb="8" eb="9">
      <t>コウ</t>
    </rPh>
    <phoneticPr fontId="1"/>
  </si>
  <si>
    <t>別表の24の項</t>
    <rPh sb="0" eb="2">
      <t>ベッピョウ</t>
    </rPh>
    <rPh sb="6" eb="7">
      <t>コウ</t>
    </rPh>
    <phoneticPr fontId="1"/>
  </si>
  <si>
    <t>Ⅰ関連情報
5.評価実施機関における担当部署
②所属長の役職名</t>
    <rPh sb="1" eb="3">
      <t>カンレン</t>
    </rPh>
    <rPh sb="3" eb="5">
      <t>ジョウホウ</t>
    </rPh>
    <rPh sb="8" eb="14">
      <t>ヒョウカジッシキカン</t>
    </rPh>
    <rPh sb="18" eb="20">
      <t>タントウ</t>
    </rPh>
    <rPh sb="20" eb="22">
      <t>ブショ</t>
    </rPh>
    <rPh sb="24" eb="27">
      <t>ショゾクチョウ</t>
    </rPh>
    <rPh sb="28" eb="30">
      <t>ヤクショク</t>
    </rPh>
    <rPh sb="30" eb="31">
      <t>ナ</t>
    </rPh>
    <phoneticPr fontId="1"/>
  </si>
  <si>
    <t>税務局長　加藤信二</t>
    <rPh sb="0" eb="4">
      <t>ゼイムキョクチョウ</t>
    </rPh>
    <rPh sb="5" eb="7">
      <t>カトウ</t>
    </rPh>
    <rPh sb="7" eb="9">
      <t>シンジ</t>
    </rPh>
    <phoneticPr fontId="1"/>
  </si>
  <si>
    <t>税務局長</t>
    <rPh sb="0" eb="2">
      <t>ゼイム</t>
    </rPh>
    <rPh sb="2" eb="4">
      <t>キョクチョウ</t>
    </rPh>
    <phoneticPr fontId="1"/>
  </si>
  <si>
    <t>項目改正による記載変更（様式の改正による）</t>
    <rPh sb="0" eb="2">
      <t>コウモク</t>
    </rPh>
    <rPh sb="2" eb="4">
      <t>カイセイ</t>
    </rPh>
    <rPh sb="7" eb="9">
      <t>キサイ</t>
    </rPh>
    <rPh sb="9" eb="11">
      <t>ヘンコウ</t>
    </rPh>
    <rPh sb="12" eb="14">
      <t>ヨウシキ</t>
    </rPh>
    <rPh sb="15" eb="17">
      <t>カイセイ</t>
    </rPh>
    <phoneticPr fontId="1"/>
  </si>
  <si>
    <t>Ⅰ‐７　請求先</t>
    <rPh sb="4" eb="6">
      <t>セイキュウ</t>
    </rPh>
    <rPh sb="6" eb="7">
      <t>サキ</t>
    </rPh>
    <phoneticPr fontId="1"/>
  </si>
  <si>
    <t>府民文化部府政情報室情報公開課　公文書総合センター（府政情報センター）
大阪市中央区大手前２丁目　大阪府庁本館１階　06-6944-6066
財務部税務局税政課総務グループ
大阪市住之江区南港北１丁目１４番１６号　大阪府咲洲庁舎１８階　０６－６２１０－９１１８</t>
    <phoneticPr fontId="1"/>
  </si>
  <si>
    <t>府民文化部府政情報室情報公開課　公文書総合センター（府政情報センター）
大阪市中央区大手前２丁目　大阪府庁本館５階　06-6944-6066
財務部税務局税政課総務グループ
大阪市住之江区南港北１丁目１４番１６号　大阪府咲洲庁舎１８階　０６－６２１０－９１１８</t>
    <rPh sb="56" eb="57">
      <t>カイ</t>
    </rPh>
    <phoneticPr fontId="1"/>
  </si>
  <si>
    <t>Ⅱ‐１　いつ時点の計数か</t>
    <rPh sb="6" eb="8">
      <t>ジテン</t>
    </rPh>
    <rPh sb="9" eb="11">
      <t>ケイスウ</t>
    </rPh>
    <phoneticPr fontId="1"/>
  </si>
  <si>
    <t>平成27年4月1日時点</t>
    <rPh sb="0" eb="2">
      <t>ヘイセイ</t>
    </rPh>
    <rPh sb="4" eb="5">
      <t>ネン</t>
    </rPh>
    <rPh sb="6" eb="7">
      <t>ガツ</t>
    </rPh>
    <rPh sb="8" eb="9">
      <t>ニチ</t>
    </rPh>
    <rPh sb="9" eb="11">
      <t>ジテン</t>
    </rPh>
    <phoneticPr fontId="1"/>
  </si>
  <si>
    <t>平成30年4月1日時点</t>
    <rPh sb="0" eb="2">
      <t>ヘイセイ</t>
    </rPh>
    <rPh sb="4" eb="5">
      <t>ネン</t>
    </rPh>
    <rPh sb="6" eb="7">
      <t>ガツ</t>
    </rPh>
    <rPh sb="8" eb="9">
      <t>ニチ</t>
    </rPh>
    <rPh sb="9" eb="11">
      <t>ジテン</t>
    </rPh>
    <phoneticPr fontId="1"/>
  </si>
  <si>
    <t>Ⅱ‐２　いつ時点の計数か</t>
    <rPh sb="6" eb="8">
      <t>ジテン</t>
    </rPh>
    <rPh sb="9" eb="11">
      <t>ケイスウ</t>
    </rPh>
    <phoneticPr fontId="1"/>
  </si>
  <si>
    <t>Ⅳ リスク対策</t>
    <rPh sb="5" eb="7">
      <t>タイサク</t>
    </rPh>
    <phoneticPr fontId="1"/>
  </si>
  <si>
    <t>－</t>
    <phoneticPr fontId="1"/>
  </si>
  <si>
    <t>項目新設による記載追加</t>
    <rPh sb="0" eb="2">
      <t>コウモク</t>
    </rPh>
    <rPh sb="2" eb="4">
      <t>シンセツ</t>
    </rPh>
    <rPh sb="7" eb="9">
      <t>キサイ</t>
    </rPh>
    <rPh sb="9" eb="11">
      <t>ツイカ</t>
    </rPh>
    <phoneticPr fontId="1"/>
  </si>
  <si>
    <t>項目新設による記載追加（様式の改正による）</t>
    <rPh sb="0" eb="2">
      <t>コウモク</t>
    </rPh>
    <rPh sb="2" eb="4">
      <t>シンセツ</t>
    </rPh>
    <rPh sb="7" eb="9">
      <t>キサイ</t>
    </rPh>
    <rPh sb="9" eb="11">
      <t>ツイカ</t>
    </rPh>
    <rPh sb="12" eb="14">
      <t>ヨウシキ</t>
    </rPh>
    <rPh sb="15" eb="17">
      <t>カイセイ</t>
    </rPh>
    <phoneticPr fontId="1"/>
  </si>
  <si>
    <t xml:space="preserve">Ⅰ-１　特定個人情報ファイルを取り扱う事務
②事務の概要
</t>
    <rPh sb="4" eb="6">
      <t>トクテイ</t>
    </rPh>
    <rPh sb="6" eb="8">
      <t>コジン</t>
    </rPh>
    <rPh sb="8" eb="10">
      <t>ジョウホウ</t>
    </rPh>
    <rPh sb="15" eb="16">
      <t>ト</t>
    </rPh>
    <rPh sb="17" eb="18">
      <t>アツカ</t>
    </rPh>
    <rPh sb="19" eb="21">
      <t>ジム</t>
    </rPh>
    <rPh sb="23" eb="25">
      <t>ジム</t>
    </rPh>
    <rPh sb="26" eb="28">
      <t>ガイヨウ</t>
    </rPh>
    <phoneticPr fontId="1"/>
  </si>
  <si>
    <t>○地方税法その他の地方税に関する法律及びこれらの法律に基づく条例による地方税のうち府税の賦課徴収に関する事務
事務の概要は以下のとおり。
１．納税者からの申告及び届出等による課税管理業務
２．収納、還付、充当等を行なう収納管理業務
３．滞納者情報による督促状送付や滞納整理等を行なう滞納整理業務
４．納税者の宛名情報の特定や突合を行なう納税者管理業務
　納税者からの申告・届出又は調査により課税し、納税通知書等を送付するとともに、納税者が納付した税金を府の歳入として受け入れ、納付額が課税額より多い場合は超過額を還付（充当）し、納税者からの納付がない場合や納付額が課税額より少ない場合は督促を行った後、滞納整理を行う。
（※詳細は、「（別添1）事務の内容」を参照）</t>
    <rPh sb="90" eb="92">
      <t>カンリ</t>
    </rPh>
    <phoneticPr fontId="1"/>
  </si>
  <si>
    <t>○地方税法その他の地方税に関する法律及びこれらの法律に基づく条例による地方税のうち府税の賦課徴収に関する事務
事務の概要は以下のとおり。
１．納税者からの申告及び届出等による課税業務
２．収納、還付、充当等を行なう収納管理業務
３．滞納者情報による督促状送付や滞納整理等を行なう滞納整理業務
４．納税者の宛名情報の特定や突合を行なう納税者管理業務
　納税者からの申告・届出又は調査により課税し、納税通知書等を送付するとともに、納税者が納付した税金を府の歳入として受け入れ、納付額が課税額より多い場合は超過額を還付（充当）し、納税者からの納付がない場合や納付額が課税額より少ない場合は督促を行った後、滞納整理を行う。
（※詳細は、「（別添1）事務の内容」を参照）</t>
    <phoneticPr fontId="1"/>
  </si>
  <si>
    <t>Ⅰ-１　特定個人情報ファイルを取り扱う事務
③システムの名称</t>
    <rPh sb="28" eb="30">
      <t>メイショウ</t>
    </rPh>
    <phoneticPr fontId="1"/>
  </si>
  <si>
    <t>税務情報システム、大阪府統合宛名システム、地方公共団体情報連携中間サーバーシステム、住民基本台帳ネットワークシステム、国税連携システム、自動車保有手続きのワンストップサービスシステム</t>
    <phoneticPr fontId="1"/>
  </si>
  <si>
    <t>税務情報システム、住民基本台帳ネットワークシステム、国税連携システム</t>
    <phoneticPr fontId="1"/>
  </si>
  <si>
    <t>Ⅰ-４　情報提供ネットワークシステムによる情報連携
①実施の有無</t>
    <rPh sb="4" eb="6">
      <t>ジョウホウ</t>
    </rPh>
    <rPh sb="6" eb="8">
      <t>テイキョウ</t>
    </rPh>
    <rPh sb="21" eb="23">
      <t>ジョウホウ</t>
    </rPh>
    <rPh sb="23" eb="25">
      <t>レンケイ</t>
    </rPh>
    <rPh sb="27" eb="29">
      <t>ジッシ</t>
    </rPh>
    <rPh sb="30" eb="32">
      <t>ウム</t>
    </rPh>
    <phoneticPr fontId="1"/>
  </si>
  <si>
    <t>実施する</t>
    <rPh sb="0" eb="2">
      <t>ジッシ</t>
    </rPh>
    <phoneticPr fontId="1"/>
  </si>
  <si>
    <t>実施しない</t>
    <rPh sb="0" eb="2">
      <t>ジッシ</t>
    </rPh>
    <phoneticPr fontId="1"/>
  </si>
  <si>
    <t>Ⅰ-４　情報提供ネットワークシステムによる情報連携
②法令上の根拠</t>
    <rPh sb="4" eb="6">
      <t>ジョウホウ</t>
    </rPh>
    <rPh sb="6" eb="8">
      <t>テイキョウ</t>
    </rPh>
    <rPh sb="21" eb="23">
      <t>ジョウホウ</t>
    </rPh>
    <rPh sb="23" eb="25">
      <t>レンケイ</t>
    </rPh>
    <rPh sb="27" eb="30">
      <t>ホウレイジョウ</t>
    </rPh>
    <rPh sb="31" eb="33">
      <t>コンキョ</t>
    </rPh>
    <phoneticPr fontId="1"/>
  </si>
  <si>
    <t>・番号法第19条第７号及び同法別表第二の28の項
・番号法別表第二の主務省令で定める事務を定める命令　第21条</t>
    <rPh sb="1" eb="3">
      <t>バンゴウ</t>
    </rPh>
    <rPh sb="3" eb="4">
      <t>ホウ</t>
    </rPh>
    <rPh sb="4" eb="5">
      <t>ダイ</t>
    </rPh>
    <rPh sb="7" eb="8">
      <t>ジョウ</t>
    </rPh>
    <rPh sb="8" eb="9">
      <t>ダイ</t>
    </rPh>
    <rPh sb="10" eb="11">
      <t>ゴウ</t>
    </rPh>
    <rPh sb="11" eb="12">
      <t>オヨ</t>
    </rPh>
    <rPh sb="13" eb="15">
      <t>ドウホウ</t>
    </rPh>
    <rPh sb="15" eb="16">
      <t>ベツ</t>
    </rPh>
    <rPh sb="16" eb="17">
      <t>ヒョウ</t>
    </rPh>
    <rPh sb="17" eb="19">
      <t>ダイニ</t>
    </rPh>
    <rPh sb="23" eb="24">
      <t>コウ</t>
    </rPh>
    <rPh sb="26" eb="28">
      <t>バンゴウ</t>
    </rPh>
    <rPh sb="28" eb="29">
      <t>ホウ</t>
    </rPh>
    <rPh sb="29" eb="30">
      <t>ベツ</t>
    </rPh>
    <rPh sb="30" eb="31">
      <t>ヒョウ</t>
    </rPh>
    <rPh sb="31" eb="33">
      <t>ダイニ</t>
    </rPh>
    <rPh sb="34" eb="36">
      <t>シュム</t>
    </rPh>
    <rPh sb="36" eb="38">
      <t>ショウレイ</t>
    </rPh>
    <rPh sb="39" eb="40">
      <t>サダ</t>
    </rPh>
    <rPh sb="42" eb="44">
      <t>ジム</t>
    </rPh>
    <rPh sb="45" eb="46">
      <t>サダ</t>
    </rPh>
    <rPh sb="48" eb="50">
      <t>メイレイ</t>
    </rPh>
    <rPh sb="51" eb="52">
      <t>ダイ</t>
    </rPh>
    <rPh sb="54" eb="55">
      <t>ジョウ</t>
    </rPh>
    <phoneticPr fontId="1"/>
  </si>
  <si>
    <t>Ⅳ-６　情報提供ネットワークシステムとの接続</t>
    <rPh sb="4" eb="6">
      <t>ジョウホウ</t>
    </rPh>
    <rPh sb="6" eb="8">
      <t>テイキョウ</t>
    </rPh>
    <rPh sb="20" eb="22">
      <t>セツゾク</t>
    </rPh>
    <phoneticPr fontId="1"/>
  </si>
  <si>
    <t>［　］接続しない（入手）　［○］接続しない（提供）</t>
    <rPh sb="3" eb="5">
      <t>セツゾク</t>
    </rPh>
    <rPh sb="9" eb="11">
      <t>ニュウシュ</t>
    </rPh>
    <rPh sb="16" eb="18">
      <t>セツゾク</t>
    </rPh>
    <rPh sb="22" eb="24">
      <t>テイキョウ</t>
    </rPh>
    <phoneticPr fontId="1"/>
  </si>
  <si>
    <t>［　］接続しない（入手）　［　］接続しない（提供）</t>
    <rPh sb="3" eb="5">
      <t>セツゾク</t>
    </rPh>
    <rPh sb="9" eb="11">
      <t>ニュウシュ</t>
    </rPh>
    <rPh sb="16" eb="18">
      <t>セツゾク</t>
    </rPh>
    <rPh sb="22" eb="24">
      <t>テイキョウ</t>
    </rPh>
    <phoneticPr fontId="1"/>
  </si>
  <si>
    <t>Ⅳ-６　情報提供ネットワークシステムとの接続
目的外の入手が行われるリスクへの対策は十分か</t>
    <rPh sb="4" eb="6">
      <t>ジョウホウ</t>
    </rPh>
    <rPh sb="6" eb="8">
      <t>テイキョウ</t>
    </rPh>
    <rPh sb="20" eb="22">
      <t>セツゾク</t>
    </rPh>
    <rPh sb="23" eb="25">
      <t>モクテキ</t>
    </rPh>
    <rPh sb="25" eb="26">
      <t>ガイ</t>
    </rPh>
    <rPh sb="27" eb="29">
      <t>ニュウシュ</t>
    </rPh>
    <rPh sb="30" eb="31">
      <t>オコナ</t>
    </rPh>
    <rPh sb="39" eb="41">
      <t>タイサク</t>
    </rPh>
    <rPh sb="42" eb="44">
      <t>ジュウブン</t>
    </rPh>
    <phoneticPr fontId="1"/>
  </si>
  <si>
    <t>Ⅰ-７　特定個人情報の開示・訂正・利用停止請求　請求先</t>
    <rPh sb="4" eb="6">
      <t>トクテイ</t>
    </rPh>
    <rPh sb="6" eb="10">
      <t>コジンジョウホウ</t>
    </rPh>
    <rPh sb="11" eb="13">
      <t>カイジ</t>
    </rPh>
    <rPh sb="14" eb="16">
      <t>テイセイ</t>
    </rPh>
    <rPh sb="17" eb="21">
      <t>リヨウテイシ</t>
    </rPh>
    <rPh sb="21" eb="23">
      <t>セイキュウ</t>
    </rPh>
    <rPh sb="24" eb="26">
      <t>セイキュウ</t>
    </rPh>
    <rPh sb="26" eb="27">
      <t>サキ</t>
    </rPh>
    <phoneticPr fontId="1"/>
  </si>
  <si>
    <t>府民文化部府政情報室情報公開課　公文書総合センター（府政情報センター）
大阪市中央区大手前２丁目　大阪府庁本館　06-6944-6066
財務部税務局税政課総務グループ
大阪市住之江区南港北１丁目１４番１６号　大阪府咲洲庁舎１８階　０６－６２１０－９１１８</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</si>
</sst>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 時点&quot;"/>
    <numFmt numFmtId="177" formatCode="\ \ [$-411]ggge&quot;年&quot;m&quot;月&quot;d&quot;日&quot;"/>
  </numFmts>
  <fonts count="25">
    <font>
      <sz val="11"/>
      <color theme="1"/>
      <name val="ＭＳ Ｐゴシック"/>
      <family val="2"/>
      <charset val="128"/>
      <scheme val="minor"/>
    </font>
    <font>
      <sz val="6"/>
      <name val="ＭＳ Ｐゴシック"/>
      <family val="2"/>
      <charset val="128"/>
      <scheme val="minor"/>
    </font>
    <font>
      <b/>
      <sz val="10"/>
      <color theme="0"/>
      <name val="ＭＳ Ｐゴシック"/>
      <family val="3"/>
      <charset val="128"/>
      <scheme val="minor"/>
    </font>
    <font>
      <sz val="9"/>
      <color theme="1"/>
      <name val="ＭＳ Ｐゴシック"/>
      <family val="3"/>
      <charset val="128"/>
      <scheme val="minor"/>
    </font>
    <font>
      <b/>
      <sz val="16"/>
      <color theme="0"/>
      <name val="ＭＳ Ｐゴシック"/>
      <family val="3"/>
      <charset val="128"/>
      <scheme val="minor"/>
    </font>
    <font>
      <b/>
      <sz val="14"/>
      <color theme="1"/>
      <name val="ＭＳ Ｐゴシック"/>
      <family val="3"/>
      <charset val="128"/>
      <scheme val="minor"/>
    </font>
    <font>
      <sz val="10"/>
      <color theme="1"/>
      <name val="ＭＳ Ｐゴシック"/>
      <family val="3"/>
      <charset val="128"/>
      <scheme val="minor"/>
    </font>
    <font>
      <sz val="9"/>
      <name val="ＭＳ Ｐゴシック"/>
      <family val="3"/>
      <charset val="128"/>
      <scheme val="minor"/>
    </font>
    <font>
      <b/>
      <sz val="10"/>
      <color theme="1"/>
      <name val="ＭＳ Ｐゴシック"/>
      <family val="3"/>
      <charset val="128"/>
      <scheme val="minor"/>
    </font>
    <font>
      <sz val="16"/>
      <color theme="1"/>
      <name val="ＭＳ Ｐゴシック"/>
      <family val="3"/>
      <charset val="128"/>
      <scheme val="minor"/>
    </font>
    <font>
      <b/>
      <sz val="15"/>
      <color theme="1"/>
      <name val="ＭＳ Ｐゴシック"/>
      <family val="3"/>
      <charset val="128"/>
      <scheme val="minor"/>
    </font>
    <font>
      <b/>
      <sz val="24"/>
      <color theme="1"/>
      <name val="ＭＳ Ｐゴシック"/>
      <family val="3"/>
      <charset val="128"/>
      <scheme val="minor"/>
    </font>
    <font>
      <sz val="9"/>
      <color rgb="FFFF0000"/>
      <name val="ＭＳ Ｐゴシック"/>
      <family val="3"/>
      <charset val="128"/>
      <scheme val="minor"/>
    </font>
    <font>
      <b/>
      <sz val="9"/>
      <color theme="0"/>
      <name val="ＭＳ Ｐゴシック"/>
      <family val="3"/>
      <charset val="128"/>
      <scheme val="minor"/>
    </font>
    <font>
      <sz val="9"/>
      <color indexed="81"/>
      <name val="MS P ゴシック"/>
      <family val="3"/>
      <charset val="128"/>
    </font>
    <font>
      <b/>
      <sz val="9"/>
      <color indexed="81"/>
      <name val="MS P ゴシック"/>
      <family val="3"/>
      <charset val="128"/>
    </font>
    <font>
      <b/>
      <sz val="12"/>
      <color indexed="81"/>
      <name val="Meiryo UI"/>
      <family val="3"/>
      <charset val="128"/>
    </font>
    <font>
      <b/>
      <sz val="12"/>
      <color indexed="81"/>
      <name val="MS P ゴシック"/>
      <family val="3"/>
      <charset val="128"/>
    </font>
    <font>
      <sz val="12"/>
      <color indexed="81"/>
      <name val="Meiryo UI"/>
      <family val="3"/>
      <charset val="128"/>
    </font>
    <font>
      <b/>
      <sz val="11"/>
      <color indexed="81"/>
      <name val="Meiryo UI"/>
      <family val="3"/>
      <charset val="128"/>
    </font>
    <font>
      <sz val="9"/>
      <color indexed="81"/>
      <name val="UD デジタル 教科書体 NK-R"/>
      <family val="1"/>
      <charset val="128"/>
    </font>
    <font>
      <b/>
      <sz val="8"/>
      <color theme="1"/>
      <name val="ＭＳ Ｐゴシック"/>
      <family val="3"/>
      <charset val="128"/>
      <scheme val="minor"/>
    </font>
    <font>
      <sz val="7"/>
      <color theme="1"/>
      <name val="ＭＳ Ｐゴシック"/>
      <family val="3"/>
      <charset val="128"/>
      <scheme val="minor"/>
    </font>
    <font>
      <sz val="16"/>
      <color theme="1"/>
      <name val="ＭＳ Ｐゴシック"/>
      <family val="3"/>
      <charset val="128"/>
    </font>
    <font>
      <sz val="9"/>
      <color indexed="81"/>
      <name val="ＭＳ 明朝"/>
      <family val="1"/>
      <charset val="128"/>
    </font>
  </fonts>
  <fills count="8">
    <fill>
      <patternFill patternType="none"/>
    </fill>
    <fill>
      <patternFill patternType="gray125"/>
    </fill>
    <fill>
      <patternFill patternType="solid">
        <fgColor theme="0"/>
        <bgColor indexed="64"/>
      </patternFill>
    </fill>
    <fill>
      <patternFill patternType="solid">
        <fgColor rgb="FFFFFF99"/>
        <bgColor indexed="64"/>
      </patternFill>
    </fill>
    <fill>
      <patternFill patternType="solid">
        <fgColor rgb="FF0041FF"/>
        <bgColor indexed="64"/>
      </patternFill>
    </fill>
    <fill>
      <patternFill patternType="solid">
        <fgColor rgb="FF0041FF"/>
        <bgColor rgb="FF0000FF"/>
      </patternFill>
    </fill>
    <fill>
      <patternFill patternType="solid">
        <fgColor theme="9"/>
        <bgColor indexed="64"/>
      </patternFill>
    </fill>
    <fill>
      <patternFill patternType="solid">
        <fgColor theme="0" tint="-0.249977111117893"/>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227">
    <xf numFmtId="0" fontId="0" fillId="0" borderId="0" xfId="0">
      <alignment vertical="center"/>
    </xf>
    <xf numFmtId="0" fontId="3" fillId="0" borderId="0" xfId="0" applyFont="1">
      <alignment vertical="center"/>
    </xf>
    <xf numFmtId="0" fontId="3" fillId="0" borderId="0" xfId="0" applyFont="1" applyAlignment="1">
      <alignment horizontal="left" vertical="center"/>
    </xf>
    <xf numFmtId="0" fontId="3" fillId="2" borderId="0" xfId="0" applyFont="1" applyFill="1">
      <alignment vertical="center"/>
    </xf>
    <xf numFmtId="0" fontId="3" fillId="2" borderId="7" xfId="0" applyFont="1" applyFill="1" applyBorder="1" applyAlignment="1">
      <alignment horizontal="right" vertical="center" wrapText="1"/>
    </xf>
    <xf numFmtId="0" fontId="3" fillId="2" borderId="2" xfId="0" applyFont="1" applyFill="1" applyBorder="1" applyAlignment="1">
      <alignment vertical="center" wrapText="1"/>
    </xf>
    <xf numFmtId="0" fontId="3" fillId="2" borderId="3" xfId="0" applyFont="1" applyFill="1" applyBorder="1" applyAlignment="1">
      <alignment vertical="center" wrapText="1"/>
    </xf>
    <xf numFmtId="0" fontId="3" fillId="2" borderId="0" xfId="0" applyFont="1" applyFill="1" applyAlignment="1">
      <alignment vertical="center" wrapText="1"/>
    </xf>
    <xf numFmtId="0" fontId="3" fillId="2" borderId="7" xfId="0" applyFont="1" applyFill="1" applyBorder="1" applyAlignment="1">
      <alignment vertical="center" wrapText="1"/>
    </xf>
    <xf numFmtId="0" fontId="3" fillId="2" borderId="8" xfId="0" applyFont="1" applyFill="1" applyBorder="1" applyAlignment="1">
      <alignment vertical="center" wrapText="1"/>
    </xf>
    <xf numFmtId="0" fontId="3" fillId="2" borderId="9" xfId="0" applyFont="1" applyFill="1" applyBorder="1" applyAlignment="1">
      <alignment vertical="center" wrapText="1"/>
    </xf>
    <xf numFmtId="0" fontId="3" fillId="2" borderId="0" xfId="0" applyFont="1" applyFill="1" applyAlignment="1">
      <alignment horizontal="right" vertical="center" wrapText="1"/>
    </xf>
    <xf numFmtId="0" fontId="3" fillId="2" borderId="0" xfId="0" applyFont="1" applyFill="1" applyAlignment="1">
      <alignment horizontal="left" vertical="center" wrapText="1"/>
    </xf>
    <xf numFmtId="0" fontId="3" fillId="2" borderId="8" xfId="0" applyFont="1" applyFill="1" applyBorder="1" applyAlignment="1">
      <alignment horizontal="left" vertical="center"/>
    </xf>
    <xf numFmtId="0" fontId="3" fillId="2" borderId="9" xfId="0" applyFont="1" applyFill="1" applyBorder="1" applyAlignment="1">
      <alignment horizontal="left" vertical="center"/>
    </xf>
    <xf numFmtId="0" fontId="3" fillId="2" borderId="0" xfId="0" applyFont="1" applyFill="1" applyAlignment="1">
      <alignment horizontal="left" vertical="center"/>
    </xf>
    <xf numFmtId="0" fontId="3" fillId="2" borderId="6" xfId="0" applyFont="1" applyFill="1" applyBorder="1" applyAlignment="1">
      <alignment horizontal="left" vertical="center"/>
    </xf>
    <xf numFmtId="0" fontId="3" fillId="2" borderId="8" xfId="0" applyFont="1" applyFill="1" applyBorder="1" applyAlignment="1">
      <alignment horizontal="left" vertical="center" wrapText="1"/>
    </xf>
    <xf numFmtId="0" fontId="3" fillId="2" borderId="2" xfId="0" applyFont="1" applyFill="1" applyBorder="1">
      <alignment vertical="center"/>
    </xf>
    <xf numFmtId="0" fontId="3" fillId="2" borderId="5" xfId="0" applyFont="1" applyFill="1" applyBorder="1" applyAlignment="1">
      <alignment vertical="center" wrapText="1"/>
    </xf>
    <xf numFmtId="0" fontId="3" fillId="2" borderId="6" xfId="0" applyFont="1" applyFill="1" applyBorder="1" applyAlignment="1">
      <alignment horizontal="left" vertical="center" wrapText="1"/>
    </xf>
    <xf numFmtId="0" fontId="3" fillId="2" borderId="9" xfId="0" applyFont="1" applyFill="1" applyBorder="1" applyAlignment="1">
      <alignment horizontal="left" vertical="center" wrapText="1"/>
    </xf>
    <xf numFmtId="0" fontId="3" fillId="2" borderId="3" xfId="0" applyFont="1" applyFill="1" applyBorder="1">
      <alignment vertical="center"/>
    </xf>
    <xf numFmtId="0" fontId="3" fillId="2" borderId="6" xfId="0" applyFont="1" applyFill="1" applyBorder="1">
      <alignment vertical="center"/>
    </xf>
    <xf numFmtId="0" fontId="3" fillId="2" borderId="8" xfId="0" applyFont="1" applyFill="1" applyBorder="1">
      <alignment vertical="center"/>
    </xf>
    <xf numFmtId="0" fontId="3" fillId="2" borderId="9" xfId="0" applyFont="1" applyFill="1" applyBorder="1">
      <alignment vertical="center"/>
    </xf>
    <xf numFmtId="0" fontId="12" fillId="2" borderId="0" xfId="0" applyFont="1" applyFill="1">
      <alignment vertical="center"/>
    </xf>
    <xf numFmtId="0" fontId="3" fillId="2" borderId="4" xfId="0" applyFont="1" applyFill="1" applyBorder="1">
      <alignment vertical="center"/>
    </xf>
    <xf numFmtId="0" fontId="3" fillId="2" borderId="3" xfId="0" applyFont="1" applyFill="1" applyBorder="1" applyAlignment="1">
      <alignment horizontal="left" vertical="center" wrapText="1"/>
    </xf>
    <xf numFmtId="0" fontId="3" fillId="2" borderId="4" xfId="0" applyFont="1" applyFill="1" applyBorder="1" applyAlignment="1">
      <alignment horizontal="left" vertical="center" wrapText="1"/>
    </xf>
    <xf numFmtId="0" fontId="3" fillId="2" borderId="0" xfId="0" applyFont="1" applyFill="1" applyAlignment="1">
      <alignment horizontal="center" vertical="center" wrapText="1"/>
    </xf>
    <xf numFmtId="0" fontId="3" fillId="2" borderId="8" xfId="0" applyFont="1" applyFill="1" applyBorder="1" applyAlignment="1">
      <alignment horizontal="center" vertical="center" wrapText="1"/>
    </xf>
    <xf numFmtId="0" fontId="3" fillId="3" borderId="7" xfId="0" applyFont="1" applyFill="1" applyBorder="1" applyAlignment="1">
      <alignment vertical="center" wrapText="1"/>
    </xf>
    <xf numFmtId="0" fontId="3" fillId="3" borderId="8" xfId="0" applyFont="1" applyFill="1" applyBorder="1" applyAlignment="1">
      <alignment vertical="center" wrapText="1"/>
    </xf>
    <xf numFmtId="0" fontId="3" fillId="3" borderId="7" xfId="0" applyFont="1" applyFill="1" applyBorder="1" applyAlignment="1">
      <alignment horizontal="left" vertical="center" wrapText="1"/>
    </xf>
    <xf numFmtId="0" fontId="3" fillId="3" borderId="8" xfId="0" applyFont="1" applyFill="1" applyBorder="1" applyAlignment="1">
      <alignment horizontal="left" vertical="center" wrapText="1"/>
    </xf>
    <xf numFmtId="0" fontId="3" fillId="2" borderId="6" xfId="0" applyFont="1" applyFill="1" applyBorder="1" applyAlignment="1">
      <alignment vertical="center" wrapText="1"/>
    </xf>
    <xf numFmtId="0" fontId="3" fillId="0" borderId="0" xfId="0" applyFont="1" applyProtection="1">
      <alignment vertical="center"/>
      <protection locked="0"/>
    </xf>
    <xf numFmtId="0" fontId="3" fillId="2" borderId="0" xfId="0" applyFont="1" applyFill="1" applyAlignment="1">
      <alignment vertical="center" wrapText="1"/>
    </xf>
    <xf numFmtId="57" fontId="7" fillId="0" borderId="0" xfId="0" applyNumberFormat="1" applyFont="1" applyAlignment="1" applyProtection="1">
      <alignment horizontal="center" vertical="center" wrapText="1"/>
      <protection locked="0"/>
    </xf>
    <xf numFmtId="0" fontId="7" fillId="0" borderId="0" xfId="0" applyFont="1" applyAlignment="1" applyProtection="1">
      <alignment horizontal="center" vertical="center" wrapText="1"/>
      <protection locked="0"/>
    </xf>
    <xf numFmtId="0" fontId="7" fillId="0" borderId="0" xfId="0" applyFont="1" applyAlignment="1" applyProtection="1">
      <alignment horizontal="left" vertical="center" wrapText="1"/>
      <protection locked="0"/>
    </xf>
    <xf numFmtId="0" fontId="3" fillId="0" borderId="0" xfId="0" applyFont="1" applyAlignment="1" applyProtection="1">
      <alignment horizontal="left" vertical="center"/>
      <protection locked="0"/>
    </xf>
    <xf numFmtId="0" fontId="3" fillId="0" borderId="0" xfId="0" applyFont="1" applyProtection="1">
      <alignment vertical="center"/>
    </xf>
    <xf numFmtId="0" fontId="3" fillId="2" borderId="5" xfId="0" applyFont="1" applyFill="1" applyBorder="1" applyAlignment="1">
      <alignment horizontal="right" vertical="center" wrapText="1"/>
    </xf>
    <xf numFmtId="0" fontId="3" fillId="2" borderId="6" xfId="0" applyFont="1" applyFill="1" applyBorder="1" applyAlignment="1">
      <alignment horizontal="left" vertical="center"/>
    </xf>
    <xf numFmtId="0" fontId="3" fillId="2" borderId="0" xfId="0" applyFont="1" applyFill="1" applyBorder="1">
      <alignment vertical="center"/>
    </xf>
    <xf numFmtId="0" fontId="3" fillId="2" borderId="0" xfId="0" applyFont="1" applyFill="1" applyBorder="1" applyAlignment="1">
      <alignment vertical="center" wrapText="1"/>
    </xf>
    <xf numFmtId="0" fontId="3" fillId="2" borderId="0" xfId="0" applyFont="1" applyFill="1" applyBorder="1" applyAlignment="1">
      <alignment horizontal="left" vertical="center"/>
    </xf>
    <xf numFmtId="0" fontId="3" fillId="2" borderId="0" xfId="0" applyFont="1" applyFill="1" applyBorder="1" applyAlignment="1">
      <alignment vertical="center"/>
    </xf>
    <xf numFmtId="0" fontId="9" fillId="2" borderId="1" xfId="0" applyFont="1" applyFill="1" applyBorder="1" applyAlignment="1" applyProtection="1">
      <alignment horizontal="left" vertical="center" wrapText="1"/>
      <protection locked="0"/>
    </xf>
    <xf numFmtId="0" fontId="3" fillId="2" borderId="0" xfId="0" applyFont="1" applyFill="1" applyAlignment="1">
      <alignment horizontal="left" vertical="center" wrapText="1"/>
    </xf>
    <xf numFmtId="0" fontId="4" fillId="4" borderId="1" xfId="0" applyFont="1" applyFill="1" applyBorder="1" applyAlignment="1">
      <alignment horizontal="left" vertical="center" wrapText="1"/>
    </xf>
    <xf numFmtId="0" fontId="6" fillId="2" borderId="0" xfId="0" applyFont="1" applyFill="1" applyAlignment="1">
      <alignment horizontal="right" vertical="center" shrinkToFit="1"/>
    </xf>
    <xf numFmtId="0" fontId="3" fillId="2" borderId="3" xfId="0" applyFont="1" applyFill="1" applyBorder="1" applyAlignment="1">
      <alignment horizontal="left" vertical="center"/>
    </xf>
    <xf numFmtId="0" fontId="3" fillId="2" borderId="0" xfId="0" applyFont="1" applyFill="1" applyAlignment="1">
      <alignment horizontal="left" vertical="center"/>
    </xf>
    <xf numFmtId="177" fontId="9" fillId="2" borderId="1" xfId="0" applyNumberFormat="1" applyFont="1" applyFill="1" applyBorder="1" applyAlignment="1" applyProtection="1">
      <alignment horizontal="left" vertical="center" wrapText="1"/>
      <protection locked="0"/>
    </xf>
    <xf numFmtId="0" fontId="11" fillId="2" borderId="0" xfId="0" applyFont="1" applyFill="1" applyAlignment="1">
      <alignment horizontal="center" vertical="center" wrapText="1"/>
    </xf>
    <xf numFmtId="0" fontId="4" fillId="4" borderId="1" xfId="0" applyFont="1" applyFill="1" applyBorder="1" applyAlignment="1">
      <alignment horizontal="center" vertical="center" wrapText="1"/>
    </xf>
    <xf numFmtId="0" fontId="9" fillId="2" borderId="2" xfId="0" applyFont="1" applyFill="1" applyBorder="1" applyAlignment="1" applyProtection="1">
      <alignment horizontal="left" vertical="center" wrapText="1"/>
      <protection locked="0"/>
    </xf>
    <xf numFmtId="0" fontId="9" fillId="2" borderId="3" xfId="0" applyFont="1" applyFill="1" applyBorder="1" applyAlignment="1" applyProtection="1">
      <alignment horizontal="left" vertical="center" wrapText="1"/>
      <protection locked="0"/>
    </xf>
    <xf numFmtId="0" fontId="9" fillId="2" borderId="4" xfId="0" applyFont="1" applyFill="1" applyBorder="1" applyAlignment="1" applyProtection="1">
      <alignment horizontal="left" vertical="center" wrapText="1"/>
      <protection locked="0"/>
    </xf>
    <xf numFmtId="0" fontId="9" fillId="2" borderId="5" xfId="0" applyFont="1" applyFill="1" applyBorder="1" applyAlignment="1" applyProtection="1">
      <alignment horizontal="left" vertical="center" wrapText="1"/>
      <protection locked="0"/>
    </xf>
    <xf numFmtId="0" fontId="9" fillId="2" borderId="0" xfId="0" applyFont="1" applyFill="1" applyAlignment="1" applyProtection="1">
      <alignment horizontal="left" vertical="center" wrapText="1"/>
      <protection locked="0"/>
    </xf>
    <xf numFmtId="0" fontId="9" fillId="2" borderId="6" xfId="0" applyFont="1" applyFill="1" applyBorder="1" applyAlignment="1" applyProtection="1">
      <alignment horizontal="left" vertical="center" wrapText="1"/>
      <protection locked="0"/>
    </xf>
    <xf numFmtId="0" fontId="9" fillId="2" borderId="7" xfId="0" applyFont="1" applyFill="1" applyBorder="1" applyAlignment="1" applyProtection="1">
      <alignment horizontal="left" vertical="center" wrapText="1"/>
      <protection locked="0"/>
    </xf>
    <xf numFmtId="0" fontId="9" fillId="2" borderId="8" xfId="0" applyFont="1" applyFill="1" applyBorder="1" applyAlignment="1" applyProtection="1">
      <alignment horizontal="left" vertical="center" wrapText="1"/>
      <protection locked="0"/>
    </xf>
    <xf numFmtId="0" fontId="9" fillId="2" borderId="9" xfId="0" applyFont="1" applyFill="1" applyBorder="1" applyAlignment="1" applyProtection="1">
      <alignment horizontal="left" vertical="center" wrapText="1"/>
      <protection locked="0"/>
    </xf>
    <xf numFmtId="0" fontId="6" fillId="3" borderId="2"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6" fillId="3" borderId="4"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6" fillId="3" borderId="0" xfId="0" applyFont="1" applyFill="1" applyAlignment="1">
      <alignment horizontal="center" vertical="center" wrapText="1"/>
    </xf>
    <xf numFmtId="0" fontId="6" fillId="3" borderId="6" xfId="0" applyFont="1" applyFill="1" applyBorder="1" applyAlignment="1">
      <alignment horizontal="center" vertical="center" wrapText="1"/>
    </xf>
    <xf numFmtId="0" fontId="6" fillId="3" borderId="7" xfId="0" applyFont="1" applyFill="1" applyBorder="1" applyAlignment="1">
      <alignment horizontal="center" vertical="center" wrapText="1"/>
    </xf>
    <xf numFmtId="0" fontId="6" fillId="3" borderId="8" xfId="0" applyFont="1" applyFill="1" applyBorder="1" applyAlignment="1">
      <alignment horizontal="center" vertical="center" wrapText="1"/>
    </xf>
    <xf numFmtId="0" fontId="6" fillId="3" borderId="9" xfId="0" applyFont="1" applyFill="1" applyBorder="1" applyAlignment="1">
      <alignment horizontal="center" vertical="center" wrapText="1"/>
    </xf>
    <xf numFmtId="0" fontId="6" fillId="2" borderId="1" xfId="0" applyFont="1" applyFill="1" applyBorder="1" applyAlignment="1" applyProtection="1">
      <alignment horizontal="left" vertical="center" wrapText="1"/>
      <protection locked="0"/>
    </xf>
    <xf numFmtId="0" fontId="23" fillId="2" borderId="1" xfId="0" applyFont="1" applyFill="1" applyBorder="1" applyAlignment="1" applyProtection="1">
      <alignment horizontal="center" vertical="center" wrapText="1"/>
      <protection locked="0"/>
    </xf>
    <xf numFmtId="0" fontId="3" fillId="2" borderId="3" xfId="0" applyFont="1" applyFill="1" applyBorder="1" applyAlignment="1">
      <alignment horizontal="left" vertical="center" wrapText="1"/>
    </xf>
    <xf numFmtId="0" fontId="4" fillId="4" borderId="2" xfId="0" applyFont="1" applyFill="1" applyBorder="1" applyAlignment="1">
      <alignment horizontal="left" vertical="center" wrapText="1"/>
    </xf>
    <xf numFmtId="0" fontId="4" fillId="4" borderId="3" xfId="0" applyFont="1" applyFill="1" applyBorder="1" applyAlignment="1">
      <alignment horizontal="left" vertical="center" wrapText="1"/>
    </xf>
    <xf numFmtId="0" fontId="4" fillId="4" borderId="4" xfId="0" applyFont="1" applyFill="1" applyBorder="1" applyAlignment="1">
      <alignment horizontal="left" vertical="center" wrapText="1"/>
    </xf>
    <xf numFmtId="0" fontId="4" fillId="4" borderId="5" xfId="0" applyFont="1" applyFill="1" applyBorder="1" applyAlignment="1">
      <alignment horizontal="left" vertical="center" wrapText="1"/>
    </xf>
    <xf numFmtId="0" fontId="4" fillId="4" borderId="0" xfId="0" applyFont="1" applyFill="1" applyAlignment="1">
      <alignment horizontal="left" vertical="center" wrapText="1"/>
    </xf>
    <xf numFmtId="0" fontId="4" fillId="4" borderId="6" xfId="0" applyFont="1" applyFill="1" applyBorder="1" applyAlignment="1">
      <alignment horizontal="left" vertical="center" wrapText="1"/>
    </xf>
    <xf numFmtId="0" fontId="4" fillId="4" borderId="7" xfId="0" applyFont="1" applyFill="1" applyBorder="1" applyAlignment="1">
      <alignment horizontal="left" vertical="center" wrapText="1"/>
    </xf>
    <xf numFmtId="0" fontId="4" fillId="4" borderId="8" xfId="0" applyFont="1" applyFill="1" applyBorder="1" applyAlignment="1">
      <alignment horizontal="left" vertical="center" wrapText="1"/>
    </xf>
    <xf numFmtId="0" fontId="4" fillId="4" borderId="9" xfId="0" applyFont="1" applyFill="1" applyBorder="1" applyAlignment="1">
      <alignment horizontal="left" vertical="center" wrapText="1"/>
    </xf>
    <xf numFmtId="0" fontId="3" fillId="2" borderId="0" xfId="0" applyFont="1" applyFill="1" applyAlignment="1" applyProtection="1">
      <alignment horizontal="center" vertical="center" wrapText="1"/>
      <protection locked="0"/>
    </xf>
    <xf numFmtId="0" fontId="3" fillId="3" borderId="2" xfId="0" applyFont="1" applyFill="1" applyBorder="1" applyAlignment="1">
      <alignment horizontal="left" vertical="center" wrapText="1"/>
    </xf>
    <xf numFmtId="0" fontId="3" fillId="3" borderId="3" xfId="0" applyFont="1" applyFill="1" applyBorder="1" applyAlignment="1">
      <alignment horizontal="left" vertical="center" wrapText="1"/>
    </xf>
    <xf numFmtId="0" fontId="3" fillId="3" borderId="4" xfId="0" applyFont="1" applyFill="1" applyBorder="1" applyAlignment="1">
      <alignment horizontal="left" vertical="center" wrapText="1"/>
    </xf>
    <xf numFmtId="0" fontId="3" fillId="3" borderId="5" xfId="0" applyFont="1" applyFill="1" applyBorder="1" applyAlignment="1">
      <alignment horizontal="left" vertical="center" wrapText="1"/>
    </xf>
    <xf numFmtId="0" fontId="3" fillId="3" borderId="0" xfId="0" applyFont="1" applyFill="1" applyAlignment="1">
      <alignment horizontal="left" vertical="center" wrapText="1"/>
    </xf>
    <xf numFmtId="0" fontId="3" fillId="3" borderId="6" xfId="0" applyFont="1" applyFill="1" applyBorder="1" applyAlignment="1">
      <alignment horizontal="left" vertical="center" wrapText="1"/>
    </xf>
    <xf numFmtId="0" fontId="3" fillId="3" borderId="7" xfId="0" applyFont="1" applyFill="1" applyBorder="1" applyAlignment="1">
      <alignment horizontal="left" vertical="center" wrapText="1"/>
    </xf>
    <xf numFmtId="0" fontId="3" fillId="3" borderId="8" xfId="0" applyFont="1" applyFill="1" applyBorder="1" applyAlignment="1">
      <alignment horizontal="left" vertical="center" wrapText="1"/>
    </xf>
    <xf numFmtId="0" fontId="3" fillId="3" borderId="9" xfId="0" applyFont="1" applyFill="1" applyBorder="1" applyAlignment="1">
      <alignment horizontal="left" vertical="center" wrapText="1"/>
    </xf>
    <xf numFmtId="0" fontId="2" fillId="4" borderId="2" xfId="0" applyFont="1" applyFill="1" applyBorder="1" applyAlignment="1">
      <alignment horizontal="left" vertical="center" wrapText="1"/>
    </xf>
    <xf numFmtId="0" fontId="2" fillId="4" borderId="3" xfId="0" applyFont="1" applyFill="1" applyBorder="1" applyAlignment="1">
      <alignment horizontal="left" vertical="center" wrapText="1"/>
    </xf>
    <xf numFmtId="0" fontId="2" fillId="4" borderId="4" xfId="0" applyFont="1" applyFill="1" applyBorder="1" applyAlignment="1">
      <alignment horizontal="left" vertical="center" wrapText="1"/>
    </xf>
    <xf numFmtId="0" fontId="2" fillId="4" borderId="7" xfId="0" applyFont="1" applyFill="1" applyBorder="1" applyAlignment="1">
      <alignment horizontal="left" vertical="center" wrapText="1"/>
    </xf>
    <xf numFmtId="0" fontId="2" fillId="4" borderId="8" xfId="0" applyFont="1" applyFill="1" applyBorder="1" applyAlignment="1">
      <alignment horizontal="left" vertical="center" wrapText="1"/>
    </xf>
    <xf numFmtId="0" fontId="2" fillId="4" borderId="9" xfId="0" applyFont="1" applyFill="1" applyBorder="1" applyAlignment="1">
      <alignment horizontal="left" vertical="center" wrapText="1"/>
    </xf>
    <xf numFmtId="0" fontId="3" fillId="2" borderId="0" xfId="0" applyFont="1" applyFill="1" applyAlignment="1">
      <alignment vertical="center" wrapText="1"/>
    </xf>
    <xf numFmtId="0" fontId="3" fillId="2" borderId="5" xfId="0" applyFont="1" applyFill="1" applyBorder="1" applyAlignment="1">
      <alignment horizontal="right" vertical="center" wrapText="1"/>
    </xf>
    <xf numFmtId="0" fontId="3" fillId="2" borderId="3" xfId="0" applyFont="1" applyFill="1" applyBorder="1" applyAlignment="1">
      <alignment horizontal="right" vertical="center" wrapText="1"/>
    </xf>
    <xf numFmtId="0" fontId="3" fillId="2" borderId="8" xfId="0" applyFont="1" applyFill="1" applyBorder="1" applyAlignment="1">
      <alignment horizontal="right" vertical="center" wrapText="1"/>
    </xf>
    <xf numFmtId="0" fontId="21" fillId="2" borderId="3" xfId="0" applyFont="1" applyFill="1" applyBorder="1" applyAlignment="1" applyProtection="1">
      <alignment horizontal="center" vertical="center" shrinkToFit="1"/>
      <protection locked="0"/>
    </xf>
    <xf numFmtId="0" fontId="21" fillId="2" borderId="8" xfId="0" applyFont="1" applyFill="1" applyBorder="1" applyAlignment="1" applyProtection="1">
      <alignment horizontal="center" vertical="center" shrinkToFit="1"/>
      <protection locked="0"/>
    </xf>
    <xf numFmtId="0" fontId="3" fillId="2" borderId="0" xfId="0" applyFont="1" applyFill="1" applyAlignment="1">
      <alignment horizontal="center" vertical="center" wrapText="1"/>
    </xf>
    <xf numFmtId="0" fontId="3" fillId="3" borderId="0" xfId="0" applyFont="1" applyFill="1" applyBorder="1" applyAlignment="1">
      <alignment horizontal="left" vertical="center" wrapText="1"/>
    </xf>
    <xf numFmtId="0" fontId="3" fillId="6" borderId="12" xfId="0" applyFont="1" applyFill="1" applyBorder="1" applyAlignment="1">
      <alignment horizontal="left" vertical="center" wrapText="1"/>
    </xf>
    <xf numFmtId="0" fontId="3" fillId="6" borderId="13" xfId="0" applyFont="1" applyFill="1" applyBorder="1" applyAlignment="1">
      <alignment horizontal="left" vertical="center" wrapText="1"/>
    </xf>
    <xf numFmtId="0" fontId="3" fillId="6" borderId="14" xfId="0" applyFont="1" applyFill="1" applyBorder="1" applyAlignment="1">
      <alignment horizontal="left" vertical="center" wrapText="1"/>
    </xf>
    <xf numFmtId="0" fontId="3" fillId="2" borderId="12" xfId="0" applyFont="1" applyFill="1" applyBorder="1" applyAlignment="1" applyProtection="1">
      <alignment horizontal="left" vertical="top" wrapText="1"/>
      <protection locked="0"/>
    </xf>
    <xf numFmtId="0" fontId="3" fillId="2" borderId="13" xfId="0" applyFont="1" applyFill="1" applyBorder="1" applyAlignment="1" applyProtection="1">
      <alignment horizontal="left" vertical="top" wrapText="1"/>
      <protection locked="0"/>
    </xf>
    <xf numFmtId="0" fontId="3" fillId="2" borderId="14" xfId="0" applyFont="1" applyFill="1" applyBorder="1" applyAlignment="1" applyProtection="1">
      <alignment horizontal="left" vertical="top" wrapText="1"/>
      <protection locked="0"/>
    </xf>
    <xf numFmtId="0" fontId="3" fillId="2" borderId="0" xfId="0" applyFont="1" applyFill="1" applyBorder="1" applyAlignment="1" applyProtection="1">
      <alignment horizontal="left" vertical="center" wrapText="1"/>
      <protection locked="0"/>
    </xf>
    <xf numFmtId="0" fontId="2" fillId="4" borderId="3" xfId="0" applyFont="1" applyFill="1" applyBorder="1" applyAlignment="1">
      <alignment horizontal="right" vertical="center" wrapText="1"/>
    </xf>
    <xf numFmtId="0" fontId="2" fillId="4" borderId="8" xfId="0" applyFont="1" applyFill="1" applyBorder="1" applyAlignment="1">
      <alignment horizontal="right" vertical="center" wrapText="1"/>
    </xf>
    <xf numFmtId="0" fontId="13" fillId="4" borderId="3" xfId="0" applyFont="1" applyFill="1" applyBorder="1" applyAlignment="1" applyProtection="1">
      <alignment horizontal="center" vertical="center" shrinkToFit="1"/>
      <protection locked="0"/>
    </xf>
    <xf numFmtId="0" fontId="13" fillId="4" borderId="8" xfId="0" applyFont="1" applyFill="1" applyBorder="1" applyAlignment="1" applyProtection="1">
      <alignment horizontal="center" vertical="center" shrinkToFit="1"/>
      <protection locked="0"/>
    </xf>
    <xf numFmtId="0" fontId="3" fillId="2" borderId="0" xfId="0" applyFont="1" applyFill="1" applyBorder="1" applyAlignment="1">
      <alignment vertical="center" wrapText="1"/>
    </xf>
    <xf numFmtId="0" fontId="3" fillId="2" borderId="3" xfId="0" applyFont="1" applyFill="1" applyBorder="1" applyAlignment="1">
      <alignment horizontal="center" vertical="center"/>
    </xf>
    <xf numFmtId="0" fontId="3" fillId="2" borderId="8" xfId="0" applyFont="1" applyFill="1" applyBorder="1" applyAlignment="1">
      <alignment horizontal="left" vertical="center" wrapText="1"/>
    </xf>
    <xf numFmtId="0" fontId="3" fillId="2" borderId="0" xfId="0" applyFont="1" applyFill="1" applyAlignment="1" applyProtection="1">
      <alignment horizontal="center" vertical="center"/>
      <protection locked="0"/>
    </xf>
    <xf numFmtId="0" fontId="10" fillId="2" borderId="0" xfId="0" applyFont="1" applyFill="1" applyAlignment="1">
      <alignment horizontal="left" vertical="center" shrinkToFit="1"/>
    </xf>
    <xf numFmtId="0" fontId="10" fillId="2" borderId="8" xfId="0" applyFont="1" applyFill="1" applyBorder="1" applyAlignment="1">
      <alignment horizontal="left" vertical="center" shrinkToFit="1"/>
    </xf>
    <xf numFmtId="0" fontId="13" fillId="4" borderId="3" xfId="0" applyFont="1" applyFill="1" applyBorder="1" applyAlignment="1">
      <alignment vertical="center" wrapText="1"/>
    </xf>
    <xf numFmtId="0" fontId="13" fillId="4" borderId="4" xfId="0" applyFont="1" applyFill="1" applyBorder="1" applyAlignment="1">
      <alignment vertical="center" wrapText="1"/>
    </xf>
    <xf numFmtId="0" fontId="13" fillId="4" borderId="8" xfId="0" applyFont="1" applyFill="1" applyBorder="1" applyAlignment="1">
      <alignment vertical="center" wrapText="1"/>
    </xf>
    <xf numFmtId="0" fontId="13" fillId="4" borderId="9" xfId="0" applyFont="1" applyFill="1" applyBorder="1" applyAlignment="1">
      <alignment vertical="center" wrapText="1"/>
    </xf>
    <xf numFmtId="0" fontId="2" fillId="4" borderId="1" xfId="0" applyFont="1" applyFill="1" applyBorder="1" applyAlignment="1">
      <alignment horizontal="left" vertical="center" wrapText="1"/>
    </xf>
    <xf numFmtId="0" fontId="3" fillId="2" borderId="3" xfId="0" applyFont="1" applyFill="1" applyBorder="1" applyAlignment="1" applyProtection="1">
      <alignment horizontal="left" vertical="center" wrapText="1"/>
      <protection locked="0"/>
    </xf>
    <xf numFmtId="0" fontId="3" fillId="2" borderId="4" xfId="0" applyFont="1" applyFill="1" applyBorder="1" applyAlignment="1" applyProtection="1">
      <alignment horizontal="left" vertical="center" wrapText="1"/>
      <protection locked="0"/>
    </xf>
    <xf numFmtId="0" fontId="3" fillId="2" borderId="8" xfId="0" applyFont="1" applyFill="1" applyBorder="1" applyAlignment="1" applyProtection="1">
      <alignment horizontal="left" vertical="center" wrapText="1"/>
      <protection locked="0"/>
    </xf>
    <xf numFmtId="0" fontId="3" fillId="2" borderId="9" xfId="0" applyFont="1" applyFill="1" applyBorder="1" applyAlignment="1" applyProtection="1">
      <alignment horizontal="left" vertical="center" wrapText="1"/>
      <protection locked="0"/>
    </xf>
    <xf numFmtId="0" fontId="3" fillId="2" borderId="8" xfId="0" applyFont="1" applyFill="1" applyBorder="1" applyAlignment="1">
      <alignment horizontal="left" vertical="center"/>
    </xf>
    <xf numFmtId="0" fontId="3" fillId="2" borderId="9" xfId="0" applyFont="1" applyFill="1" applyBorder="1" applyAlignment="1">
      <alignment horizontal="left" vertical="center"/>
    </xf>
    <xf numFmtId="0" fontId="3" fillId="2" borderId="0" xfId="0" applyFont="1" applyFill="1" applyAlignment="1" applyProtection="1">
      <alignment horizontal="left" vertical="center" wrapText="1"/>
      <protection locked="0"/>
    </xf>
    <xf numFmtId="0" fontId="3" fillId="2" borderId="6" xfId="0" applyFont="1" applyFill="1" applyBorder="1" applyAlignment="1" applyProtection="1">
      <alignment horizontal="left" vertical="center" wrapText="1"/>
      <protection locked="0"/>
    </xf>
    <xf numFmtId="0" fontId="3" fillId="2" borderId="2" xfId="0" applyFont="1" applyFill="1" applyBorder="1" applyAlignment="1" applyProtection="1">
      <alignment horizontal="left" vertical="center" wrapText="1"/>
      <protection locked="0"/>
    </xf>
    <xf numFmtId="0" fontId="3" fillId="2" borderId="7" xfId="0" applyFont="1" applyFill="1" applyBorder="1" applyAlignment="1" applyProtection="1">
      <alignment horizontal="left" vertical="center" wrapText="1"/>
      <protection locked="0"/>
    </xf>
    <xf numFmtId="0" fontId="3" fillId="2" borderId="6" xfId="0" applyFont="1" applyFill="1" applyBorder="1" applyAlignment="1">
      <alignment horizontal="left" vertical="center"/>
    </xf>
    <xf numFmtId="0" fontId="3" fillId="2" borderId="7" xfId="0" applyFont="1" applyFill="1" applyBorder="1" applyAlignment="1">
      <alignment horizontal="left" vertical="center" wrapText="1"/>
    </xf>
    <xf numFmtId="0" fontId="2" fillId="4" borderId="11" xfId="0" applyFont="1" applyFill="1" applyBorder="1" applyAlignment="1">
      <alignment horizontal="left" vertical="center" wrapText="1"/>
    </xf>
    <xf numFmtId="0" fontId="2" fillId="4" borderId="10" xfId="0" applyFont="1" applyFill="1" applyBorder="1" applyAlignment="1">
      <alignment horizontal="left" vertical="center" wrapText="1"/>
    </xf>
    <xf numFmtId="0" fontId="2" fillId="4" borderId="5" xfId="0" applyFont="1" applyFill="1" applyBorder="1" applyAlignment="1">
      <alignment horizontal="left" vertical="center" wrapText="1"/>
    </xf>
    <xf numFmtId="0" fontId="2" fillId="4" borderId="0" xfId="0" applyFont="1" applyFill="1" applyAlignment="1">
      <alignment horizontal="left" vertical="center" wrapText="1"/>
    </xf>
    <xf numFmtId="0" fontId="2" fillId="4" borderId="6" xfId="0" applyFont="1" applyFill="1" applyBorder="1" applyAlignment="1">
      <alignment horizontal="left" vertical="center" wrapText="1"/>
    </xf>
    <xf numFmtId="0" fontId="8" fillId="4" borderId="0" xfId="0" applyFont="1" applyFill="1" applyAlignment="1">
      <alignment horizontal="left" vertical="center" wrapText="1"/>
    </xf>
    <xf numFmtId="0" fontId="3" fillId="2" borderId="2" xfId="0" applyFont="1" applyFill="1" applyBorder="1" applyAlignment="1" applyProtection="1">
      <alignment horizontal="left" vertical="top" wrapText="1"/>
      <protection locked="0"/>
    </xf>
    <xf numFmtId="0" fontId="3" fillId="2" borderId="3" xfId="0" applyFont="1" applyFill="1" applyBorder="1" applyAlignment="1" applyProtection="1">
      <alignment horizontal="left" vertical="top" wrapText="1"/>
      <protection locked="0"/>
    </xf>
    <xf numFmtId="0" fontId="3" fillId="2" borderId="4" xfId="0" applyFont="1" applyFill="1" applyBorder="1" applyAlignment="1" applyProtection="1">
      <alignment horizontal="left" vertical="top" wrapText="1"/>
      <protection locked="0"/>
    </xf>
    <xf numFmtId="0" fontId="3" fillId="2" borderId="5" xfId="0" applyFont="1" applyFill="1" applyBorder="1" applyAlignment="1" applyProtection="1">
      <alignment horizontal="left" vertical="top" wrapText="1"/>
      <protection locked="0"/>
    </xf>
    <xf numFmtId="0" fontId="3" fillId="2" borderId="0" xfId="0" applyFont="1" applyFill="1" applyAlignment="1" applyProtection="1">
      <alignment horizontal="left" vertical="top" wrapText="1"/>
      <protection locked="0"/>
    </xf>
    <xf numFmtId="0" fontId="3" fillId="2" borderId="6" xfId="0" applyFont="1" applyFill="1" applyBorder="1" applyAlignment="1" applyProtection="1">
      <alignment horizontal="left" vertical="top" wrapText="1"/>
      <protection locked="0"/>
    </xf>
    <xf numFmtId="0" fontId="3" fillId="2" borderId="7" xfId="0" applyFont="1" applyFill="1" applyBorder="1" applyAlignment="1" applyProtection="1">
      <alignment horizontal="left" vertical="top" wrapText="1"/>
      <protection locked="0"/>
    </xf>
    <xf numFmtId="0" fontId="3" fillId="2" borderId="8" xfId="0" applyFont="1" applyFill="1" applyBorder="1" applyAlignment="1" applyProtection="1">
      <alignment horizontal="left" vertical="top" wrapText="1"/>
      <protection locked="0"/>
    </xf>
    <xf numFmtId="0" fontId="3" fillId="2" borderId="9" xfId="0" applyFont="1" applyFill="1" applyBorder="1" applyAlignment="1" applyProtection="1">
      <alignment horizontal="left" vertical="top" wrapText="1"/>
      <protection locked="0"/>
    </xf>
    <xf numFmtId="0" fontId="3" fillId="0" borderId="0" xfId="0" applyFont="1" applyAlignment="1">
      <alignment horizontal="left" vertical="center" wrapText="1"/>
    </xf>
    <xf numFmtId="0" fontId="3" fillId="3" borderId="1" xfId="0" applyFont="1" applyFill="1" applyBorder="1" applyAlignment="1">
      <alignment horizontal="left" vertical="center" wrapText="1"/>
    </xf>
    <xf numFmtId="0" fontId="3" fillId="0" borderId="1" xfId="0" applyFont="1" applyBorder="1" applyAlignment="1" applyProtection="1">
      <alignment vertical="center" wrapText="1"/>
      <protection locked="0"/>
    </xf>
    <xf numFmtId="0" fontId="3" fillId="2" borderId="1" xfId="0" applyFont="1" applyFill="1" applyBorder="1" applyAlignment="1" applyProtection="1">
      <alignment horizontal="left" vertical="center" wrapText="1"/>
      <protection locked="0"/>
    </xf>
    <xf numFmtId="0" fontId="3" fillId="7" borderId="1" xfId="0" applyFont="1" applyFill="1" applyBorder="1" applyAlignment="1" applyProtection="1">
      <alignment vertical="center" wrapText="1"/>
      <protection locked="0"/>
    </xf>
    <xf numFmtId="0" fontId="2" fillId="4" borderId="3" xfId="0" applyFont="1" applyFill="1" applyBorder="1" applyAlignment="1">
      <alignment vertical="center" wrapText="1"/>
    </xf>
    <xf numFmtId="0" fontId="2" fillId="4" borderId="4" xfId="0" applyFont="1" applyFill="1" applyBorder="1" applyAlignment="1">
      <alignment vertical="center" wrapText="1"/>
    </xf>
    <xf numFmtId="0" fontId="2" fillId="4" borderId="8" xfId="0" applyFont="1" applyFill="1" applyBorder="1" applyAlignment="1">
      <alignment vertical="center" wrapText="1"/>
    </xf>
    <xf numFmtId="0" fontId="2" fillId="4" borderId="9" xfId="0" applyFont="1" applyFill="1" applyBorder="1" applyAlignment="1">
      <alignment vertical="center" wrapText="1"/>
    </xf>
    <xf numFmtId="0" fontId="3" fillId="2" borderId="5" xfId="0" applyFont="1" applyFill="1" applyBorder="1" applyAlignment="1">
      <alignment horizontal="left" vertical="center" wrapText="1"/>
    </xf>
    <xf numFmtId="0" fontId="3" fillId="2" borderId="2" xfId="0" applyFont="1" applyFill="1" applyBorder="1" applyAlignment="1">
      <alignment horizontal="left" vertical="center" wrapText="1"/>
    </xf>
    <xf numFmtId="0" fontId="3" fillId="2" borderId="4" xfId="0" applyFont="1" applyFill="1" applyBorder="1" applyAlignment="1">
      <alignment horizontal="left" vertical="center"/>
    </xf>
    <xf numFmtId="0" fontId="3" fillId="2" borderId="0" xfId="0" applyFont="1" applyFill="1" applyAlignment="1">
      <alignment horizontal="right" vertical="center" wrapText="1"/>
    </xf>
    <xf numFmtId="176" fontId="3" fillId="2" borderId="3" xfId="0" applyNumberFormat="1" applyFont="1" applyFill="1" applyBorder="1" applyAlignment="1" applyProtection="1">
      <alignment horizontal="left" vertical="center" wrapText="1"/>
      <protection locked="0"/>
    </xf>
    <xf numFmtId="176" fontId="3" fillId="2" borderId="4" xfId="0" applyNumberFormat="1" applyFont="1" applyFill="1" applyBorder="1" applyAlignment="1" applyProtection="1">
      <alignment horizontal="left" vertical="center" wrapText="1"/>
      <protection locked="0"/>
    </xf>
    <xf numFmtId="176" fontId="3" fillId="2" borderId="8" xfId="0" applyNumberFormat="1" applyFont="1" applyFill="1" applyBorder="1" applyAlignment="1" applyProtection="1">
      <alignment horizontal="left" vertical="center" wrapText="1"/>
      <protection locked="0"/>
    </xf>
    <xf numFmtId="176" fontId="3" fillId="2" borderId="9" xfId="0" applyNumberFormat="1" applyFont="1" applyFill="1" applyBorder="1" applyAlignment="1" applyProtection="1">
      <alignment horizontal="left" vertical="center" wrapText="1"/>
      <protection locked="0"/>
    </xf>
    <xf numFmtId="176" fontId="3" fillId="2" borderId="5" xfId="0" applyNumberFormat="1" applyFont="1" applyFill="1" applyBorder="1" applyAlignment="1" applyProtection="1">
      <alignment horizontal="left" vertical="center" wrapText="1"/>
      <protection locked="0"/>
    </xf>
    <xf numFmtId="176" fontId="3" fillId="2" borderId="0" xfId="0" applyNumberFormat="1" applyFont="1" applyFill="1" applyAlignment="1" applyProtection="1">
      <alignment horizontal="left" vertical="center" wrapText="1"/>
      <protection locked="0"/>
    </xf>
    <xf numFmtId="176" fontId="3" fillId="2" borderId="6" xfId="0" applyNumberFormat="1" applyFont="1" applyFill="1" applyBorder="1" applyAlignment="1" applyProtection="1">
      <alignment horizontal="left" vertical="center" wrapText="1"/>
      <protection locked="0"/>
    </xf>
    <xf numFmtId="176" fontId="3" fillId="2" borderId="7" xfId="0" applyNumberFormat="1" applyFont="1" applyFill="1" applyBorder="1" applyAlignment="1" applyProtection="1">
      <alignment horizontal="left" vertical="center" wrapText="1"/>
      <protection locked="0"/>
    </xf>
    <xf numFmtId="0" fontId="5" fillId="2" borderId="2" xfId="0" applyFont="1" applyFill="1" applyBorder="1" applyAlignment="1" applyProtection="1">
      <alignment horizontal="center" vertical="center" wrapText="1"/>
      <protection hidden="1"/>
    </xf>
    <xf numFmtId="0" fontId="5" fillId="2" borderId="3" xfId="0" applyFont="1" applyFill="1" applyBorder="1" applyAlignment="1" applyProtection="1">
      <alignment horizontal="center" vertical="center" wrapText="1"/>
      <protection hidden="1"/>
    </xf>
    <xf numFmtId="0" fontId="5" fillId="2" borderId="4" xfId="0" applyFont="1" applyFill="1" applyBorder="1" applyAlignment="1" applyProtection="1">
      <alignment horizontal="center" vertical="center" wrapText="1"/>
      <protection hidden="1"/>
    </xf>
    <xf numFmtId="0" fontId="5" fillId="2" borderId="5" xfId="0" applyFont="1" applyFill="1" applyBorder="1" applyAlignment="1" applyProtection="1">
      <alignment horizontal="center" vertical="center" wrapText="1"/>
      <protection hidden="1"/>
    </xf>
    <xf numFmtId="0" fontId="5" fillId="2" borderId="0" xfId="0" applyFont="1" applyFill="1" applyAlignment="1" applyProtection="1">
      <alignment horizontal="center" vertical="center" wrapText="1"/>
      <protection hidden="1"/>
    </xf>
    <xf numFmtId="0" fontId="5" fillId="2" borderId="6" xfId="0" applyFont="1" applyFill="1" applyBorder="1" applyAlignment="1" applyProtection="1">
      <alignment horizontal="center" vertical="center" wrapText="1"/>
      <protection hidden="1"/>
    </xf>
    <xf numFmtId="0" fontId="5" fillId="2" borderId="7" xfId="0" applyFont="1" applyFill="1" applyBorder="1" applyAlignment="1" applyProtection="1">
      <alignment horizontal="center" vertical="center" wrapText="1"/>
      <protection hidden="1"/>
    </xf>
    <xf numFmtId="0" fontId="5" fillId="2" borderId="8" xfId="0" applyFont="1" applyFill="1" applyBorder="1" applyAlignment="1" applyProtection="1">
      <alignment horizontal="center" vertical="center" wrapText="1"/>
      <protection hidden="1"/>
    </xf>
    <xf numFmtId="0" fontId="5" fillId="2" borderId="9" xfId="0" applyFont="1" applyFill="1" applyBorder="1" applyAlignment="1" applyProtection="1">
      <alignment horizontal="center" vertical="center" wrapText="1"/>
      <protection hidden="1"/>
    </xf>
    <xf numFmtId="0" fontId="3" fillId="2" borderId="4" xfId="0" applyFont="1" applyFill="1" applyBorder="1" applyAlignment="1">
      <alignment horizontal="left" vertical="center" wrapText="1"/>
    </xf>
    <xf numFmtId="0" fontId="3" fillId="2" borderId="6" xfId="0" applyFont="1" applyFill="1" applyBorder="1" applyAlignment="1">
      <alignment horizontal="left" vertical="center" wrapText="1"/>
    </xf>
    <xf numFmtId="0" fontId="13" fillId="4" borderId="3" xfId="0" applyFont="1" applyFill="1" applyBorder="1" applyAlignment="1">
      <alignment horizontal="right" vertical="center" wrapText="1"/>
    </xf>
    <xf numFmtId="0" fontId="13" fillId="4" borderId="8" xfId="0" applyFont="1" applyFill="1" applyBorder="1" applyAlignment="1">
      <alignment horizontal="right" vertical="center" wrapText="1"/>
    </xf>
    <xf numFmtId="0" fontId="2" fillId="4" borderId="2" xfId="0" applyFont="1" applyFill="1" applyBorder="1" applyAlignment="1">
      <alignment vertical="center" wrapText="1"/>
    </xf>
    <xf numFmtId="0" fontId="2" fillId="4" borderId="7" xfId="0" applyFont="1" applyFill="1" applyBorder="1" applyAlignment="1">
      <alignment vertical="center" wrapText="1"/>
    </xf>
    <xf numFmtId="0" fontId="3" fillId="2" borderId="2" xfId="0" applyFont="1" applyFill="1" applyBorder="1" applyAlignment="1">
      <alignment horizontal="right" vertical="center"/>
    </xf>
    <xf numFmtId="0" fontId="3" fillId="2" borderId="7" xfId="0" applyFont="1" applyFill="1" applyBorder="1" applyAlignment="1">
      <alignment horizontal="right" vertical="center"/>
    </xf>
    <xf numFmtId="0" fontId="13" fillId="4" borderId="2" xfId="0" applyFont="1" applyFill="1" applyBorder="1" applyAlignment="1">
      <alignment vertical="center" wrapText="1"/>
    </xf>
    <xf numFmtId="0" fontId="13" fillId="4" borderId="7" xfId="0" applyFont="1" applyFill="1" applyBorder="1" applyAlignment="1">
      <alignment vertical="center" wrapText="1"/>
    </xf>
    <xf numFmtId="58" fontId="7" fillId="2" borderId="12" xfId="0" applyNumberFormat="1" applyFont="1" applyFill="1" applyBorder="1" applyAlignment="1" applyProtection="1">
      <alignment horizontal="center" vertical="center" shrinkToFit="1"/>
      <protection locked="0"/>
    </xf>
    <xf numFmtId="58" fontId="7" fillId="2" borderId="13" xfId="0" applyNumberFormat="1" applyFont="1" applyFill="1" applyBorder="1" applyAlignment="1" applyProtection="1">
      <alignment horizontal="center" vertical="center" shrinkToFit="1"/>
      <protection locked="0"/>
    </xf>
    <xf numFmtId="58" fontId="7" fillId="2" borderId="14" xfId="0" applyNumberFormat="1" applyFont="1" applyFill="1" applyBorder="1" applyAlignment="1" applyProtection="1">
      <alignment horizontal="center" vertical="center" shrinkToFit="1"/>
      <protection locked="0"/>
    </xf>
    <xf numFmtId="0" fontId="7" fillId="2" borderId="12" xfId="0" applyFont="1" applyFill="1" applyBorder="1" applyAlignment="1" applyProtection="1">
      <alignment horizontal="left" vertical="center" wrapText="1"/>
      <protection locked="0"/>
    </xf>
    <xf numFmtId="0" fontId="7" fillId="2" borderId="13" xfId="0" applyFont="1" applyFill="1" applyBorder="1" applyAlignment="1" applyProtection="1">
      <alignment horizontal="left" vertical="center" wrapText="1"/>
      <protection locked="0"/>
    </xf>
    <xf numFmtId="0" fontId="7" fillId="2" borderId="14" xfId="0" applyFont="1" applyFill="1" applyBorder="1" applyAlignment="1" applyProtection="1">
      <alignment horizontal="left" vertical="center" wrapText="1"/>
      <protection locked="0"/>
    </xf>
    <xf numFmtId="0" fontId="7" fillId="2" borderId="12"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wrapText="1"/>
      <protection locked="0"/>
    </xf>
    <xf numFmtId="0" fontId="7" fillId="2" borderId="14" xfId="0" applyFont="1" applyFill="1" applyBorder="1" applyAlignment="1" applyProtection="1">
      <alignment horizontal="center" vertical="center" wrapText="1"/>
      <protection locked="0"/>
    </xf>
    <xf numFmtId="0" fontId="10" fillId="2" borderId="0" xfId="0" applyFont="1" applyFill="1" applyAlignment="1" applyProtection="1">
      <alignment horizontal="left" vertical="center" wrapText="1"/>
    </xf>
    <xf numFmtId="0" fontId="10" fillId="2" borderId="8" xfId="0" applyFont="1" applyFill="1" applyBorder="1" applyAlignment="1" applyProtection="1">
      <alignment horizontal="left" vertical="center" wrapText="1"/>
    </xf>
    <xf numFmtId="0" fontId="2" fillId="5" borderId="2" xfId="0" applyFont="1" applyFill="1" applyBorder="1" applyAlignment="1" applyProtection="1">
      <alignment horizontal="center" vertical="center" wrapText="1"/>
    </xf>
    <xf numFmtId="0" fontId="2" fillId="5" borderId="3" xfId="0" applyFont="1" applyFill="1" applyBorder="1" applyAlignment="1" applyProtection="1">
      <alignment horizontal="center" vertical="center" wrapText="1"/>
    </xf>
    <xf numFmtId="0" fontId="2" fillId="5" borderId="4" xfId="0" applyFont="1" applyFill="1" applyBorder="1" applyAlignment="1" applyProtection="1">
      <alignment horizontal="center" vertical="center" wrapText="1"/>
    </xf>
    <xf numFmtId="0" fontId="2" fillId="5" borderId="7" xfId="0" applyFont="1" applyFill="1" applyBorder="1" applyAlignment="1" applyProtection="1">
      <alignment horizontal="center" vertical="center" wrapText="1"/>
    </xf>
    <xf numFmtId="0" fontId="2" fillId="5" borderId="8" xfId="0" applyFont="1" applyFill="1" applyBorder="1" applyAlignment="1" applyProtection="1">
      <alignment horizontal="center" vertical="center" wrapText="1"/>
    </xf>
    <xf numFmtId="0" fontId="2" fillId="5" borderId="9" xfId="0" applyFont="1" applyFill="1" applyBorder="1" applyAlignment="1" applyProtection="1">
      <alignment horizontal="center" vertical="center" wrapText="1"/>
    </xf>
    <xf numFmtId="0" fontId="2" fillId="5" borderId="1" xfId="0" applyFont="1" applyFill="1" applyBorder="1" applyAlignment="1" applyProtection="1">
      <alignment horizontal="center" vertical="center" wrapText="1"/>
    </xf>
    <xf numFmtId="0" fontId="2" fillId="4" borderId="2" xfId="0" applyFont="1" applyFill="1" applyBorder="1" applyAlignment="1" applyProtection="1">
      <alignment horizontal="center" vertical="center" wrapText="1"/>
    </xf>
    <xf numFmtId="0" fontId="2" fillId="4" borderId="3" xfId="0" applyFont="1" applyFill="1" applyBorder="1" applyAlignment="1" applyProtection="1">
      <alignment horizontal="center" vertical="center" wrapText="1"/>
    </xf>
    <xf numFmtId="0" fontId="2" fillId="4" borderId="7" xfId="0" applyFont="1" applyFill="1" applyBorder="1" applyAlignment="1" applyProtection="1">
      <alignment horizontal="center" vertical="center" wrapText="1"/>
    </xf>
    <xf numFmtId="0" fontId="2" fillId="4" borderId="8" xfId="0" applyFont="1" applyFill="1" applyBorder="1" applyAlignment="1" applyProtection="1">
      <alignment horizontal="center" vertical="center" wrapText="1"/>
    </xf>
    <xf numFmtId="57" fontId="7" fillId="2" borderId="3" xfId="0" applyNumberFormat="1" applyFont="1" applyFill="1" applyBorder="1" applyAlignment="1" applyProtection="1">
      <alignment horizontal="center" vertical="center" wrapText="1"/>
      <protection locked="0"/>
    </xf>
    <xf numFmtId="0" fontId="7" fillId="2" borderId="3" xfId="0" applyFont="1" applyFill="1" applyBorder="1" applyAlignment="1" applyProtection="1">
      <alignment horizontal="center" vertical="center" wrapText="1"/>
      <protection locked="0"/>
    </xf>
    <xf numFmtId="0" fontId="7" fillId="2" borderId="3" xfId="0" applyFont="1" applyFill="1" applyBorder="1" applyAlignment="1" applyProtection="1">
      <alignment horizontal="left" vertical="center" wrapText="1"/>
      <protection locked="0"/>
    </xf>
  </cellXfs>
  <cellStyles count="1">
    <cellStyle name="標準" xfId="0" builtinId="0"/>
  </cellStyles>
  <dxfs count="10">
    <dxf>
      <fill>
        <patternFill>
          <bgColor theme="0" tint="-0.24994659260841701"/>
        </patternFill>
      </fill>
    </dxf>
    <dxf>
      <font>
        <color theme="0"/>
      </font>
    </dxf>
    <dxf>
      <fill>
        <patternFill>
          <bgColor theme="0" tint="-0.24994659260841701"/>
        </patternFill>
      </fill>
    </dxf>
    <dxf>
      <fill>
        <patternFill>
          <bgColor theme="0" tint="-0.24994659260841701"/>
        </patternFill>
      </fill>
    </dxf>
    <dxf>
      <fill>
        <patternFill>
          <bgColor theme="0"/>
        </patternFill>
      </fill>
    </dxf>
    <dxf>
      <fill>
        <patternFill>
          <bgColor theme="0"/>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colors>
    <mruColors>
      <color rgb="FFFFFF66"/>
      <color rgb="FFFFFFCC"/>
      <color rgb="FFFFFF99"/>
      <color rgb="FF0000FF"/>
      <color rgb="FF0041FF"/>
      <color rgb="FFFFFFFF"/>
      <color rgb="FFC52303"/>
      <color rgb="FF66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39</xdr:col>
      <xdr:colOff>38100</xdr:colOff>
      <xdr:row>1</xdr:row>
      <xdr:rowOff>0</xdr:rowOff>
    </xdr:from>
    <xdr:to>
      <xdr:col>64</xdr:col>
      <xdr:colOff>66861</xdr:colOff>
      <xdr:row>14</xdr:row>
      <xdr:rowOff>107203</xdr:rowOff>
    </xdr:to>
    <xdr:sp macro="" textlink="">
      <xdr:nvSpPr>
        <xdr:cNvPr id="2" name="四角形: 角を丸くする 1">
          <a:extLst>
            <a:ext uri="{FF2B5EF4-FFF2-40B4-BE49-F238E27FC236}">
              <a16:creationId xmlns:a16="http://schemas.microsoft.com/office/drawing/2014/main" id="{86F3C9DC-C3E1-4D51-A6B6-9560A22368C3}"/>
            </a:ext>
          </a:extLst>
        </xdr:cNvPr>
        <xdr:cNvSpPr/>
      </xdr:nvSpPr>
      <xdr:spPr>
        <a:xfrm>
          <a:off x="6353175" y="123825"/>
          <a:ext cx="2943411" cy="1716928"/>
        </a:xfrm>
        <a:prstGeom prst="roundRect">
          <a:avLst>
            <a:gd name="adj" fmla="val 7608"/>
          </a:avLst>
        </a:prstGeom>
        <a:solidFill>
          <a:schemeClr val="accent5">
            <a:lumMod val="20000"/>
            <a:lumOff val="80000"/>
          </a:schemeClr>
        </a:solidFill>
        <a:ln w="28575" cap="flat" cmpd="sng" algn="ctr">
          <a:solidFill>
            <a:schemeClr val="accent5">
              <a:lumMod val="50000"/>
            </a:schemeClr>
          </a:solidFill>
          <a:prstDash val="solid"/>
        </a:ln>
        <a:effectLst/>
      </xdr:spPr>
      <xdr:txBody>
        <a:bodyPr vertOverflow="clip" horzOverflow="clip" vert="horz" rtlCol="0" anchor="ctr"/>
        <a:lstStyle/>
        <a:p>
          <a:pPr rtl="0" eaLnBrk="1" latinLnBrk="0" hangingPunct="1"/>
          <a:r>
            <a:rPr kumimoji="1" lang="ja-JP" altLang="ja-JP" sz="1200" b="1">
              <a:effectLst/>
              <a:latin typeface="Meiryo UI" panose="020B0604030504040204" pitchFamily="50" charset="-128"/>
              <a:ea typeface="Meiryo UI" panose="020B0604030504040204" pitchFamily="50" charset="-128"/>
              <a:cs typeface="+mn-cs"/>
            </a:rPr>
            <a:t>○　この記載要領は令和</a:t>
          </a:r>
          <a:r>
            <a:rPr kumimoji="1" lang="ja-JP" altLang="en-US" sz="1200" b="1">
              <a:effectLst/>
              <a:latin typeface="Meiryo UI" panose="020B0604030504040204" pitchFamily="50" charset="-128"/>
              <a:ea typeface="Meiryo UI" panose="020B0604030504040204" pitchFamily="50" charset="-128"/>
              <a:cs typeface="+mn-cs"/>
            </a:rPr>
            <a:t>６</a:t>
          </a:r>
          <a:r>
            <a:rPr kumimoji="1" lang="ja-JP" altLang="ja-JP" sz="1200" b="1">
              <a:effectLst/>
              <a:latin typeface="Meiryo UI" panose="020B0604030504040204" pitchFamily="50" charset="-128"/>
              <a:ea typeface="Meiryo UI" panose="020B0604030504040204" pitchFamily="50" charset="-128"/>
              <a:cs typeface="+mn-cs"/>
            </a:rPr>
            <a:t>年</a:t>
          </a:r>
          <a:r>
            <a:rPr kumimoji="1" lang="ja-JP" altLang="en-US" sz="1200" b="1">
              <a:effectLst/>
              <a:latin typeface="Meiryo UI" panose="020B0604030504040204" pitchFamily="50" charset="-128"/>
              <a:ea typeface="Meiryo UI" panose="020B0604030504040204" pitchFamily="50" charset="-128"/>
              <a:cs typeface="+mn-cs"/>
            </a:rPr>
            <a:t>５</a:t>
          </a:r>
          <a:r>
            <a:rPr kumimoji="1" lang="ja-JP" altLang="ja-JP" sz="1200" b="1">
              <a:effectLst/>
              <a:latin typeface="Meiryo UI" panose="020B0604030504040204" pitchFamily="50" charset="-128"/>
              <a:ea typeface="Meiryo UI" panose="020B0604030504040204" pitchFamily="50" charset="-128"/>
              <a:cs typeface="+mn-cs"/>
            </a:rPr>
            <a:t>月</a:t>
          </a:r>
          <a:r>
            <a:rPr kumimoji="1" lang="en-US" altLang="ja-JP" sz="1200" b="1">
              <a:effectLst/>
              <a:latin typeface="Meiryo UI" panose="020B0604030504040204" pitchFamily="50" charset="-128"/>
              <a:ea typeface="Meiryo UI" panose="020B0604030504040204" pitchFamily="50" charset="-128"/>
              <a:cs typeface="+mn-cs"/>
            </a:rPr>
            <a:t>27</a:t>
          </a:r>
          <a:r>
            <a:rPr kumimoji="1" lang="ja-JP" altLang="ja-JP" sz="1200" b="1">
              <a:effectLst/>
              <a:latin typeface="Meiryo UI" panose="020B0604030504040204" pitchFamily="50" charset="-128"/>
              <a:ea typeface="Meiryo UI" panose="020B0604030504040204" pitchFamily="50" charset="-128"/>
              <a:cs typeface="+mn-cs"/>
            </a:rPr>
            <a:t>日公布の特定個人情報保護評価指針（以下「指針」という。）に沿ったものです。今後、個人情報保護委員会（以下「委員会」という。）により改訂される可能性があることに御留意ください。</a:t>
          </a:r>
          <a:endParaRPr lang="ja-JP" altLang="ja-JP" sz="1200" b="1">
            <a:effectLst/>
            <a:latin typeface="Meiryo UI" panose="020B0604030504040204" pitchFamily="50" charset="-128"/>
            <a:ea typeface="Meiryo UI" panose="020B0604030504040204"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39</xdr:col>
      <xdr:colOff>21981</xdr:colOff>
      <xdr:row>96</xdr:row>
      <xdr:rowOff>89646</xdr:rowOff>
    </xdr:from>
    <xdr:to>
      <xdr:col>125</xdr:col>
      <xdr:colOff>22412</xdr:colOff>
      <xdr:row>161</xdr:row>
      <xdr:rowOff>109903</xdr:rowOff>
    </xdr:to>
    <xdr:sp macro="" textlink="">
      <xdr:nvSpPr>
        <xdr:cNvPr id="2" name="正方形/長方形 1">
          <a:extLst>
            <a:ext uri="{FF2B5EF4-FFF2-40B4-BE49-F238E27FC236}">
              <a16:creationId xmlns:a16="http://schemas.microsoft.com/office/drawing/2014/main" id="{2BA9E1FB-58BA-4B5C-AEA9-40A43D2C1AF3}"/>
            </a:ext>
          </a:extLst>
        </xdr:cNvPr>
        <xdr:cNvSpPr/>
      </xdr:nvSpPr>
      <xdr:spPr>
        <a:xfrm>
          <a:off x="7165731" y="18377646"/>
          <a:ext cx="8426393" cy="12974257"/>
        </a:xfrm>
        <a:prstGeom prst="rect">
          <a:avLst/>
        </a:prstGeom>
        <a:solidFill>
          <a:schemeClr val="accent6">
            <a:lumMod val="20000"/>
            <a:lumOff val="80000"/>
          </a:schemeClr>
        </a:solidFill>
        <a:ln w="9525">
          <a:solidFill>
            <a:schemeClr val="accent6">
              <a:lumMod val="75000"/>
            </a:schemeClr>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nchorCtr="0"/>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lang="en-US" altLang="ja-JP" sz="1200" b="1">
              <a:solidFill>
                <a:schemeClr val="tx1"/>
              </a:solidFill>
              <a:latin typeface="メイリオ" panose="020B0604030504040204" pitchFamily="50" charset="-128"/>
              <a:ea typeface="メイリオ" panose="020B0604030504040204" pitchFamily="50" charset="-128"/>
            </a:rPr>
            <a:t>【</a:t>
          </a:r>
          <a:r>
            <a:rPr lang="ja-JP" altLang="en-US" sz="1200" b="1">
              <a:solidFill>
                <a:schemeClr val="tx1"/>
              </a:solidFill>
              <a:latin typeface="メイリオ" panose="020B0604030504040204" pitchFamily="50" charset="-128"/>
              <a:ea typeface="メイリオ" panose="020B0604030504040204" pitchFamily="50" charset="-128"/>
            </a:rPr>
            <a:t>「</a:t>
          </a:r>
          <a:r>
            <a:rPr lang="en-US" altLang="ja-JP" sz="1200" b="1">
              <a:solidFill>
                <a:schemeClr val="tx1"/>
              </a:solidFill>
              <a:latin typeface="メイリオ" panose="020B0604030504040204" pitchFamily="50" charset="-128"/>
              <a:ea typeface="メイリオ" panose="020B0604030504040204" pitchFamily="50" charset="-128"/>
            </a:rPr>
            <a:t>2)</a:t>
          </a:r>
          <a:r>
            <a:rPr lang="en-US" altLang="ja-JP" sz="1200" b="1" baseline="0">
              <a:solidFill>
                <a:schemeClr val="tx1"/>
              </a:solidFill>
              <a:latin typeface="メイリオ" panose="020B0604030504040204" pitchFamily="50" charset="-128"/>
              <a:ea typeface="メイリオ" panose="020B0604030504040204" pitchFamily="50" charset="-128"/>
            </a:rPr>
            <a:t> </a:t>
          </a:r>
          <a:r>
            <a:rPr lang="ja-JP" altLang="en-US" sz="1200" b="1" baseline="0">
              <a:solidFill>
                <a:schemeClr val="tx1"/>
              </a:solidFill>
              <a:latin typeface="メイリオ" panose="020B0604030504040204" pitchFamily="50" charset="-128"/>
              <a:ea typeface="メイリオ" panose="020B0604030504040204" pitchFamily="50" charset="-128"/>
            </a:rPr>
            <a:t>十分である」を選択できる水準</a:t>
          </a:r>
          <a:r>
            <a:rPr lang="en-US" altLang="ja-JP" sz="1200" b="1">
              <a:solidFill>
                <a:schemeClr val="tx1"/>
              </a:solidFill>
              <a:latin typeface="メイリオ" panose="020B0604030504040204" pitchFamily="50" charset="-128"/>
              <a:ea typeface="メイリオ" panose="020B0604030504040204" pitchFamily="50" charset="-128"/>
            </a:rPr>
            <a:t>】</a:t>
          </a:r>
        </a:p>
        <a:p>
          <a:pPr algn="ctr"/>
          <a:r>
            <a:rPr lang="ja-JP" altLang="en-US" sz="1000" b="1">
              <a:solidFill>
                <a:schemeClr val="tx1"/>
              </a:solidFill>
              <a:latin typeface="メイリオ" panose="020B0604030504040204" pitchFamily="50" charset="-128"/>
              <a:ea typeface="メイリオ" panose="020B0604030504040204" pitchFamily="50" charset="-128"/>
            </a:rPr>
            <a:t>次のような典型的なリスク対策（例）を実施することなどにより、事務・サービス又はシステムの特性を考慮したリスク対策を講じている場合</a:t>
          </a:r>
        </a:p>
      </xdr:txBody>
    </xdr:sp>
    <xdr:clientData/>
  </xdr:twoCellAnchor>
  <xdr:twoCellAnchor>
    <xdr:from>
      <xdr:col>39</xdr:col>
      <xdr:colOff>55334</xdr:colOff>
      <xdr:row>81</xdr:row>
      <xdr:rowOff>19051</xdr:rowOff>
    </xdr:from>
    <xdr:to>
      <xdr:col>124</xdr:col>
      <xdr:colOff>126999</xdr:colOff>
      <xdr:row>95</xdr:row>
      <xdr:rowOff>76201</xdr:rowOff>
    </xdr:to>
    <xdr:sp macro="" textlink="">
      <xdr:nvSpPr>
        <xdr:cNvPr id="12" name="吹き出し: 四角形 11">
          <a:extLst>
            <a:ext uri="{FF2B5EF4-FFF2-40B4-BE49-F238E27FC236}">
              <a16:creationId xmlns:a16="http://schemas.microsoft.com/office/drawing/2014/main" id="{00000000-0008-0000-0100-00000C000000}"/>
            </a:ext>
          </a:extLst>
        </xdr:cNvPr>
        <xdr:cNvSpPr/>
      </xdr:nvSpPr>
      <xdr:spPr>
        <a:xfrm>
          <a:off x="6370409" y="15449551"/>
          <a:ext cx="7358290" cy="2724150"/>
        </a:xfrm>
        <a:prstGeom prst="wedgeRectCallout">
          <a:avLst>
            <a:gd name="adj1" fmla="val -13976"/>
            <a:gd name="adj2" fmla="val 60493"/>
          </a:avLst>
        </a:prstGeom>
        <a:solidFill>
          <a:schemeClr val="bg1"/>
        </a:solidFill>
        <a:ln w="57150" cap="rnd" cmpd="thickThin">
          <a:solidFill>
            <a:schemeClr val="accent6">
              <a:lumMod val="7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marL="82064" marR="0" lvl="0" indent="-82064" algn="l" defTabSz="914400" rtl="0" eaLnBrk="1" fontAlgn="auto" latinLnBrk="0" hangingPunct="1">
            <a:lnSpc>
              <a:spcPct val="100000"/>
            </a:lnSpc>
            <a:spcBef>
              <a:spcPts val="0"/>
            </a:spcBef>
            <a:spcAft>
              <a:spcPts val="0"/>
            </a:spcAft>
            <a:buClrTx/>
            <a:buSzTx/>
            <a:buFontTx/>
            <a:buNone/>
            <a:tabLst/>
            <a:defRPr/>
          </a:pPr>
          <a:endParaRPr kumimoji="1" lang="en-US" altLang="ja-JP" sz="1015"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endParaRPr>
        </a:p>
        <a:p>
          <a:pPr marL="82064" marR="0" lvl="0" indent="-82064" algn="just" defTabSz="914400" rtl="0" eaLnBrk="1" fontAlgn="auto" latinLnBrk="0" hangingPunct="1">
            <a:lnSpc>
              <a:spcPts val="1500"/>
            </a:lnSpc>
            <a:spcBef>
              <a:spcPts val="500"/>
            </a:spcBef>
            <a:spcAft>
              <a:spcPts val="0"/>
            </a:spcAft>
            <a:buClrTx/>
            <a:buSzTx/>
            <a:buFontTx/>
            <a:buNone/>
            <a:tabLst/>
            <a:defRPr/>
          </a:pPr>
          <a:r>
            <a:rPr kumimoji="1" lang="ja-JP" altLang="en-US" sz="1015"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〇　「典型的なリスク対策（例）」は、あくまでも例示であり、</a:t>
          </a:r>
          <a:r>
            <a:rPr kumimoji="1" lang="ja-JP" altLang="en-US" sz="1015" b="1" i="0" u="sng"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１つでも実施していない対策があれば、「十分である」を選択できないというものではない</a:t>
          </a:r>
          <a:r>
            <a:rPr kumimoji="1" lang="ja-JP" altLang="en-US" sz="1015"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a:t>
          </a:r>
          <a:endParaRPr kumimoji="1" lang="en-US" altLang="ja-JP" sz="1015"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endParaRPr>
        </a:p>
        <a:p>
          <a:pPr marL="82064" marR="0" lvl="0" indent="-82064" algn="just" defTabSz="914400" rtl="0" eaLnBrk="1" fontAlgn="auto" latinLnBrk="0" hangingPunct="1">
            <a:lnSpc>
              <a:spcPts val="1500"/>
            </a:lnSpc>
            <a:spcBef>
              <a:spcPts val="500"/>
            </a:spcBef>
            <a:spcAft>
              <a:spcPts val="0"/>
            </a:spcAft>
            <a:buClrTx/>
            <a:buSzTx/>
            <a:buFontTx/>
            <a:buNone/>
            <a:tabLst/>
            <a:defRPr/>
          </a:pPr>
          <a:r>
            <a:rPr kumimoji="1" lang="ja-JP" altLang="en-US" sz="1015"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〇　</a:t>
          </a:r>
          <a:r>
            <a:rPr kumimoji="1" lang="ja-JP" altLang="en-US" sz="1015" b="1" i="0" u="sng"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「特に力を入れている」を選択できる水準</a:t>
          </a:r>
          <a:r>
            <a:rPr kumimoji="1" lang="ja-JP" altLang="en-US" sz="1015"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は、「十分である」を選択できる水準を満たした上で、さらに、</a:t>
          </a:r>
          <a:r>
            <a:rPr kumimoji="1" lang="ja-JP" altLang="en-US" sz="1015" b="1" i="0" u="sng"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評価実施機関独自の取組を実施</a:t>
          </a:r>
          <a:r>
            <a:rPr kumimoji="1" lang="ja-JP" altLang="en-US" sz="1015"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している場合に選択することができると考えられる。</a:t>
          </a:r>
          <a:endParaRPr kumimoji="1" lang="en-US" altLang="ja-JP" sz="1015"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endParaRPr>
        </a:p>
        <a:p>
          <a:pPr marL="82064" marR="0" lvl="0" indent="-82064" algn="just" defTabSz="914400" rtl="0" eaLnBrk="1" fontAlgn="auto" latinLnBrk="0" hangingPunct="1">
            <a:lnSpc>
              <a:spcPts val="1500"/>
            </a:lnSpc>
            <a:spcBef>
              <a:spcPts val="500"/>
            </a:spcBef>
            <a:spcAft>
              <a:spcPts val="0"/>
            </a:spcAft>
            <a:buClrTx/>
            <a:buSzTx/>
            <a:buFontTx/>
            <a:buNone/>
            <a:tabLst/>
            <a:defRPr/>
          </a:pPr>
          <a:r>
            <a:rPr kumimoji="1" lang="ja-JP" altLang="en-US" sz="1015"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〇　「典型的なリスク対策（例）」には、</a:t>
          </a:r>
          <a:r>
            <a:rPr kumimoji="1" lang="ja-JP" altLang="en-US" sz="1015" b="1" i="0" u="sng"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組織的安全管理措置</a:t>
          </a:r>
          <a:r>
            <a:rPr kumimoji="1" lang="ja-JP" altLang="en-US" sz="1015" b="1"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a:t>
          </a:r>
          <a:r>
            <a:rPr kumimoji="1" lang="ja-JP" altLang="en-US" sz="1015" b="1" i="0" u="sng"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人的安全管理措置</a:t>
          </a:r>
          <a:r>
            <a:rPr kumimoji="1" lang="ja-JP" altLang="en-US" sz="1015"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については記載していないが、</a:t>
          </a:r>
          <a:r>
            <a:rPr kumimoji="1" lang="ja-JP" altLang="en-US" sz="1015" b="1" i="0" u="sng"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マイナンバー</a:t>
          </a:r>
          <a:r>
            <a:rPr kumimoji="1" lang="en-US" altLang="ja-JP" sz="1015" b="1" i="0" u="sng"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GL</a:t>
          </a:r>
          <a:r>
            <a:rPr kumimoji="1" lang="ja-JP" altLang="en-US" sz="1015" b="1" i="0" u="sng"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に則り、必要な措置を講ずる必要</a:t>
          </a:r>
          <a:r>
            <a:rPr kumimoji="1" lang="ja-JP" altLang="en-US" sz="1015"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がある。</a:t>
          </a:r>
          <a:endParaRPr kumimoji="1" lang="en-US" altLang="ja-JP" sz="1015"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endParaRPr>
        </a:p>
        <a:p>
          <a:pPr marL="263525" marR="0" lvl="0" indent="-179388" algn="just" defTabSz="914400" rtl="0" eaLnBrk="1" fontAlgn="auto" latinLnBrk="0" hangingPunct="1">
            <a:lnSpc>
              <a:spcPts val="1200"/>
            </a:lnSpc>
            <a:spcBef>
              <a:spcPts val="0"/>
            </a:spcBef>
            <a:spcAft>
              <a:spcPts val="0"/>
            </a:spcAft>
            <a:buClrTx/>
            <a:buSzTx/>
            <a:buFontTx/>
            <a:buNone/>
            <a:tabLst/>
            <a:defRPr/>
          </a:pPr>
          <a:r>
            <a:rPr kumimoji="1" lang="ja-JP" altLang="en-US" sz="900"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・組織的安全管理措置：</a:t>
          </a:r>
          <a:endParaRPr kumimoji="1" lang="en-US" altLang="ja-JP" sz="900"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endParaRPr>
        </a:p>
        <a:p>
          <a:pPr marL="263525" marR="0" lvl="0" indent="6350" algn="just" defTabSz="914400" rtl="0" eaLnBrk="1" fontAlgn="auto" latinLnBrk="0" hangingPunct="1">
            <a:lnSpc>
              <a:spcPts val="1200"/>
            </a:lnSpc>
            <a:spcBef>
              <a:spcPts val="0"/>
            </a:spcBef>
            <a:spcAft>
              <a:spcPts val="0"/>
            </a:spcAft>
            <a:buClrTx/>
            <a:buSzTx/>
            <a:buFontTx/>
            <a:buNone/>
            <a:tabLst/>
            <a:defRPr/>
          </a:pPr>
          <a:r>
            <a:rPr kumimoji="1" lang="ja-JP" altLang="en-US" sz="900"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組織体制の整備、取扱規程等に基づく運用、取扱状況を確認する手段の整備、漏えい等事案に対応する体制等の整備、取扱状況等の把握及び安全管理措置の見直し</a:t>
          </a:r>
          <a:endParaRPr kumimoji="1" lang="en-US" altLang="ja-JP" sz="900"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endParaRPr>
        </a:p>
        <a:p>
          <a:pPr marL="263525" marR="0" lvl="0" indent="-179388" algn="just" defTabSz="914400" rtl="0" eaLnBrk="1" fontAlgn="auto" latinLnBrk="0" hangingPunct="1">
            <a:lnSpc>
              <a:spcPts val="1200"/>
            </a:lnSpc>
            <a:spcBef>
              <a:spcPts val="0"/>
            </a:spcBef>
            <a:spcAft>
              <a:spcPts val="0"/>
            </a:spcAft>
            <a:buClrTx/>
            <a:buSzTx/>
            <a:buFontTx/>
            <a:buNone/>
            <a:tabLst/>
            <a:defRPr/>
          </a:pPr>
          <a:r>
            <a:rPr kumimoji="1" lang="ja-JP" altLang="en-US" sz="900"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・人的安全管理措置：</a:t>
          </a:r>
          <a:endParaRPr kumimoji="1" lang="en-US" altLang="ja-JP" sz="900"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endParaRPr>
        </a:p>
        <a:p>
          <a:pPr marL="263525" marR="0" lvl="0" indent="6350" algn="just" defTabSz="914400" rtl="0" eaLnBrk="1" fontAlgn="auto" latinLnBrk="0" hangingPunct="1">
            <a:lnSpc>
              <a:spcPts val="1200"/>
            </a:lnSpc>
            <a:spcBef>
              <a:spcPts val="0"/>
            </a:spcBef>
            <a:spcAft>
              <a:spcPts val="0"/>
            </a:spcAft>
            <a:buClrTx/>
            <a:buSzTx/>
            <a:buFontTx/>
            <a:buNone/>
            <a:tabLst/>
            <a:defRPr/>
          </a:pPr>
          <a:r>
            <a:rPr kumimoji="1" lang="ja-JP" altLang="en-US" sz="900"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事務取扱担当者の監督、事務取扱担当者等の教育、法令・内部規程違反等に対する厳正な対処</a:t>
          </a:r>
          <a:endParaRPr kumimoji="1" lang="en-US" altLang="ja-JP" sz="900"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endParaRPr>
        </a:p>
      </xdr:txBody>
    </xdr:sp>
    <xdr:clientData/>
  </xdr:twoCellAnchor>
  <xdr:twoCellAnchor>
    <xdr:from>
      <xdr:col>39</xdr:col>
      <xdr:colOff>60158</xdr:colOff>
      <xdr:row>81</xdr:row>
      <xdr:rowOff>28574</xdr:rowOff>
    </xdr:from>
    <xdr:to>
      <xdr:col>124</xdr:col>
      <xdr:colOff>101600</xdr:colOff>
      <xdr:row>82</xdr:row>
      <xdr:rowOff>130970</xdr:rowOff>
    </xdr:to>
    <xdr:sp macro="" textlink="">
      <xdr:nvSpPr>
        <xdr:cNvPr id="13" name="正方形/長方形 12">
          <a:extLst>
            <a:ext uri="{FF2B5EF4-FFF2-40B4-BE49-F238E27FC236}">
              <a16:creationId xmlns:a16="http://schemas.microsoft.com/office/drawing/2014/main" id="{00000000-0008-0000-0100-00000D000000}"/>
            </a:ext>
          </a:extLst>
        </xdr:cNvPr>
        <xdr:cNvSpPr/>
      </xdr:nvSpPr>
      <xdr:spPr>
        <a:xfrm>
          <a:off x="6375233" y="15459074"/>
          <a:ext cx="7328067" cy="292896"/>
        </a:xfrm>
        <a:prstGeom prst="rect">
          <a:avLst/>
        </a:prstGeom>
        <a:solidFill>
          <a:schemeClr val="accent6">
            <a:lumMod val="20000"/>
            <a:lumOff val="80000"/>
          </a:schemeClr>
        </a:solidFill>
        <a:ln w="9525">
          <a:solidFill>
            <a:schemeClr val="accent6">
              <a:lumMod val="75000"/>
            </a:schemeClr>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nchorCtr="0"/>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lang="ja-JP" altLang="en-US" sz="1200" b="1">
              <a:solidFill>
                <a:schemeClr val="tx1"/>
              </a:solidFill>
              <a:latin typeface="メイリオ" panose="020B0604030504040204" pitchFamily="50" charset="-128"/>
              <a:ea typeface="メイリオ" panose="020B0604030504040204" pitchFamily="50" charset="-128"/>
            </a:rPr>
            <a:t>「</a:t>
          </a:r>
          <a:r>
            <a:rPr lang="ja-JP" altLang="en-US" sz="1100" b="1">
              <a:solidFill>
                <a:schemeClr val="tx1"/>
              </a:solidFill>
              <a:latin typeface="メイリオ" panose="020B0604030504040204" pitchFamily="50" charset="-128"/>
              <a:ea typeface="メイリオ" panose="020B0604030504040204" pitchFamily="50" charset="-128"/>
            </a:rPr>
            <a:t>典型的なリスク対策（例）」の位置付け</a:t>
          </a:r>
          <a:endParaRPr lang="ja-JP" altLang="en-US" sz="1200" b="1">
            <a:solidFill>
              <a:schemeClr val="tx1"/>
            </a:solidFill>
            <a:latin typeface="メイリオ" panose="020B0604030504040204" pitchFamily="50" charset="-128"/>
            <a:ea typeface="メイリオ" panose="020B0604030504040204"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55</xdr:col>
      <xdr:colOff>152400</xdr:colOff>
      <xdr:row>3</xdr:row>
      <xdr:rowOff>104775</xdr:rowOff>
    </xdr:from>
    <xdr:to>
      <xdr:col>130</xdr:col>
      <xdr:colOff>163286</xdr:colOff>
      <xdr:row>16</xdr:row>
      <xdr:rowOff>217715</xdr:rowOff>
    </xdr:to>
    <xdr:sp macro="" textlink="">
      <xdr:nvSpPr>
        <xdr:cNvPr id="5" name="四角形: 角を丸くする 4">
          <a:extLst>
            <a:ext uri="{FF2B5EF4-FFF2-40B4-BE49-F238E27FC236}">
              <a16:creationId xmlns:a16="http://schemas.microsoft.com/office/drawing/2014/main" id="{3B005683-E0EF-89D9-D107-22B4A15E5DCD}"/>
            </a:ext>
          </a:extLst>
        </xdr:cNvPr>
        <xdr:cNvSpPr/>
      </xdr:nvSpPr>
      <xdr:spPr>
        <a:xfrm>
          <a:off x="9881507" y="472168"/>
          <a:ext cx="13277850" cy="3228976"/>
        </a:xfrm>
        <a:prstGeom prst="roundRect">
          <a:avLst>
            <a:gd name="adj" fmla="val 5516"/>
          </a:avLst>
        </a:prstGeom>
        <a:solidFill>
          <a:schemeClr val="accent1">
            <a:lumMod val="20000"/>
            <a:lumOff val="80000"/>
          </a:schemeClr>
        </a:solidFill>
        <a:ln w="31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rtl="0" eaLnBrk="1" latinLnBrk="0" hangingPunct="1"/>
          <a:r>
            <a:rPr lang="ja-JP" altLang="ja-JP" sz="1200" b="1">
              <a:solidFill>
                <a:schemeClr val="tx1"/>
              </a:solidFill>
              <a:effectLst/>
              <a:latin typeface="Meiryo UI" panose="020B0604030504040204" pitchFamily="50" charset="-128"/>
              <a:ea typeface="Meiryo UI" panose="020B0604030504040204" pitchFamily="50" charset="-128"/>
              <a:cs typeface="+mn-cs"/>
            </a:rPr>
            <a:t>○　このページは、評価の再実施又は評価書の修正に伴い、評価書の記載を変更し、提出・公表する際に記載してください（特定個人情報ファイルの新規保有時に提出・公表する評価書では記載しません。）。</a:t>
          </a:r>
          <a:endParaRPr lang="ja-JP" altLang="ja-JP" sz="1200" b="1">
            <a:solidFill>
              <a:schemeClr val="tx1"/>
            </a:solidFill>
            <a:effectLst/>
            <a:latin typeface="Meiryo UI" panose="020B0604030504040204" pitchFamily="50" charset="-128"/>
            <a:ea typeface="Meiryo UI" panose="020B0604030504040204" pitchFamily="50" charset="-128"/>
          </a:endParaRPr>
        </a:p>
        <a:p>
          <a:pPr rtl="0" eaLnBrk="1" latinLnBrk="0" hangingPunct="1"/>
          <a:r>
            <a:rPr lang="ja-JP" altLang="ja-JP" sz="1200" b="1">
              <a:solidFill>
                <a:schemeClr val="tx1"/>
              </a:solidFill>
              <a:effectLst/>
              <a:latin typeface="Meiryo UI" panose="020B0604030504040204" pitchFamily="50" charset="-128"/>
              <a:ea typeface="Meiryo UI" panose="020B0604030504040204" pitchFamily="50" charset="-128"/>
              <a:cs typeface="+mn-cs"/>
            </a:rPr>
            <a:t>○　変更箇所が多数あり、全て記載すると変更内容が分かりにくくなる場合等は、どのような変更か分かる範囲でまとめて記載することも考えられます。</a:t>
          </a:r>
          <a:endParaRPr lang="ja-JP" altLang="ja-JP" sz="1200" b="1">
            <a:solidFill>
              <a:schemeClr val="tx1"/>
            </a:solidFill>
            <a:effectLst/>
            <a:latin typeface="Meiryo UI" panose="020B0604030504040204" pitchFamily="50" charset="-128"/>
            <a:ea typeface="Meiryo UI" panose="020B0604030504040204" pitchFamily="50" charset="-128"/>
          </a:endParaRPr>
        </a:p>
        <a:p>
          <a:pPr rtl="0" eaLnBrk="1" latinLnBrk="0" hangingPunct="1"/>
          <a:r>
            <a:rPr lang="ja-JP" altLang="ja-JP" sz="1200" b="1">
              <a:solidFill>
                <a:schemeClr val="tx1"/>
              </a:solidFill>
              <a:effectLst/>
              <a:latin typeface="Meiryo UI" panose="020B0604030504040204" pitchFamily="50" charset="-128"/>
              <a:ea typeface="Meiryo UI" panose="020B0604030504040204" pitchFamily="50" charset="-128"/>
              <a:cs typeface="+mn-cs"/>
            </a:rPr>
            <a:t>○　評価の再実施又は評価書の修正の際の変更箇所は、履歴として今までのものを全て記載することが望ましいですが、変更箇所が多数あり、全て記載をすると変更内容等が分かりにくくなる場合等は、例えば、下記の対応も考えられます。</a:t>
          </a:r>
          <a:endParaRPr lang="ja-JP" altLang="ja-JP" sz="1200" b="1">
            <a:solidFill>
              <a:schemeClr val="tx1"/>
            </a:solidFill>
            <a:effectLst/>
            <a:latin typeface="Meiryo UI" panose="020B0604030504040204" pitchFamily="50" charset="-128"/>
            <a:ea typeface="Meiryo UI" panose="020B0604030504040204" pitchFamily="50" charset="-128"/>
          </a:endParaRPr>
        </a:p>
        <a:p>
          <a:pPr rtl="0" eaLnBrk="1" latinLnBrk="0" hangingPunct="1"/>
          <a:r>
            <a:rPr lang="ja-JP" altLang="ja-JP" sz="1200" b="1">
              <a:solidFill>
                <a:schemeClr val="tx1"/>
              </a:solidFill>
              <a:effectLst/>
              <a:latin typeface="Meiryo UI" panose="020B0604030504040204" pitchFamily="50" charset="-128"/>
              <a:ea typeface="Meiryo UI" panose="020B0604030504040204" pitchFamily="50" charset="-128"/>
              <a:cs typeface="+mn-cs"/>
            </a:rPr>
            <a:t>①　今までの評価書の変更箇所は評価実施機関で管理し、直近の変更箇所のみを記載する。</a:t>
          </a:r>
          <a:endParaRPr lang="ja-JP" altLang="ja-JP" sz="1200" b="1">
            <a:solidFill>
              <a:schemeClr val="tx1"/>
            </a:solidFill>
            <a:effectLst/>
            <a:latin typeface="Meiryo UI" panose="020B0604030504040204" pitchFamily="50" charset="-128"/>
            <a:ea typeface="Meiryo UI" panose="020B0604030504040204" pitchFamily="50" charset="-128"/>
          </a:endParaRPr>
        </a:p>
        <a:p>
          <a:pPr rtl="0" eaLnBrk="1" latinLnBrk="0" hangingPunct="1"/>
          <a:r>
            <a:rPr lang="ja-JP" altLang="ja-JP" sz="1200" b="1">
              <a:solidFill>
                <a:schemeClr val="tx1"/>
              </a:solidFill>
              <a:effectLst/>
              <a:latin typeface="Meiryo UI" panose="020B0604030504040204" pitchFamily="50" charset="-128"/>
              <a:ea typeface="Meiryo UI" panose="020B0604030504040204" pitchFamily="50" charset="-128"/>
              <a:cs typeface="+mn-cs"/>
            </a:rPr>
            <a:t>②　変更箇所を行数を超えて記載する必要がある場合は、「別添●●を参照。」などと記載の上、別途、変更箇所の履歴がわかる資料を作成し、評価書の添付資料として併せて提出・公表する。</a:t>
          </a:r>
          <a:endParaRPr lang="ja-JP" altLang="ja-JP" sz="1200" b="1">
            <a:solidFill>
              <a:schemeClr val="tx1"/>
            </a:solidFill>
            <a:effectLst/>
            <a:latin typeface="Meiryo UI" panose="020B0604030504040204" pitchFamily="50" charset="-128"/>
            <a:ea typeface="Meiryo UI" panose="020B0604030504040204" pitchFamily="50" charset="-128"/>
          </a:endParaRPr>
        </a:p>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lnDef>
      <a:spPr>
        <a:ln w="28575">
          <a:solidFill>
            <a:sysClr val="windowText" lastClr="000000"/>
          </a:solidFill>
          <a:tailEnd type="arrow"/>
        </a:ln>
      </a:spPr>
      <a:bodyPr/>
      <a:lstStyle/>
      <a:style>
        <a:lnRef idx="1">
          <a:schemeClr val="accent1"/>
        </a:lnRef>
        <a:fillRef idx="0">
          <a:schemeClr val="accent1"/>
        </a:fillRef>
        <a:effectRef idx="0">
          <a:schemeClr val="accent1"/>
        </a:effectRef>
        <a:fontRef idx="minor">
          <a:schemeClr val="tx1"/>
        </a:fontRef>
      </a:style>
    </a:lnDef>
    <a:txDef>
      <a:spPr>
        <a:solidFill>
          <a:schemeClr val="lt1"/>
        </a:solidFill>
        <a:ln w="9525" cmpd="sng">
          <a:noFill/>
        </a:ln>
      </a:spPr>
      <a:bodyPr vertOverflow="clip" horzOverflow="clip" wrap="square" tIns="0" bIns="0" rtlCol="0" anchor="t"/>
      <a:lstStyle>
        <a:defPPr>
          <a:defRPr kumimoji="1" sz="800"/>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1">
    <pageSetUpPr fitToPage="1"/>
  </sheetPr>
  <dimension ref="A1:BJ71"/>
  <sheetViews>
    <sheetView tabSelected="1" view="pageBreakPreview" zoomScale="85" zoomScaleNormal="55" zoomScaleSheetLayoutView="85" zoomScalePageLayoutView="85" workbookViewId="0">
      <selection activeCell="A17" sqref="A17:I22"/>
    </sheetView>
  </sheetViews>
  <sheetFormatPr defaultColWidth="2.375" defaultRowHeight="10.15" customHeight="1"/>
  <cols>
    <col min="1" max="39" width="2.375" style="2"/>
    <col min="40" max="55" width="2.375" style="1"/>
    <col min="56" max="62" width="2.375" style="1" hidden="1" customWidth="1"/>
    <col min="63" max="16384" width="2.375" style="1"/>
  </cols>
  <sheetData>
    <row r="1" spans="1:61" ht="10.15" customHeight="1">
      <c r="A1" s="51"/>
      <c r="B1" s="51"/>
      <c r="C1" s="51"/>
      <c r="D1" s="51"/>
      <c r="E1" s="51"/>
      <c r="F1" s="51"/>
      <c r="G1" s="51"/>
      <c r="H1" s="51"/>
      <c r="I1" s="51"/>
      <c r="J1" s="51"/>
      <c r="K1" s="51"/>
      <c r="L1" s="51"/>
      <c r="M1" s="51"/>
      <c r="N1" s="51"/>
      <c r="O1" s="51"/>
      <c r="P1" s="51"/>
      <c r="Q1" s="51"/>
      <c r="R1" s="51"/>
      <c r="S1" s="51"/>
      <c r="T1" s="51"/>
      <c r="U1" s="51"/>
      <c r="V1" s="51"/>
      <c r="W1" s="51"/>
      <c r="X1" s="51"/>
      <c r="Y1" s="51"/>
      <c r="Z1" s="51"/>
      <c r="AA1" s="51"/>
      <c r="AB1" s="51"/>
      <c r="AC1" s="51"/>
      <c r="AD1" s="51"/>
      <c r="AE1" s="51"/>
      <c r="AF1" s="51"/>
      <c r="AG1" s="51"/>
      <c r="AH1" s="51"/>
      <c r="AI1" s="51"/>
      <c r="AJ1" s="51"/>
      <c r="AK1" s="51"/>
      <c r="AL1" s="51"/>
      <c r="AM1" s="51"/>
      <c r="BI1" s="1" t="str">
        <f>"FORM=2"</f>
        <v>FORM=2</v>
      </c>
    </row>
    <row r="2" spans="1:61" ht="10.15" customHeight="1">
      <c r="A2" s="51"/>
      <c r="B2" s="51"/>
      <c r="C2" s="51"/>
      <c r="D2" s="51"/>
      <c r="E2" s="51"/>
      <c r="F2" s="51"/>
      <c r="G2" s="51"/>
      <c r="H2" s="51"/>
      <c r="I2" s="51"/>
      <c r="J2" s="51"/>
      <c r="K2" s="51"/>
      <c r="L2" s="51"/>
      <c r="M2" s="51"/>
      <c r="N2" s="51"/>
      <c r="O2" s="51"/>
      <c r="P2" s="51"/>
      <c r="Q2" s="51"/>
      <c r="R2" s="51"/>
      <c r="S2" s="51"/>
      <c r="T2" s="51"/>
      <c r="U2" s="51"/>
      <c r="V2" s="51"/>
      <c r="W2" s="51"/>
      <c r="X2" s="51"/>
      <c r="Y2" s="51"/>
      <c r="Z2" s="51"/>
      <c r="AA2" s="51"/>
      <c r="AB2" s="51"/>
      <c r="AC2" s="51"/>
      <c r="AD2" s="51"/>
      <c r="AE2" s="51"/>
      <c r="AF2" s="51"/>
      <c r="AG2" s="51"/>
      <c r="AH2" s="51"/>
      <c r="AI2" s="51"/>
      <c r="AJ2" s="51"/>
      <c r="AK2" s="51"/>
      <c r="AL2" s="51"/>
      <c r="AM2" s="51"/>
      <c r="BI2" s="1" t="str">
        <f>"VER=1.20"</f>
        <v>VER=1.20</v>
      </c>
    </row>
    <row r="3" spans="1:61" ht="10.15" customHeight="1">
      <c r="A3" s="57" t="s">
        <v>0</v>
      </c>
      <c r="B3" s="57"/>
      <c r="C3" s="57"/>
      <c r="D3" s="57"/>
      <c r="E3" s="57"/>
      <c r="F3" s="57"/>
      <c r="G3" s="57"/>
      <c r="H3" s="57"/>
      <c r="I3" s="57"/>
      <c r="J3" s="57"/>
      <c r="K3" s="57"/>
      <c r="L3" s="57"/>
      <c r="M3" s="57"/>
      <c r="N3" s="57"/>
      <c r="O3" s="57"/>
      <c r="P3" s="57"/>
      <c r="Q3" s="57"/>
      <c r="R3" s="57"/>
      <c r="S3" s="57"/>
      <c r="T3" s="57"/>
      <c r="U3" s="57"/>
      <c r="V3" s="57"/>
      <c r="W3" s="57"/>
      <c r="X3" s="57"/>
      <c r="Y3" s="57"/>
      <c r="Z3" s="57"/>
      <c r="AA3" s="57"/>
      <c r="AB3" s="57"/>
      <c r="AC3" s="57"/>
      <c r="AD3" s="57"/>
      <c r="AE3" s="57"/>
      <c r="AF3" s="57"/>
      <c r="AG3" s="57"/>
      <c r="AH3" s="57"/>
      <c r="AI3" s="57"/>
      <c r="AJ3" s="57"/>
      <c r="AK3" s="57"/>
      <c r="AL3" s="57"/>
      <c r="AM3" s="57"/>
      <c r="BI3" s="1" t="str">
        <f>"SHEET=1"</f>
        <v>SHEET=1</v>
      </c>
    </row>
    <row r="4" spans="1:61" ht="10.15" customHeight="1">
      <c r="A4" s="57"/>
      <c r="B4" s="57"/>
      <c r="C4" s="57"/>
      <c r="D4" s="57"/>
      <c r="E4" s="57"/>
      <c r="F4" s="57"/>
      <c r="G4" s="57"/>
      <c r="H4" s="57"/>
      <c r="I4" s="57"/>
      <c r="J4" s="57"/>
      <c r="K4" s="57"/>
      <c r="L4" s="57"/>
      <c r="M4" s="57"/>
      <c r="N4" s="57"/>
      <c r="O4" s="57"/>
      <c r="P4" s="57"/>
      <c r="Q4" s="57"/>
      <c r="R4" s="57"/>
      <c r="S4" s="57"/>
      <c r="T4" s="57"/>
      <c r="U4" s="57"/>
      <c r="V4" s="57"/>
      <c r="W4" s="57"/>
      <c r="X4" s="57"/>
      <c r="Y4" s="57"/>
      <c r="Z4" s="57"/>
      <c r="AA4" s="57"/>
      <c r="AB4" s="57"/>
      <c r="AC4" s="57"/>
      <c r="AD4" s="57"/>
      <c r="AE4" s="57"/>
      <c r="AF4" s="57"/>
      <c r="AG4" s="57"/>
      <c r="AH4" s="57"/>
      <c r="AI4" s="57"/>
      <c r="AJ4" s="57"/>
      <c r="AK4" s="57"/>
      <c r="AL4" s="57"/>
      <c r="AM4" s="57"/>
    </row>
    <row r="5" spans="1:61" ht="10.15" customHeight="1">
      <c r="A5" s="57"/>
      <c r="B5" s="57"/>
      <c r="C5" s="57"/>
      <c r="D5" s="57"/>
      <c r="E5" s="57"/>
      <c r="F5" s="57"/>
      <c r="G5" s="57"/>
      <c r="H5" s="57"/>
      <c r="I5" s="57"/>
      <c r="J5" s="57"/>
      <c r="K5" s="57"/>
      <c r="L5" s="57"/>
      <c r="M5" s="57"/>
      <c r="N5" s="57"/>
      <c r="O5" s="57"/>
      <c r="P5" s="57"/>
      <c r="Q5" s="57"/>
      <c r="R5" s="57"/>
      <c r="S5" s="57"/>
      <c r="T5" s="57"/>
      <c r="U5" s="57"/>
      <c r="V5" s="57"/>
      <c r="W5" s="57"/>
      <c r="X5" s="57"/>
      <c r="Y5" s="57"/>
      <c r="Z5" s="57"/>
      <c r="AA5" s="57"/>
      <c r="AB5" s="57"/>
      <c r="AC5" s="57"/>
      <c r="AD5" s="57"/>
      <c r="AE5" s="57"/>
      <c r="AF5" s="57"/>
      <c r="AG5" s="57"/>
      <c r="AH5" s="57"/>
      <c r="AI5" s="57"/>
      <c r="AJ5" s="57"/>
      <c r="AK5" s="57"/>
      <c r="AL5" s="57"/>
      <c r="AM5" s="57"/>
    </row>
    <row r="6" spans="1:61" ht="10.15" customHeight="1">
      <c r="A6" s="57"/>
      <c r="B6" s="57"/>
      <c r="C6" s="57"/>
      <c r="D6" s="57"/>
      <c r="E6" s="57"/>
      <c r="F6" s="57"/>
      <c r="G6" s="57"/>
      <c r="H6" s="57"/>
      <c r="I6" s="57"/>
      <c r="J6" s="57"/>
      <c r="K6" s="57"/>
      <c r="L6" s="57"/>
      <c r="M6" s="57"/>
      <c r="N6" s="57"/>
      <c r="O6" s="57"/>
      <c r="P6" s="57"/>
      <c r="Q6" s="57"/>
      <c r="R6" s="57"/>
      <c r="S6" s="57"/>
      <c r="T6" s="57"/>
      <c r="U6" s="57"/>
      <c r="V6" s="57"/>
      <c r="W6" s="57"/>
      <c r="X6" s="57"/>
      <c r="Y6" s="57"/>
      <c r="Z6" s="57"/>
      <c r="AA6" s="57"/>
      <c r="AB6" s="57"/>
      <c r="AC6" s="57"/>
      <c r="AD6" s="57"/>
      <c r="AE6" s="57"/>
      <c r="AF6" s="57"/>
      <c r="AG6" s="57"/>
      <c r="AH6" s="57"/>
      <c r="AI6" s="57"/>
      <c r="AJ6" s="57"/>
      <c r="AK6" s="57"/>
      <c r="AL6" s="57"/>
      <c r="AM6" s="57"/>
    </row>
    <row r="7" spans="1:61" ht="10.15" customHeight="1">
      <c r="A7" s="57"/>
      <c r="B7" s="57"/>
      <c r="C7" s="57"/>
      <c r="D7" s="57"/>
      <c r="E7" s="57"/>
      <c r="F7" s="57"/>
      <c r="G7" s="57"/>
      <c r="H7" s="57"/>
      <c r="I7" s="57"/>
      <c r="J7" s="57"/>
      <c r="K7" s="57"/>
      <c r="L7" s="57"/>
      <c r="M7" s="57"/>
      <c r="N7" s="57"/>
      <c r="O7" s="57"/>
      <c r="P7" s="57"/>
      <c r="Q7" s="57"/>
      <c r="R7" s="57"/>
      <c r="S7" s="57"/>
      <c r="T7" s="57"/>
      <c r="U7" s="57"/>
      <c r="V7" s="57"/>
      <c r="W7" s="57"/>
      <c r="X7" s="57"/>
      <c r="Y7" s="57"/>
      <c r="Z7" s="57"/>
      <c r="AA7" s="57"/>
      <c r="AB7" s="57"/>
      <c r="AC7" s="57"/>
      <c r="AD7" s="57"/>
      <c r="AE7" s="57"/>
      <c r="AF7" s="57"/>
      <c r="AG7" s="57"/>
      <c r="AH7" s="57"/>
      <c r="AI7" s="57"/>
      <c r="AJ7" s="57"/>
      <c r="AK7" s="57"/>
      <c r="AL7" s="57"/>
      <c r="AM7" s="57"/>
    </row>
    <row r="8" spans="1:61" ht="10.15" customHeight="1">
      <c r="A8" s="51"/>
      <c r="B8" s="51"/>
      <c r="C8" s="51"/>
      <c r="D8" s="51"/>
      <c r="E8" s="51"/>
      <c r="F8" s="51"/>
      <c r="G8" s="51"/>
      <c r="H8" s="51"/>
      <c r="I8" s="51"/>
      <c r="J8" s="51"/>
      <c r="K8" s="51"/>
      <c r="L8" s="51"/>
      <c r="M8" s="51"/>
      <c r="N8" s="51"/>
      <c r="O8" s="51"/>
      <c r="P8" s="51"/>
      <c r="Q8" s="51"/>
      <c r="R8" s="51"/>
      <c r="S8" s="51"/>
      <c r="T8" s="51"/>
      <c r="U8" s="51"/>
      <c r="V8" s="51"/>
      <c r="W8" s="51"/>
      <c r="X8" s="51"/>
      <c r="Y8" s="51"/>
      <c r="Z8" s="51"/>
      <c r="AA8" s="51"/>
      <c r="AB8" s="51"/>
      <c r="AC8" s="51"/>
      <c r="AD8" s="51"/>
      <c r="AE8" s="51"/>
      <c r="AF8" s="51"/>
      <c r="AG8" s="51"/>
      <c r="AH8" s="51"/>
      <c r="AI8" s="51"/>
      <c r="AJ8" s="51"/>
      <c r="AK8" s="51"/>
      <c r="AL8" s="51"/>
      <c r="AM8" s="51"/>
    </row>
    <row r="9" spans="1:61" ht="10.15" customHeight="1">
      <c r="A9" s="51"/>
      <c r="B9" s="51"/>
      <c r="C9" s="51"/>
      <c r="D9" s="51"/>
      <c r="E9" s="51"/>
      <c r="F9" s="51"/>
      <c r="G9" s="51"/>
      <c r="H9" s="51"/>
      <c r="I9" s="51"/>
      <c r="J9" s="51"/>
      <c r="K9" s="51"/>
      <c r="L9" s="51"/>
      <c r="M9" s="51"/>
      <c r="N9" s="51"/>
      <c r="O9" s="51"/>
      <c r="P9" s="51"/>
      <c r="Q9" s="51"/>
      <c r="R9" s="51"/>
      <c r="S9" s="51"/>
      <c r="T9" s="51"/>
      <c r="U9" s="51"/>
      <c r="V9" s="51"/>
      <c r="W9" s="51"/>
      <c r="X9" s="51"/>
      <c r="Y9" s="51"/>
      <c r="Z9" s="51"/>
      <c r="AA9" s="51"/>
      <c r="AB9" s="51"/>
      <c r="AC9" s="51"/>
      <c r="AD9" s="51"/>
      <c r="AE9" s="51"/>
      <c r="AF9" s="51"/>
      <c r="AG9" s="51"/>
      <c r="AH9" s="51"/>
      <c r="AI9" s="51"/>
      <c r="AJ9" s="51"/>
      <c r="AK9" s="51"/>
      <c r="AL9" s="51"/>
      <c r="AM9" s="51"/>
    </row>
    <row r="10" spans="1:61" ht="10.15" customHeight="1">
      <c r="A10" s="51"/>
      <c r="B10" s="51"/>
      <c r="C10" s="51"/>
      <c r="D10" s="51"/>
      <c r="E10" s="51"/>
      <c r="F10" s="51"/>
      <c r="G10" s="51"/>
      <c r="H10" s="51"/>
      <c r="I10" s="51"/>
      <c r="J10" s="51"/>
      <c r="K10" s="51"/>
      <c r="L10" s="51"/>
      <c r="M10" s="51"/>
      <c r="N10" s="51"/>
      <c r="O10" s="51"/>
      <c r="P10" s="51"/>
      <c r="Q10" s="51"/>
      <c r="R10" s="51"/>
      <c r="S10" s="51"/>
      <c r="T10" s="51"/>
      <c r="U10" s="51"/>
      <c r="V10" s="51"/>
      <c r="W10" s="51"/>
      <c r="X10" s="51"/>
      <c r="Y10" s="51"/>
      <c r="Z10" s="51"/>
      <c r="AA10" s="51"/>
      <c r="AB10" s="51"/>
      <c r="AC10" s="51"/>
      <c r="AD10" s="51"/>
      <c r="AE10" s="51"/>
      <c r="AF10" s="51"/>
      <c r="AG10" s="51"/>
      <c r="AH10" s="51"/>
      <c r="AI10" s="51"/>
      <c r="AJ10" s="51"/>
      <c r="AK10" s="51"/>
      <c r="AL10" s="51"/>
      <c r="AM10" s="51"/>
    </row>
    <row r="11" spans="1:61" ht="10.15" customHeight="1">
      <c r="A11" s="51"/>
      <c r="B11" s="51"/>
      <c r="C11" s="51"/>
      <c r="D11" s="51"/>
      <c r="E11" s="51"/>
      <c r="F11" s="51"/>
      <c r="G11" s="51"/>
      <c r="H11" s="51"/>
      <c r="I11" s="51"/>
      <c r="J11" s="51"/>
      <c r="K11" s="51"/>
      <c r="L11" s="51"/>
      <c r="M11" s="51"/>
      <c r="N11" s="51"/>
      <c r="O11" s="51"/>
      <c r="P11" s="51"/>
      <c r="Q11" s="51"/>
      <c r="R11" s="51"/>
      <c r="S11" s="51"/>
      <c r="T11" s="51"/>
      <c r="U11" s="51"/>
      <c r="V11" s="51"/>
      <c r="W11" s="51"/>
      <c r="X11" s="51"/>
      <c r="Y11" s="51"/>
      <c r="Z11" s="51"/>
      <c r="AA11" s="51"/>
      <c r="AB11" s="51"/>
      <c r="AC11" s="51"/>
      <c r="AD11" s="51"/>
      <c r="AE11" s="51"/>
      <c r="AF11" s="51"/>
      <c r="AG11" s="51"/>
      <c r="AH11" s="51"/>
      <c r="AI11" s="51"/>
      <c r="AJ11" s="51"/>
      <c r="AK11" s="51"/>
      <c r="AL11" s="51"/>
      <c r="AM11" s="51"/>
    </row>
    <row r="12" spans="1:61" ht="10.15" customHeight="1">
      <c r="A12" s="51"/>
      <c r="B12" s="51"/>
      <c r="C12" s="51"/>
      <c r="D12" s="51"/>
      <c r="E12" s="51"/>
      <c r="F12" s="51"/>
      <c r="G12" s="51"/>
      <c r="H12" s="51"/>
      <c r="I12" s="51"/>
      <c r="J12" s="51"/>
      <c r="K12" s="51"/>
      <c r="L12" s="51"/>
      <c r="M12" s="51"/>
      <c r="N12" s="51"/>
      <c r="O12" s="51"/>
      <c r="P12" s="51"/>
      <c r="Q12" s="51"/>
      <c r="R12" s="51"/>
      <c r="S12" s="51"/>
      <c r="T12" s="51"/>
      <c r="U12" s="51"/>
      <c r="V12" s="51"/>
      <c r="W12" s="51"/>
      <c r="X12" s="51"/>
      <c r="Y12" s="51"/>
      <c r="Z12" s="51"/>
      <c r="AA12" s="51"/>
      <c r="AB12" s="51"/>
      <c r="AC12" s="51"/>
      <c r="AD12" s="51"/>
      <c r="AE12" s="51"/>
      <c r="AF12" s="51"/>
      <c r="AG12" s="51"/>
      <c r="AH12" s="51"/>
      <c r="AI12" s="51"/>
      <c r="AJ12" s="51"/>
      <c r="AK12" s="51"/>
      <c r="AL12" s="51"/>
      <c r="AM12" s="51"/>
    </row>
    <row r="13" spans="1:61" ht="10.15" customHeight="1">
      <c r="A13" s="51"/>
      <c r="B13" s="51"/>
      <c r="C13" s="51"/>
      <c r="D13" s="51"/>
      <c r="E13" s="51"/>
      <c r="F13" s="51"/>
      <c r="G13" s="51"/>
      <c r="H13" s="51"/>
      <c r="I13" s="51"/>
      <c r="J13" s="51"/>
      <c r="K13" s="51"/>
      <c r="L13" s="51"/>
      <c r="M13" s="51"/>
      <c r="N13" s="51"/>
      <c r="O13" s="51"/>
      <c r="P13" s="51"/>
      <c r="Q13" s="51"/>
      <c r="R13" s="51"/>
      <c r="S13" s="51"/>
      <c r="T13" s="51"/>
      <c r="U13" s="51"/>
      <c r="V13" s="51"/>
      <c r="W13" s="51"/>
      <c r="X13" s="51"/>
      <c r="Y13" s="51"/>
      <c r="Z13" s="51"/>
      <c r="AA13" s="51"/>
      <c r="AB13" s="51"/>
      <c r="AC13" s="51"/>
      <c r="AD13" s="51"/>
      <c r="AE13" s="51"/>
      <c r="AF13" s="51"/>
      <c r="AG13" s="51"/>
      <c r="AH13" s="51"/>
      <c r="AI13" s="51"/>
      <c r="AJ13" s="51"/>
      <c r="AK13" s="51"/>
      <c r="AL13" s="51"/>
      <c r="AM13" s="51"/>
    </row>
    <row r="14" spans="1:61" ht="10.15" customHeight="1">
      <c r="A14" s="58" t="s">
        <v>1</v>
      </c>
      <c r="B14" s="58"/>
      <c r="C14" s="58"/>
      <c r="D14" s="58"/>
      <c r="E14" s="58"/>
      <c r="F14" s="58"/>
      <c r="G14" s="58"/>
      <c r="H14" s="58"/>
      <c r="I14" s="58"/>
      <c r="J14" s="52" t="s">
        <v>2</v>
      </c>
      <c r="K14" s="52"/>
      <c r="L14" s="52"/>
      <c r="M14" s="52"/>
      <c r="N14" s="52"/>
      <c r="O14" s="52"/>
      <c r="P14" s="52"/>
      <c r="Q14" s="52"/>
      <c r="R14" s="52"/>
      <c r="S14" s="52"/>
      <c r="T14" s="52"/>
      <c r="U14" s="52"/>
      <c r="V14" s="52"/>
      <c r="W14" s="52"/>
      <c r="X14" s="52"/>
      <c r="Y14" s="52"/>
      <c r="Z14" s="52"/>
      <c r="AA14" s="52"/>
      <c r="AB14" s="52"/>
      <c r="AC14" s="52"/>
      <c r="AD14" s="52"/>
      <c r="AE14" s="52"/>
      <c r="AF14" s="52"/>
      <c r="AG14" s="52"/>
      <c r="AH14" s="52"/>
      <c r="AI14" s="52"/>
      <c r="AJ14" s="52"/>
      <c r="AK14" s="52"/>
      <c r="AL14" s="52"/>
      <c r="AM14" s="52"/>
    </row>
    <row r="15" spans="1:61" ht="10.15" customHeight="1">
      <c r="A15" s="58"/>
      <c r="B15" s="58"/>
      <c r="C15" s="58"/>
      <c r="D15" s="58"/>
      <c r="E15" s="58"/>
      <c r="F15" s="58"/>
      <c r="G15" s="58"/>
      <c r="H15" s="58"/>
      <c r="I15" s="58"/>
      <c r="J15" s="52"/>
      <c r="K15" s="52"/>
      <c r="L15" s="52"/>
      <c r="M15" s="52"/>
      <c r="N15" s="52"/>
      <c r="O15" s="52"/>
      <c r="P15" s="52"/>
      <c r="Q15" s="52"/>
      <c r="R15" s="52"/>
      <c r="S15" s="52"/>
      <c r="T15" s="52"/>
      <c r="U15" s="52"/>
      <c r="V15" s="52"/>
      <c r="W15" s="52"/>
      <c r="X15" s="52"/>
      <c r="Y15" s="52"/>
      <c r="Z15" s="52"/>
      <c r="AA15" s="52"/>
      <c r="AB15" s="52"/>
      <c r="AC15" s="52"/>
      <c r="AD15" s="52"/>
      <c r="AE15" s="52"/>
      <c r="AF15" s="52"/>
      <c r="AG15" s="52"/>
      <c r="AH15" s="52"/>
      <c r="AI15" s="52"/>
      <c r="AJ15" s="52"/>
      <c r="AK15" s="52"/>
      <c r="AL15" s="52"/>
      <c r="AM15" s="52"/>
    </row>
    <row r="16" spans="1:61" ht="10.15" customHeight="1">
      <c r="A16" s="58"/>
      <c r="B16" s="58"/>
      <c r="C16" s="58"/>
      <c r="D16" s="58"/>
      <c r="E16" s="58"/>
      <c r="F16" s="58"/>
      <c r="G16" s="58"/>
      <c r="H16" s="58"/>
      <c r="I16" s="58"/>
      <c r="J16" s="52"/>
      <c r="K16" s="52"/>
      <c r="L16" s="52"/>
      <c r="M16" s="52"/>
      <c r="N16" s="52"/>
      <c r="O16" s="52"/>
      <c r="P16" s="52"/>
      <c r="Q16" s="52"/>
      <c r="R16" s="52"/>
      <c r="S16" s="52"/>
      <c r="T16" s="52"/>
      <c r="U16" s="52"/>
      <c r="V16" s="52"/>
      <c r="W16" s="52"/>
      <c r="X16" s="52"/>
      <c r="Y16" s="52"/>
      <c r="Z16" s="52"/>
      <c r="AA16" s="52"/>
      <c r="AB16" s="52"/>
      <c r="AC16" s="52"/>
      <c r="AD16" s="52"/>
      <c r="AE16" s="52"/>
      <c r="AF16" s="52"/>
      <c r="AG16" s="52"/>
      <c r="AH16" s="52"/>
      <c r="AI16" s="52"/>
      <c r="AJ16" s="52"/>
      <c r="AK16" s="52"/>
      <c r="AL16" s="52"/>
      <c r="AM16" s="52"/>
    </row>
    <row r="17" spans="1:61" ht="10.15" customHeight="1">
      <c r="A17" s="78">
        <v>5</v>
      </c>
      <c r="B17" s="78"/>
      <c r="C17" s="78"/>
      <c r="D17" s="78"/>
      <c r="E17" s="78"/>
      <c r="F17" s="78"/>
      <c r="G17" s="78"/>
      <c r="H17" s="78"/>
      <c r="I17" s="78"/>
      <c r="J17" s="50" t="s">
        <v>162</v>
      </c>
      <c r="K17" s="50"/>
      <c r="L17" s="50"/>
      <c r="M17" s="50"/>
      <c r="N17" s="50"/>
      <c r="O17" s="50"/>
      <c r="P17" s="50"/>
      <c r="Q17" s="50"/>
      <c r="R17" s="50"/>
      <c r="S17" s="50"/>
      <c r="T17" s="50"/>
      <c r="U17" s="50"/>
      <c r="V17" s="50"/>
      <c r="W17" s="50"/>
      <c r="X17" s="50"/>
      <c r="Y17" s="50"/>
      <c r="Z17" s="50"/>
      <c r="AA17" s="50"/>
      <c r="AB17" s="50"/>
      <c r="AC17" s="50"/>
      <c r="AD17" s="50"/>
      <c r="AE17" s="50"/>
      <c r="AF17" s="50"/>
      <c r="AG17" s="50"/>
      <c r="AH17" s="50"/>
      <c r="AI17" s="50"/>
      <c r="AJ17" s="50"/>
      <c r="AK17" s="50"/>
      <c r="AL17" s="50"/>
      <c r="AM17" s="50"/>
      <c r="BH17" s="1">
        <v>1</v>
      </c>
      <c r="BI17" s="1" t="str">
        <f>"ITEM"&amp;BH17&amp; BG17 &amp;"="&amp;IF(TRIM($A17)="","",$A17)</f>
        <v>ITEM1=5</v>
      </c>
    </row>
    <row r="18" spans="1:61" ht="10.15" customHeight="1">
      <c r="A18" s="78"/>
      <c r="B18" s="78"/>
      <c r="C18" s="78"/>
      <c r="D18" s="78"/>
      <c r="E18" s="78"/>
      <c r="F18" s="78"/>
      <c r="G18" s="78"/>
      <c r="H18" s="78"/>
      <c r="I18" s="78"/>
      <c r="J18" s="50"/>
      <c r="K18" s="50"/>
      <c r="L18" s="50"/>
      <c r="M18" s="50"/>
      <c r="N18" s="50"/>
      <c r="O18" s="50"/>
      <c r="P18" s="50"/>
      <c r="Q18" s="50"/>
      <c r="R18" s="50"/>
      <c r="S18" s="50"/>
      <c r="T18" s="50"/>
      <c r="U18" s="50"/>
      <c r="V18" s="50"/>
      <c r="W18" s="50"/>
      <c r="X18" s="50"/>
      <c r="Y18" s="50"/>
      <c r="Z18" s="50"/>
      <c r="AA18" s="50"/>
      <c r="AB18" s="50"/>
      <c r="AC18" s="50"/>
      <c r="AD18" s="50"/>
      <c r="AE18" s="50"/>
      <c r="AF18" s="50"/>
      <c r="AG18" s="50"/>
      <c r="AH18" s="50"/>
      <c r="AI18" s="50"/>
      <c r="AJ18" s="50"/>
      <c r="AK18" s="50"/>
      <c r="AL18" s="50"/>
      <c r="AM18" s="50"/>
      <c r="BH18" s="1">
        <v>2</v>
      </c>
      <c r="BI18" s="1" t="str">
        <f>"ITEM"&amp;BH18&amp; BG18 &amp;"="&amp;IF(TRIM($J17)="","",$J17)</f>
        <v>ITEM2=府税の賦課徴収関係事務に係る基礎項目評価書</v>
      </c>
    </row>
    <row r="19" spans="1:61" ht="10.15" customHeight="1">
      <c r="A19" s="78"/>
      <c r="B19" s="78"/>
      <c r="C19" s="78"/>
      <c r="D19" s="78"/>
      <c r="E19" s="78"/>
      <c r="F19" s="78"/>
      <c r="G19" s="78"/>
      <c r="H19" s="78"/>
      <c r="I19" s="78"/>
      <c r="J19" s="50"/>
      <c r="K19" s="50"/>
      <c r="L19" s="50"/>
      <c r="M19" s="50"/>
      <c r="N19" s="50"/>
      <c r="O19" s="50"/>
      <c r="P19" s="50"/>
      <c r="Q19" s="50"/>
      <c r="R19" s="50"/>
      <c r="S19" s="50"/>
      <c r="T19" s="50"/>
      <c r="U19" s="50"/>
      <c r="V19" s="50"/>
      <c r="W19" s="50"/>
      <c r="X19" s="50"/>
      <c r="Y19" s="50"/>
      <c r="Z19" s="50"/>
      <c r="AA19" s="50"/>
      <c r="AB19" s="50"/>
      <c r="AC19" s="50"/>
      <c r="AD19" s="50"/>
      <c r="AE19" s="50"/>
      <c r="AF19" s="50"/>
      <c r="AG19" s="50"/>
      <c r="AH19" s="50"/>
      <c r="AI19" s="50"/>
      <c r="AJ19" s="50"/>
      <c r="AK19" s="50"/>
      <c r="AL19" s="50"/>
      <c r="AM19" s="50"/>
    </row>
    <row r="20" spans="1:61" ht="10.15" customHeight="1">
      <c r="A20" s="78"/>
      <c r="B20" s="78"/>
      <c r="C20" s="78"/>
      <c r="D20" s="78"/>
      <c r="E20" s="78"/>
      <c r="F20" s="78"/>
      <c r="G20" s="78"/>
      <c r="H20" s="78"/>
      <c r="I20" s="78"/>
      <c r="J20" s="50"/>
      <c r="K20" s="50"/>
      <c r="L20" s="50"/>
      <c r="M20" s="50"/>
      <c r="N20" s="50"/>
      <c r="O20" s="50"/>
      <c r="P20" s="50"/>
      <c r="Q20" s="50"/>
      <c r="R20" s="50"/>
      <c r="S20" s="50"/>
      <c r="T20" s="50"/>
      <c r="U20" s="50"/>
      <c r="V20" s="50"/>
      <c r="W20" s="50"/>
      <c r="X20" s="50"/>
      <c r="Y20" s="50"/>
      <c r="Z20" s="50"/>
      <c r="AA20" s="50"/>
      <c r="AB20" s="50"/>
      <c r="AC20" s="50"/>
      <c r="AD20" s="50"/>
      <c r="AE20" s="50"/>
      <c r="AF20" s="50"/>
      <c r="AG20" s="50"/>
      <c r="AH20" s="50"/>
      <c r="AI20" s="50"/>
      <c r="AJ20" s="50"/>
      <c r="AK20" s="50"/>
      <c r="AL20" s="50"/>
      <c r="AM20" s="50"/>
    </row>
    <row r="21" spans="1:61" ht="10.15" customHeight="1">
      <c r="A21" s="78"/>
      <c r="B21" s="78"/>
      <c r="C21" s="78"/>
      <c r="D21" s="78"/>
      <c r="E21" s="78"/>
      <c r="F21" s="78"/>
      <c r="G21" s="78"/>
      <c r="H21" s="78"/>
      <c r="I21" s="78"/>
      <c r="J21" s="50"/>
      <c r="K21" s="50"/>
      <c r="L21" s="50"/>
      <c r="M21" s="50"/>
      <c r="N21" s="50"/>
      <c r="O21" s="50"/>
      <c r="P21" s="50"/>
      <c r="Q21" s="50"/>
      <c r="R21" s="50"/>
      <c r="S21" s="50"/>
      <c r="T21" s="50"/>
      <c r="U21" s="50"/>
      <c r="V21" s="50"/>
      <c r="W21" s="50"/>
      <c r="X21" s="50"/>
      <c r="Y21" s="50"/>
      <c r="Z21" s="50"/>
      <c r="AA21" s="50"/>
      <c r="AB21" s="50"/>
      <c r="AC21" s="50"/>
      <c r="AD21" s="50"/>
      <c r="AE21" s="50"/>
      <c r="AF21" s="50"/>
      <c r="AG21" s="50"/>
      <c r="AH21" s="50"/>
      <c r="AI21" s="50"/>
      <c r="AJ21" s="50"/>
      <c r="AK21" s="50"/>
      <c r="AL21" s="50"/>
      <c r="AM21" s="50"/>
    </row>
    <row r="22" spans="1:61" ht="10.15" customHeight="1">
      <c r="A22" s="78"/>
      <c r="B22" s="78"/>
      <c r="C22" s="78"/>
      <c r="D22" s="78"/>
      <c r="E22" s="78"/>
      <c r="F22" s="78"/>
      <c r="G22" s="78"/>
      <c r="H22" s="78"/>
      <c r="I22" s="78"/>
      <c r="J22" s="50"/>
      <c r="K22" s="50"/>
      <c r="L22" s="50"/>
      <c r="M22" s="50"/>
      <c r="N22" s="50"/>
      <c r="O22" s="50"/>
      <c r="P22" s="50"/>
      <c r="Q22" s="50"/>
      <c r="R22" s="50"/>
      <c r="S22" s="50"/>
      <c r="T22" s="50"/>
      <c r="U22" s="50"/>
      <c r="V22" s="50"/>
      <c r="W22" s="50"/>
      <c r="X22" s="50"/>
      <c r="Y22" s="50"/>
      <c r="Z22" s="50"/>
      <c r="AA22" s="50"/>
      <c r="AB22" s="50"/>
      <c r="AC22" s="50"/>
      <c r="AD22" s="50"/>
      <c r="AE22" s="50"/>
      <c r="AF22" s="50"/>
      <c r="AG22" s="50"/>
      <c r="AH22" s="50"/>
      <c r="AI22" s="50"/>
      <c r="AJ22" s="50"/>
      <c r="AK22" s="50"/>
      <c r="AL22" s="50"/>
      <c r="AM22" s="50"/>
    </row>
    <row r="23" spans="1:61" ht="10.15" customHeight="1">
      <c r="A23" s="79"/>
      <c r="B23" s="79"/>
      <c r="C23" s="79"/>
      <c r="D23" s="79"/>
      <c r="E23" s="79"/>
      <c r="F23" s="79"/>
      <c r="G23" s="79"/>
      <c r="H23" s="79"/>
      <c r="I23" s="79"/>
      <c r="J23" s="79"/>
      <c r="K23" s="79"/>
      <c r="L23" s="79"/>
      <c r="M23" s="79"/>
      <c r="N23" s="79"/>
      <c r="O23" s="79"/>
      <c r="P23" s="79"/>
      <c r="Q23" s="79"/>
      <c r="R23" s="79"/>
      <c r="S23" s="79"/>
      <c r="T23" s="79"/>
      <c r="U23" s="79"/>
      <c r="V23" s="79"/>
      <c r="W23" s="79"/>
      <c r="X23" s="79"/>
      <c r="Y23" s="79"/>
      <c r="Z23" s="79"/>
      <c r="AA23" s="79"/>
      <c r="AB23" s="79"/>
      <c r="AC23" s="79"/>
      <c r="AD23" s="79"/>
      <c r="AE23" s="79"/>
      <c r="AF23" s="79"/>
      <c r="AG23" s="79"/>
      <c r="AH23" s="79"/>
      <c r="AI23" s="79"/>
      <c r="AJ23" s="79"/>
      <c r="AK23" s="79"/>
      <c r="AL23" s="79"/>
      <c r="AM23" s="79"/>
    </row>
    <row r="24" spans="1:61" ht="10.15" customHeight="1">
      <c r="A24" s="51"/>
      <c r="B24" s="51"/>
      <c r="C24" s="51"/>
      <c r="D24" s="51"/>
      <c r="E24" s="51"/>
      <c r="F24" s="51"/>
      <c r="G24" s="51"/>
      <c r="H24" s="51"/>
      <c r="I24" s="51"/>
      <c r="J24" s="51"/>
      <c r="K24" s="51"/>
      <c r="L24" s="51"/>
      <c r="M24" s="51"/>
      <c r="N24" s="51"/>
      <c r="O24" s="51"/>
      <c r="P24" s="51"/>
      <c r="Q24" s="51"/>
      <c r="R24" s="51"/>
      <c r="S24" s="51"/>
      <c r="T24" s="51"/>
      <c r="U24" s="51"/>
      <c r="V24" s="51"/>
      <c r="W24" s="51"/>
      <c r="X24" s="51"/>
      <c r="Y24" s="51"/>
      <c r="Z24" s="51"/>
      <c r="AA24" s="51"/>
      <c r="AB24" s="51"/>
      <c r="AC24" s="51"/>
      <c r="AD24" s="51"/>
      <c r="AE24" s="51"/>
      <c r="AF24" s="51"/>
      <c r="AG24" s="51"/>
      <c r="AH24" s="51"/>
      <c r="AI24" s="51"/>
      <c r="AJ24" s="51"/>
      <c r="AK24" s="51"/>
      <c r="AL24" s="51"/>
      <c r="AM24" s="51"/>
    </row>
    <row r="25" spans="1:61" ht="10.15" customHeight="1">
      <c r="A25" s="80" t="s">
        <v>3</v>
      </c>
      <c r="B25" s="81"/>
      <c r="C25" s="81"/>
      <c r="D25" s="81"/>
      <c r="E25" s="81"/>
      <c r="F25" s="81"/>
      <c r="G25" s="81"/>
      <c r="H25" s="81"/>
      <c r="I25" s="81"/>
      <c r="J25" s="81"/>
      <c r="K25" s="81"/>
      <c r="L25" s="81"/>
      <c r="M25" s="81"/>
      <c r="N25" s="81"/>
      <c r="O25" s="81"/>
      <c r="P25" s="81"/>
      <c r="Q25" s="81"/>
      <c r="R25" s="81"/>
      <c r="S25" s="81"/>
      <c r="T25" s="81"/>
      <c r="U25" s="81"/>
      <c r="V25" s="81"/>
      <c r="W25" s="81"/>
      <c r="X25" s="81"/>
      <c r="Y25" s="81"/>
      <c r="Z25" s="81"/>
      <c r="AA25" s="81"/>
      <c r="AB25" s="81"/>
      <c r="AC25" s="81"/>
      <c r="AD25" s="81"/>
      <c r="AE25" s="81"/>
      <c r="AF25" s="81"/>
      <c r="AG25" s="81"/>
      <c r="AH25" s="81"/>
      <c r="AI25" s="81"/>
      <c r="AJ25" s="81"/>
      <c r="AK25" s="81"/>
      <c r="AL25" s="81"/>
      <c r="AM25" s="82"/>
    </row>
    <row r="26" spans="1:61" ht="10.15" customHeight="1">
      <c r="A26" s="83"/>
      <c r="B26" s="84"/>
      <c r="C26" s="84"/>
      <c r="D26" s="84"/>
      <c r="E26" s="84"/>
      <c r="F26" s="84"/>
      <c r="G26" s="84"/>
      <c r="H26" s="84"/>
      <c r="I26" s="84"/>
      <c r="J26" s="84"/>
      <c r="K26" s="84"/>
      <c r="L26" s="84"/>
      <c r="M26" s="84"/>
      <c r="N26" s="84"/>
      <c r="O26" s="84"/>
      <c r="P26" s="84"/>
      <c r="Q26" s="84"/>
      <c r="R26" s="84"/>
      <c r="S26" s="84"/>
      <c r="T26" s="84"/>
      <c r="U26" s="84"/>
      <c r="V26" s="84"/>
      <c r="W26" s="84"/>
      <c r="X26" s="84"/>
      <c r="Y26" s="84"/>
      <c r="Z26" s="84"/>
      <c r="AA26" s="84"/>
      <c r="AB26" s="84"/>
      <c r="AC26" s="84"/>
      <c r="AD26" s="84"/>
      <c r="AE26" s="84"/>
      <c r="AF26" s="84"/>
      <c r="AG26" s="84"/>
      <c r="AH26" s="84"/>
      <c r="AI26" s="84"/>
      <c r="AJ26" s="84"/>
      <c r="AK26" s="84"/>
      <c r="AL26" s="84"/>
      <c r="AM26" s="85"/>
    </row>
    <row r="27" spans="1:61" ht="10.15" customHeight="1">
      <c r="A27" s="86"/>
      <c r="B27" s="87"/>
      <c r="C27" s="87"/>
      <c r="D27" s="87"/>
      <c r="E27" s="87"/>
      <c r="F27" s="87"/>
      <c r="G27" s="87"/>
      <c r="H27" s="87"/>
      <c r="I27" s="87"/>
      <c r="J27" s="87"/>
      <c r="K27" s="87"/>
      <c r="L27" s="87"/>
      <c r="M27" s="87"/>
      <c r="N27" s="87"/>
      <c r="O27" s="87"/>
      <c r="P27" s="87"/>
      <c r="Q27" s="87"/>
      <c r="R27" s="87"/>
      <c r="S27" s="87"/>
      <c r="T27" s="87"/>
      <c r="U27" s="87"/>
      <c r="V27" s="87"/>
      <c r="W27" s="87"/>
      <c r="X27" s="87"/>
      <c r="Y27" s="87"/>
      <c r="Z27" s="87"/>
      <c r="AA27" s="87"/>
      <c r="AB27" s="87"/>
      <c r="AC27" s="87"/>
      <c r="AD27" s="87"/>
      <c r="AE27" s="87"/>
      <c r="AF27" s="87"/>
      <c r="AG27" s="87"/>
      <c r="AH27" s="87"/>
      <c r="AI27" s="87"/>
      <c r="AJ27" s="87"/>
      <c r="AK27" s="87"/>
      <c r="AL27" s="87"/>
      <c r="AM27" s="88"/>
    </row>
    <row r="28" spans="1:61" ht="10.15" customHeight="1">
      <c r="A28" s="59" t="s">
        <v>163</v>
      </c>
      <c r="B28" s="60"/>
      <c r="C28" s="60"/>
      <c r="D28" s="60"/>
      <c r="E28" s="60"/>
      <c r="F28" s="60"/>
      <c r="G28" s="60"/>
      <c r="H28" s="60"/>
      <c r="I28" s="60"/>
      <c r="J28" s="60"/>
      <c r="K28" s="60"/>
      <c r="L28" s="60"/>
      <c r="M28" s="60"/>
      <c r="N28" s="60"/>
      <c r="O28" s="60"/>
      <c r="P28" s="60"/>
      <c r="Q28" s="60"/>
      <c r="R28" s="60"/>
      <c r="S28" s="60"/>
      <c r="T28" s="60"/>
      <c r="U28" s="60"/>
      <c r="V28" s="60"/>
      <c r="W28" s="60"/>
      <c r="X28" s="60"/>
      <c r="Y28" s="60"/>
      <c r="Z28" s="60"/>
      <c r="AA28" s="60"/>
      <c r="AB28" s="60"/>
      <c r="AC28" s="60"/>
      <c r="AD28" s="60"/>
      <c r="AE28" s="60"/>
      <c r="AF28" s="60"/>
      <c r="AG28" s="60"/>
      <c r="AH28" s="60"/>
      <c r="AI28" s="60"/>
      <c r="AJ28" s="60"/>
      <c r="AK28" s="60"/>
      <c r="AL28" s="60"/>
      <c r="AM28" s="61"/>
      <c r="BH28" s="1">
        <v>3</v>
      </c>
      <c r="BI28" s="1" t="str">
        <f>"ITEM"&amp;BH28&amp; BG28 &amp;"="&amp;IF(TRIM($A28)="","",$A28)</f>
        <v>ITEM3=　大阪府は、府税の賦課徴収関係事務において特定個人情報ファイルを取り扱うにあたり、特定個人情報ファイルの取扱いが個人のプライバシー等の権利利益に影響を与え得るということを認識し、特定個人情報の漏えい等の事態を発生させるリスクを軽減させるために適切な措置を講じることによって、個人のプライバシー等の権利利益の保護に取り組んでいることを宣言する。</v>
      </c>
    </row>
    <row r="29" spans="1:61" ht="10.15" customHeight="1">
      <c r="A29" s="62"/>
      <c r="B29" s="63"/>
      <c r="C29" s="63"/>
      <c r="D29" s="63"/>
      <c r="E29" s="63"/>
      <c r="F29" s="63"/>
      <c r="G29" s="63"/>
      <c r="H29" s="63"/>
      <c r="I29" s="63"/>
      <c r="J29" s="63"/>
      <c r="K29" s="63"/>
      <c r="L29" s="63"/>
      <c r="M29" s="63"/>
      <c r="N29" s="63"/>
      <c r="O29" s="63"/>
      <c r="P29" s="63"/>
      <c r="Q29" s="63"/>
      <c r="R29" s="63"/>
      <c r="S29" s="63"/>
      <c r="T29" s="63"/>
      <c r="U29" s="63"/>
      <c r="V29" s="63"/>
      <c r="W29" s="63"/>
      <c r="X29" s="63"/>
      <c r="Y29" s="63"/>
      <c r="Z29" s="63"/>
      <c r="AA29" s="63"/>
      <c r="AB29" s="63"/>
      <c r="AC29" s="63"/>
      <c r="AD29" s="63"/>
      <c r="AE29" s="63"/>
      <c r="AF29" s="63"/>
      <c r="AG29" s="63"/>
      <c r="AH29" s="63"/>
      <c r="AI29" s="63"/>
      <c r="AJ29" s="63"/>
      <c r="AK29" s="63"/>
      <c r="AL29" s="63"/>
      <c r="AM29" s="64"/>
    </row>
    <row r="30" spans="1:61" ht="10.15" customHeight="1">
      <c r="A30" s="62"/>
      <c r="B30" s="63"/>
      <c r="C30" s="63"/>
      <c r="D30" s="63"/>
      <c r="E30" s="63"/>
      <c r="F30" s="63"/>
      <c r="G30" s="63"/>
      <c r="H30" s="63"/>
      <c r="I30" s="63"/>
      <c r="J30" s="63"/>
      <c r="K30" s="63"/>
      <c r="L30" s="63"/>
      <c r="M30" s="63"/>
      <c r="N30" s="63"/>
      <c r="O30" s="63"/>
      <c r="P30" s="63"/>
      <c r="Q30" s="63"/>
      <c r="R30" s="63"/>
      <c r="S30" s="63"/>
      <c r="T30" s="63"/>
      <c r="U30" s="63"/>
      <c r="V30" s="63"/>
      <c r="W30" s="63"/>
      <c r="X30" s="63"/>
      <c r="Y30" s="63"/>
      <c r="Z30" s="63"/>
      <c r="AA30" s="63"/>
      <c r="AB30" s="63"/>
      <c r="AC30" s="63"/>
      <c r="AD30" s="63"/>
      <c r="AE30" s="63"/>
      <c r="AF30" s="63"/>
      <c r="AG30" s="63"/>
      <c r="AH30" s="63"/>
      <c r="AI30" s="63"/>
      <c r="AJ30" s="63"/>
      <c r="AK30" s="63"/>
      <c r="AL30" s="63"/>
      <c r="AM30" s="64"/>
    </row>
    <row r="31" spans="1:61" ht="10.15" customHeight="1">
      <c r="A31" s="62"/>
      <c r="B31" s="63"/>
      <c r="C31" s="63"/>
      <c r="D31" s="63"/>
      <c r="E31" s="63"/>
      <c r="F31" s="63"/>
      <c r="G31" s="63"/>
      <c r="H31" s="63"/>
      <c r="I31" s="63"/>
      <c r="J31" s="63"/>
      <c r="K31" s="63"/>
      <c r="L31" s="63"/>
      <c r="M31" s="63"/>
      <c r="N31" s="63"/>
      <c r="O31" s="63"/>
      <c r="P31" s="63"/>
      <c r="Q31" s="63"/>
      <c r="R31" s="63"/>
      <c r="S31" s="63"/>
      <c r="T31" s="63"/>
      <c r="U31" s="63"/>
      <c r="V31" s="63"/>
      <c r="W31" s="63"/>
      <c r="X31" s="63"/>
      <c r="Y31" s="63"/>
      <c r="Z31" s="63"/>
      <c r="AA31" s="63"/>
      <c r="AB31" s="63"/>
      <c r="AC31" s="63"/>
      <c r="AD31" s="63"/>
      <c r="AE31" s="63"/>
      <c r="AF31" s="63"/>
      <c r="AG31" s="63"/>
      <c r="AH31" s="63"/>
      <c r="AI31" s="63"/>
      <c r="AJ31" s="63"/>
      <c r="AK31" s="63"/>
      <c r="AL31" s="63"/>
      <c r="AM31" s="64"/>
    </row>
    <row r="32" spans="1:61" ht="10.15" customHeight="1">
      <c r="A32" s="62"/>
      <c r="B32" s="63"/>
      <c r="C32" s="63"/>
      <c r="D32" s="63"/>
      <c r="E32" s="63"/>
      <c r="F32" s="63"/>
      <c r="G32" s="63"/>
      <c r="H32" s="63"/>
      <c r="I32" s="63"/>
      <c r="J32" s="63"/>
      <c r="K32" s="63"/>
      <c r="L32" s="63"/>
      <c r="M32" s="63"/>
      <c r="N32" s="63"/>
      <c r="O32" s="63"/>
      <c r="P32" s="63"/>
      <c r="Q32" s="63"/>
      <c r="R32" s="63"/>
      <c r="S32" s="63"/>
      <c r="T32" s="63"/>
      <c r="U32" s="63"/>
      <c r="V32" s="63"/>
      <c r="W32" s="63"/>
      <c r="X32" s="63"/>
      <c r="Y32" s="63"/>
      <c r="Z32" s="63"/>
      <c r="AA32" s="63"/>
      <c r="AB32" s="63"/>
      <c r="AC32" s="63"/>
      <c r="AD32" s="63"/>
      <c r="AE32" s="63"/>
      <c r="AF32" s="63"/>
      <c r="AG32" s="63"/>
      <c r="AH32" s="63"/>
      <c r="AI32" s="63"/>
      <c r="AJ32" s="63"/>
      <c r="AK32" s="63"/>
      <c r="AL32" s="63"/>
      <c r="AM32" s="64"/>
    </row>
    <row r="33" spans="1:61" ht="10.15" customHeight="1">
      <c r="A33" s="62"/>
      <c r="B33" s="63"/>
      <c r="C33" s="63"/>
      <c r="D33" s="63"/>
      <c r="E33" s="63"/>
      <c r="F33" s="63"/>
      <c r="G33" s="63"/>
      <c r="H33" s="63"/>
      <c r="I33" s="63"/>
      <c r="J33" s="63"/>
      <c r="K33" s="63"/>
      <c r="L33" s="63"/>
      <c r="M33" s="63"/>
      <c r="N33" s="63"/>
      <c r="O33" s="63"/>
      <c r="P33" s="63"/>
      <c r="Q33" s="63"/>
      <c r="R33" s="63"/>
      <c r="S33" s="63"/>
      <c r="T33" s="63"/>
      <c r="U33" s="63"/>
      <c r="V33" s="63"/>
      <c r="W33" s="63"/>
      <c r="X33" s="63"/>
      <c r="Y33" s="63"/>
      <c r="Z33" s="63"/>
      <c r="AA33" s="63"/>
      <c r="AB33" s="63"/>
      <c r="AC33" s="63"/>
      <c r="AD33" s="63"/>
      <c r="AE33" s="63"/>
      <c r="AF33" s="63"/>
      <c r="AG33" s="63"/>
      <c r="AH33" s="63"/>
      <c r="AI33" s="63"/>
      <c r="AJ33" s="63"/>
      <c r="AK33" s="63"/>
      <c r="AL33" s="63"/>
      <c r="AM33" s="64"/>
    </row>
    <row r="34" spans="1:61" ht="10.15" customHeight="1">
      <c r="A34" s="62"/>
      <c r="B34" s="63"/>
      <c r="C34" s="63"/>
      <c r="D34" s="63"/>
      <c r="E34" s="63"/>
      <c r="F34" s="63"/>
      <c r="G34" s="63"/>
      <c r="H34" s="63"/>
      <c r="I34" s="63"/>
      <c r="J34" s="63"/>
      <c r="K34" s="63"/>
      <c r="L34" s="63"/>
      <c r="M34" s="63"/>
      <c r="N34" s="63"/>
      <c r="O34" s="63"/>
      <c r="P34" s="63"/>
      <c r="Q34" s="63"/>
      <c r="R34" s="63"/>
      <c r="S34" s="63"/>
      <c r="T34" s="63"/>
      <c r="U34" s="63"/>
      <c r="V34" s="63"/>
      <c r="W34" s="63"/>
      <c r="X34" s="63"/>
      <c r="Y34" s="63"/>
      <c r="Z34" s="63"/>
      <c r="AA34" s="63"/>
      <c r="AB34" s="63"/>
      <c r="AC34" s="63"/>
      <c r="AD34" s="63"/>
      <c r="AE34" s="63"/>
      <c r="AF34" s="63"/>
      <c r="AG34" s="63"/>
      <c r="AH34" s="63"/>
      <c r="AI34" s="63"/>
      <c r="AJ34" s="63"/>
      <c r="AK34" s="63"/>
      <c r="AL34" s="63"/>
      <c r="AM34" s="64"/>
    </row>
    <row r="35" spans="1:61" ht="10.15" customHeight="1">
      <c r="A35" s="62"/>
      <c r="B35" s="63"/>
      <c r="C35" s="63"/>
      <c r="D35" s="63"/>
      <c r="E35" s="63"/>
      <c r="F35" s="63"/>
      <c r="G35" s="63"/>
      <c r="H35" s="63"/>
      <c r="I35" s="63"/>
      <c r="J35" s="63"/>
      <c r="K35" s="63"/>
      <c r="L35" s="63"/>
      <c r="M35" s="63"/>
      <c r="N35" s="63"/>
      <c r="O35" s="63"/>
      <c r="P35" s="63"/>
      <c r="Q35" s="63"/>
      <c r="R35" s="63"/>
      <c r="S35" s="63"/>
      <c r="T35" s="63"/>
      <c r="U35" s="63"/>
      <c r="V35" s="63"/>
      <c r="W35" s="63"/>
      <c r="X35" s="63"/>
      <c r="Y35" s="63"/>
      <c r="Z35" s="63"/>
      <c r="AA35" s="63"/>
      <c r="AB35" s="63"/>
      <c r="AC35" s="63"/>
      <c r="AD35" s="63"/>
      <c r="AE35" s="63"/>
      <c r="AF35" s="63"/>
      <c r="AG35" s="63"/>
      <c r="AH35" s="63"/>
      <c r="AI35" s="63"/>
      <c r="AJ35" s="63"/>
      <c r="AK35" s="63"/>
      <c r="AL35" s="63"/>
      <c r="AM35" s="64"/>
    </row>
    <row r="36" spans="1:61" ht="10.15" customHeight="1">
      <c r="A36" s="62"/>
      <c r="B36" s="63"/>
      <c r="C36" s="63"/>
      <c r="D36" s="63"/>
      <c r="E36" s="63"/>
      <c r="F36" s="63"/>
      <c r="G36" s="63"/>
      <c r="H36" s="63"/>
      <c r="I36" s="63"/>
      <c r="J36" s="63"/>
      <c r="K36" s="63"/>
      <c r="L36" s="63"/>
      <c r="M36" s="63"/>
      <c r="N36" s="63"/>
      <c r="O36" s="63"/>
      <c r="P36" s="63"/>
      <c r="Q36" s="63"/>
      <c r="R36" s="63"/>
      <c r="S36" s="63"/>
      <c r="T36" s="63"/>
      <c r="U36" s="63"/>
      <c r="V36" s="63"/>
      <c r="W36" s="63"/>
      <c r="X36" s="63"/>
      <c r="Y36" s="63"/>
      <c r="Z36" s="63"/>
      <c r="AA36" s="63"/>
      <c r="AB36" s="63"/>
      <c r="AC36" s="63"/>
      <c r="AD36" s="63"/>
      <c r="AE36" s="63"/>
      <c r="AF36" s="63"/>
      <c r="AG36" s="63"/>
      <c r="AH36" s="63"/>
      <c r="AI36" s="63"/>
      <c r="AJ36" s="63"/>
      <c r="AK36" s="63"/>
      <c r="AL36" s="63"/>
      <c r="AM36" s="64"/>
    </row>
    <row r="37" spans="1:61" ht="10.15" customHeight="1">
      <c r="A37" s="62"/>
      <c r="B37" s="63"/>
      <c r="C37" s="63"/>
      <c r="D37" s="63"/>
      <c r="E37" s="63"/>
      <c r="F37" s="63"/>
      <c r="G37" s="63"/>
      <c r="H37" s="63"/>
      <c r="I37" s="63"/>
      <c r="J37" s="63"/>
      <c r="K37" s="63"/>
      <c r="L37" s="63"/>
      <c r="M37" s="63"/>
      <c r="N37" s="63"/>
      <c r="O37" s="63"/>
      <c r="P37" s="63"/>
      <c r="Q37" s="63"/>
      <c r="R37" s="63"/>
      <c r="S37" s="63"/>
      <c r="T37" s="63"/>
      <c r="U37" s="63"/>
      <c r="V37" s="63"/>
      <c r="W37" s="63"/>
      <c r="X37" s="63"/>
      <c r="Y37" s="63"/>
      <c r="Z37" s="63"/>
      <c r="AA37" s="63"/>
      <c r="AB37" s="63"/>
      <c r="AC37" s="63"/>
      <c r="AD37" s="63"/>
      <c r="AE37" s="63"/>
      <c r="AF37" s="63"/>
      <c r="AG37" s="63"/>
      <c r="AH37" s="63"/>
      <c r="AI37" s="63"/>
      <c r="AJ37" s="63"/>
      <c r="AK37" s="63"/>
      <c r="AL37" s="63"/>
      <c r="AM37" s="64"/>
    </row>
    <row r="38" spans="1:61" ht="10.15" customHeight="1">
      <c r="A38" s="62"/>
      <c r="B38" s="63"/>
      <c r="C38" s="63"/>
      <c r="D38" s="63"/>
      <c r="E38" s="63"/>
      <c r="F38" s="63"/>
      <c r="G38" s="63"/>
      <c r="H38" s="63"/>
      <c r="I38" s="63"/>
      <c r="J38" s="63"/>
      <c r="K38" s="63"/>
      <c r="L38" s="63"/>
      <c r="M38" s="63"/>
      <c r="N38" s="63"/>
      <c r="O38" s="63"/>
      <c r="P38" s="63"/>
      <c r="Q38" s="63"/>
      <c r="R38" s="63"/>
      <c r="S38" s="63"/>
      <c r="T38" s="63"/>
      <c r="U38" s="63"/>
      <c r="V38" s="63"/>
      <c r="W38" s="63"/>
      <c r="X38" s="63"/>
      <c r="Y38" s="63"/>
      <c r="Z38" s="63"/>
      <c r="AA38" s="63"/>
      <c r="AB38" s="63"/>
      <c r="AC38" s="63"/>
      <c r="AD38" s="63"/>
      <c r="AE38" s="63"/>
      <c r="AF38" s="63"/>
      <c r="AG38" s="63"/>
      <c r="AH38" s="63"/>
      <c r="AI38" s="63"/>
      <c r="AJ38" s="63"/>
      <c r="AK38" s="63"/>
      <c r="AL38" s="63"/>
      <c r="AM38" s="64"/>
    </row>
    <row r="39" spans="1:61" ht="10.15" customHeight="1">
      <c r="A39" s="62"/>
      <c r="B39" s="63"/>
      <c r="C39" s="63"/>
      <c r="D39" s="63"/>
      <c r="E39" s="63"/>
      <c r="F39" s="63"/>
      <c r="G39" s="63"/>
      <c r="H39" s="63"/>
      <c r="I39" s="63"/>
      <c r="J39" s="63"/>
      <c r="K39" s="63"/>
      <c r="L39" s="63"/>
      <c r="M39" s="63"/>
      <c r="N39" s="63"/>
      <c r="O39" s="63"/>
      <c r="P39" s="63"/>
      <c r="Q39" s="63"/>
      <c r="R39" s="63"/>
      <c r="S39" s="63"/>
      <c r="T39" s="63"/>
      <c r="U39" s="63"/>
      <c r="V39" s="63"/>
      <c r="W39" s="63"/>
      <c r="X39" s="63"/>
      <c r="Y39" s="63"/>
      <c r="Z39" s="63"/>
      <c r="AA39" s="63"/>
      <c r="AB39" s="63"/>
      <c r="AC39" s="63"/>
      <c r="AD39" s="63"/>
      <c r="AE39" s="63"/>
      <c r="AF39" s="63"/>
      <c r="AG39" s="63"/>
      <c r="AH39" s="63"/>
      <c r="AI39" s="63"/>
      <c r="AJ39" s="63"/>
      <c r="AK39" s="63"/>
      <c r="AL39" s="63"/>
      <c r="AM39" s="64"/>
    </row>
    <row r="40" spans="1:61" ht="10.15" customHeight="1">
      <c r="A40" s="65"/>
      <c r="B40" s="66"/>
      <c r="C40" s="66"/>
      <c r="D40" s="66"/>
      <c r="E40" s="66"/>
      <c r="F40" s="66"/>
      <c r="G40" s="66"/>
      <c r="H40" s="66"/>
      <c r="I40" s="66"/>
      <c r="J40" s="66"/>
      <c r="K40" s="66"/>
      <c r="L40" s="66"/>
      <c r="M40" s="66"/>
      <c r="N40" s="66"/>
      <c r="O40" s="66"/>
      <c r="P40" s="66"/>
      <c r="Q40" s="66"/>
      <c r="R40" s="66"/>
      <c r="S40" s="66"/>
      <c r="T40" s="66"/>
      <c r="U40" s="66"/>
      <c r="V40" s="66"/>
      <c r="W40" s="66"/>
      <c r="X40" s="66"/>
      <c r="Y40" s="66"/>
      <c r="Z40" s="66"/>
      <c r="AA40" s="66"/>
      <c r="AB40" s="66"/>
      <c r="AC40" s="66"/>
      <c r="AD40" s="66"/>
      <c r="AE40" s="66"/>
      <c r="AF40" s="66"/>
      <c r="AG40" s="66"/>
      <c r="AH40" s="66"/>
      <c r="AI40" s="66"/>
      <c r="AJ40" s="66"/>
      <c r="AK40" s="66"/>
      <c r="AL40" s="66"/>
      <c r="AM40" s="67"/>
    </row>
    <row r="41" spans="1:61" ht="10.15" customHeight="1">
      <c r="A41" s="68" t="s">
        <v>4</v>
      </c>
      <c r="B41" s="69"/>
      <c r="C41" s="69"/>
      <c r="D41" s="69"/>
      <c r="E41" s="69"/>
      <c r="F41" s="69"/>
      <c r="G41" s="70"/>
      <c r="H41" s="77" t="s">
        <v>164</v>
      </c>
      <c r="I41" s="77"/>
      <c r="J41" s="77"/>
      <c r="K41" s="77"/>
      <c r="L41" s="77"/>
      <c r="M41" s="77"/>
      <c r="N41" s="77"/>
      <c r="O41" s="77"/>
      <c r="P41" s="77"/>
      <c r="Q41" s="77"/>
      <c r="R41" s="77"/>
      <c r="S41" s="77"/>
      <c r="T41" s="77"/>
      <c r="U41" s="77"/>
      <c r="V41" s="77"/>
      <c r="W41" s="77"/>
      <c r="X41" s="77"/>
      <c r="Y41" s="77"/>
      <c r="Z41" s="77"/>
      <c r="AA41" s="77"/>
      <c r="AB41" s="77"/>
      <c r="AC41" s="77"/>
      <c r="AD41" s="77"/>
      <c r="AE41" s="77"/>
      <c r="AF41" s="77"/>
      <c r="AG41" s="77"/>
      <c r="AH41" s="77"/>
      <c r="AI41" s="77"/>
      <c r="AJ41" s="77"/>
      <c r="AK41" s="77"/>
      <c r="AL41" s="77"/>
      <c r="AM41" s="77"/>
      <c r="BH41" s="1">
        <v>4</v>
      </c>
      <c r="BI41" s="1" t="str">
        <f>"ITEM"&amp;BH41&amp; BG41 &amp;"="&amp;IF(TRIM($H41)="","",$H41)</f>
        <v>ITEM4=　大阪府が情報セキュリティを確保するために遵守すべき基本的事項を定めた「情報セキュリティに関する基本要綱」に基づき、情報資産の機密性、完全性及び可用性を維持するための対策を講じている。</v>
      </c>
    </row>
    <row r="42" spans="1:61" ht="10.15" customHeight="1">
      <c r="A42" s="71"/>
      <c r="B42" s="72"/>
      <c r="C42" s="72"/>
      <c r="D42" s="72"/>
      <c r="E42" s="72"/>
      <c r="F42" s="72"/>
      <c r="G42" s="73"/>
      <c r="H42" s="77"/>
      <c r="I42" s="77"/>
      <c r="J42" s="77"/>
      <c r="K42" s="77"/>
      <c r="L42" s="77"/>
      <c r="M42" s="77"/>
      <c r="N42" s="77"/>
      <c r="O42" s="77"/>
      <c r="P42" s="77"/>
      <c r="Q42" s="77"/>
      <c r="R42" s="77"/>
      <c r="S42" s="77"/>
      <c r="T42" s="77"/>
      <c r="U42" s="77"/>
      <c r="V42" s="77"/>
      <c r="W42" s="77"/>
      <c r="X42" s="77"/>
      <c r="Y42" s="77"/>
      <c r="Z42" s="77"/>
      <c r="AA42" s="77"/>
      <c r="AB42" s="77"/>
      <c r="AC42" s="77"/>
      <c r="AD42" s="77"/>
      <c r="AE42" s="77"/>
      <c r="AF42" s="77"/>
      <c r="AG42" s="77"/>
      <c r="AH42" s="77"/>
      <c r="AI42" s="77"/>
      <c r="AJ42" s="77"/>
      <c r="AK42" s="77"/>
      <c r="AL42" s="77"/>
      <c r="AM42" s="77"/>
    </row>
    <row r="43" spans="1:61" ht="10.15" customHeight="1">
      <c r="A43" s="71"/>
      <c r="B43" s="72"/>
      <c r="C43" s="72"/>
      <c r="D43" s="72"/>
      <c r="E43" s="72"/>
      <c r="F43" s="72"/>
      <c r="G43" s="73"/>
      <c r="H43" s="77"/>
      <c r="I43" s="77"/>
      <c r="J43" s="77"/>
      <c r="K43" s="77"/>
      <c r="L43" s="77"/>
      <c r="M43" s="77"/>
      <c r="N43" s="77"/>
      <c r="O43" s="77"/>
      <c r="P43" s="77"/>
      <c r="Q43" s="77"/>
      <c r="R43" s="77"/>
      <c r="S43" s="77"/>
      <c r="T43" s="77"/>
      <c r="U43" s="77"/>
      <c r="V43" s="77"/>
      <c r="W43" s="77"/>
      <c r="X43" s="77"/>
      <c r="Y43" s="77"/>
      <c r="Z43" s="77"/>
      <c r="AA43" s="77"/>
      <c r="AB43" s="77"/>
      <c r="AC43" s="77"/>
      <c r="AD43" s="77"/>
      <c r="AE43" s="77"/>
      <c r="AF43" s="77"/>
      <c r="AG43" s="77"/>
      <c r="AH43" s="77"/>
      <c r="AI43" s="77"/>
      <c r="AJ43" s="77"/>
      <c r="AK43" s="77"/>
      <c r="AL43" s="77"/>
      <c r="AM43" s="77"/>
    </row>
    <row r="44" spans="1:61" ht="10.15" customHeight="1">
      <c r="A44" s="71"/>
      <c r="B44" s="72"/>
      <c r="C44" s="72"/>
      <c r="D44" s="72"/>
      <c r="E44" s="72"/>
      <c r="F44" s="72"/>
      <c r="G44" s="73"/>
      <c r="H44" s="77"/>
      <c r="I44" s="77"/>
      <c r="J44" s="77"/>
      <c r="K44" s="77"/>
      <c r="L44" s="77"/>
      <c r="M44" s="77"/>
      <c r="N44" s="77"/>
      <c r="O44" s="77"/>
      <c r="P44" s="77"/>
      <c r="Q44" s="77"/>
      <c r="R44" s="77"/>
      <c r="S44" s="77"/>
      <c r="T44" s="77"/>
      <c r="U44" s="77"/>
      <c r="V44" s="77"/>
      <c r="W44" s="77"/>
      <c r="X44" s="77"/>
      <c r="Y44" s="77"/>
      <c r="Z44" s="77"/>
      <c r="AA44" s="77"/>
      <c r="AB44" s="77"/>
      <c r="AC44" s="77"/>
      <c r="AD44" s="77"/>
      <c r="AE44" s="77"/>
      <c r="AF44" s="77"/>
      <c r="AG44" s="77"/>
      <c r="AH44" s="77"/>
      <c r="AI44" s="77"/>
      <c r="AJ44" s="77"/>
      <c r="AK44" s="77"/>
      <c r="AL44" s="77"/>
      <c r="AM44" s="77"/>
    </row>
    <row r="45" spans="1:61" ht="10.15" customHeight="1">
      <c r="A45" s="71"/>
      <c r="B45" s="72"/>
      <c r="C45" s="72"/>
      <c r="D45" s="72"/>
      <c r="E45" s="72"/>
      <c r="F45" s="72"/>
      <c r="G45" s="73"/>
      <c r="H45" s="77"/>
      <c r="I45" s="77"/>
      <c r="J45" s="77"/>
      <c r="K45" s="77"/>
      <c r="L45" s="77"/>
      <c r="M45" s="77"/>
      <c r="N45" s="77"/>
      <c r="O45" s="77"/>
      <c r="P45" s="77"/>
      <c r="Q45" s="77"/>
      <c r="R45" s="77"/>
      <c r="S45" s="77"/>
      <c r="T45" s="77"/>
      <c r="U45" s="77"/>
      <c r="V45" s="77"/>
      <c r="W45" s="77"/>
      <c r="X45" s="77"/>
      <c r="Y45" s="77"/>
      <c r="Z45" s="77"/>
      <c r="AA45" s="77"/>
      <c r="AB45" s="77"/>
      <c r="AC45" s="77"/>
      <c r="AD45" s="77"/>
      <c r="AE45" s="77"/>
      <c r="AF45" s="77"/>
      <c r="AG45" s="77"/>
      <c r="AH45" s="77"/>
      <c r="AI45" s="77"/>
      <c r="AJ45" s="77"/>
      <c r="AK45" s="77"/>
      <c r="AL45" s="77"/>
      <c r="AM45" s="77"/>
    </row>
    <row r="46" spans="1:61" ht="10.15" customHeight="1">
      <c r="A46" s="74"/>
      <c r="B46" s="75"/>
      <c r="C46" s="75"/>
      <c r="D46" s="75"/>
      <c r="E46" s="75"/>
      <c r="F46" s="75"/>
      <c r="G46" s="76"/>
      <c r="H46" s="77"/>
      <c r="I46" s="77"/>
      <c r="J46" s="77"/>
      <c r="K46" s="77"/>
      <c r="L46" s="77"/>
      <c r="M46" s="77"/>
      <c r="N46" s="77"/>
      <c r="O46" s="77"/>
      <c r="P46" s="77"/>
      <c r="Q46" s="77"/>
      <c r="R46" s="77"/>
      <c r="S46" s="77"/>
      <c r="T46" s="77"/>
      <c r="U46" s="77"/>
      <c r="V46" s="77"/>
      <c r="W46" s="77"/>
      <c r="X46" s="77"/>
      <c r="Y46" s="77"/>
      <c r="Z46" s="77"/>
      <c r="AA46" s="77"/>
      <c r="AB46" s="77"/>
      <c r="AC46" s="77"/>
      <c r="AD46" s="77"/>
      <c r="AE46" s="77"/>
      <c r="AF46" s="77"/>
      <c r="AG46" s="77"/>
      <c r="AH46" s="77"/>
      <c r="AI46" s="77"/>
      <c r="AJ46" s="77"/>
      <c r="AK46" s="77"/>
      <c r="AL46" s="77"/>
      <c r="AM46" s="77"/>
    </row>
    <row r="47" spans="1:61" ht="10.15" customHeight="1">
      <c r="A47" s="51"/>
      <c r="B47" s="51"/>
      <c r="C47" s="51"/>
      <c r="D47" s="51"/>
      <c r="E47" s="51"/>
      <c r="F47" s="51"/>
      <c r="G47" s="51"/>
      <c r="H47" s="51"/>
      <c r="I47" s="51"/>
      <c r="J47" s="51"/>
      <c r="K47" s="51"/>
      <c r="L47" s="51"/>
      <c r="M47" s="51"/>
      <c r="N47" s="51"/>
      <c r="O47" s="51"/>
      <c r="P47" s="51"/>
      <c r="Q47" s="51"/>
      <c r="R47" s="51"/>
      <c r="S47" s="51"/>
      <c r="T47" s="51"/>
      <c r="U47" s="51"/>
      <c r="V47" s="51"/>
      <c r="W47" s="51"/>
      <c r="X47" s="51"/>
      <c r="Y47" s="51"/>
      <c r="Z47" s="51"/>
      <c r="AA47" s="51"/>
      <c r="AB47" s="51"/>
      <c r="AC47" s="51"/>
      <c r="AD47" s="51"/>
      <c r="AE47" s="51"/>
      <c r="AF47" s="51"/>
      <c r="AG47" s="51"/>
      <c r="AH47" s="51"/>
      <c r="AI47" s="51"/>
      <c r="AJ47" s="51"/>
      <c r="AK47" s="51"/>
      <c r="AL47" s="51"/>
      <c r="AM47" s="51"/>
    </row>
    <row r="48" spans="1:61" ht="10.15" customHeight="1">
      <c r="A48" s="52" t="s">
        <v>5</v>
      </c>
      <c r="B48" s="52"/>
      <c r="C48" s="52"/>
      <c r="D48" s="52"/>
      <c r="E48" s="52"/>
      <c r="F48" s="52"/>
      <c r="G48" s="52"/>
      <c r="H48" s="52"/>
      <c r="I48" s="52"/>
      <c r="J48" s="52"/>
      <c r="K48" s="52"/>
      <c r="L48" s="52"/>
      <c r="M48" s="52"/>
      <c r="N48" s="52"/>
      <c r="O48" s="52"/>
      <c r="P48" s="52"/>
      <c r="Q48" s="52"/>
      <c r="R48" s="52"/>
      <c r="S48" s="52"/>
      <c r="T48" s="52"/>
      <c r="U48" s="52"/>
      <c r="V48" s="52"/>
      <c r="W48" s="52"/>
      <c r="X48" s="52"/>
      <c r="Y48" s="52"/>
      <c r="Z48" s="52"/>
      <c r="AA48" s="52"/>
      <c r="AB48" s="52"/>
      <c r="AC48" s="52"/>
      <c r="AD48" s="52"/>
      <c r="AE48" s="52"/>
      <c r="AF48" s="52"/>
      <c r="AG48" s="52"/>
      <c r="AH48" s="52"/>
      <c r="AI48" s="52"/>
      <c r="AJ48" s="52"/>
      <c r="AK48" s="52"/>
      <c r="AL48" s="52"/>
      <c r="AM48" s="52"/>
    </row>
    <row r="49" spans="1:61" ht="10.15" customHeight="1">
      <c r="A49" s="52"/>
      <c r="B49" s="52"/>
      <c r="C49" s="52"/>
      <c r="D49" s="52"/>
      <c r="E49" s="52"/>
      <c r="F49" s="52"/>
      <c r="G49" s="52"/>
      <c r="H49" s="52"/>
      <c r="I49" s="52"/>
      <c r="J49" s="52"/>
      <c r="K49" s="52"/>
      <c r="L49" s="52"/>
      <c r="M49" s="52"/>
      <c r="N49" s="52"/>
      <c r="O49" s="52"/>
      <c r="P49" s="52"/>
      <c r="Q49" s="52"/>
      <c r="R49" s="52"/>
      <c r="S49" s="52"/>
      <c r="T49" s="52"/>
      <c r="U49" s="52"/>
      <c r="V49" s="52"/>
      <c r="W49" s="52"/>
      <c r="X49" s="52"/>
      <c r="Y49" s="52"/>
      <c r="Z49" s="52"/>
      <c r="AA49" s="52"/>
      <c r="AB49" s="52"/>
      <c r="AC49" s="52"/>
      <c r="AD49" s="52"/>
      <c r="AE49" s="52"/>
      <c r="AF49" s="52"/>
      <c r="AG49" s="52"/>
      <c r="AH49" s="52"/>
      <c r="AI49" s="52"/>
      <c r="AJ49" s="52"/>
      <c r="AK49" s="52"/>
      <c r="AL49" s="52"/>
      <c r="AM49" s="52"/>
    </row>
    <row r="50" spans="1:61" ht="10.15" customHeight="1">
      <c r="A50" s="52"/>
      <c r="B50" s="52"/>
      <c r="C50" s="52"/>
      <c r="D50" s="52"/>
      <c r="E50" s="52"/>
      <c r="F50" s="52"/>
      <c r="G50" s="52"/>
      <c r="H50" s="52"/>
      <c r="I50" s="52"/>
      <c r="J50" s="52"/>
      <c r="K50" s="52"/>
      <c r="L50" s="52"/>
      <c r="M50" s="52"/>
      <c r="N50" s="52"/>
      <c r="O50" s="52"/>
      <c r="P50" s="52"/>
      <c r="Q50" s="52"/>
      <c r="R50" s="52"/>
      <c r="S50" s="52"/>
      <c r="T50" s="52"/>
      <c r="U50" s="52"/>
      <c r="V50" s="52"/>
      <c r="W50" s="52"/>
      <c r="X50" s="52"/>
      <c r="Y50" s="52"/>
      <c r="Z50" s="52"/>
      <c r="AA50" s="52"/>
      <c r="AB50" s="52"/>
      <c r="AC50" s="52"/>
      <c r="AD50" s="52"/>
      <c r="AE50" s="52"/>
      <c r="AF50" s="52"/>
      <c r="AG50" s="52"/>
      <c r="AH50" s="52"/>
      <c r="AI50" s="52"/>
      <c r="AJ50" s="52"/>
      <c r="AK50" s="52"/>
      <c r="AL50" s="52"/>
      <c r="AM50" s="52"/>
    </row>
    <row r="51" spans="1:61" ht="10.15" customHeight="1">
      <c r="A51" s="50" t="s">
        <v>165</v>
      </c>
      <c r="B51" s="50"/>
      <c r="C51" s="50"/>
      <c r="D51" s="50"/>
      <c r="E51" s="50"/>
      <c r="F51" s="50"/>
      <c r="G51" s="50"/>
      <c r="H51" s="50"/>
      <c r="I51" s="50"/>
      <c r="J51" s="50"/>
      <c r="K51" s="50"/>
      <c r="L51" s="50"/>
      <c r="M51" s="50"/>
      <c r="N51" s="50"/>
      <c r="O51" s="50"/>
      <c r="P51" s="50"/>
      <c r="Q51" s="50"/>
      <c r="R51" s="50"/>
      <c r="S51" s="50"/>
      <c r="T51" s="50"/>
      <c r="U51" s="50"/>
      <c r="V51" s="50"/>
      <c r="W51" s="50"/>
      <c r="X51" s="50"/>
      <c r="Y51" s="50"/>
      <c r="Z51" s="50"/>
      <c r="AA51" s="50"/>
      <c r="AB51" s="50"/>
      <c r="AC51" s="50"/>
      <c r="AD51" s="50"/>
      <c r="AE51" s="50"/>
      <c r="AF51" s="50"/>
      <c r="AG51" s="50"/>
      <c r="AH51" s="50"/>
      <c r="AI51" s="50"/>
      <c r="AJ51" s="50"/>
      <c r="AK51" s="50"/>
      <c r="AL51" s="50"/>
      <c r="AM51" s="50"/>
      <c r="BH51" s="1">
        <v>5</v>
      </c>
      <c r="BI51" s="1" t="str">
        <f>"ITEM"&amp;BH51&amp; BG51 &amp;"="&amp;IF(TRIM($A51)="","",$A51)</f>
        <v>ITEM5=大阪府知事</v>
      </c>
    </row>
    <row r="52" spans="1:61" ht="10.15" customHeight="1">
      <c r="A52" s="50"/>
      <c r="B52" s="50"/>
      <c r="C52" s="50"/>
      <c r="D52" s="50"/>
      <c r="E52" s="50"/>
      <c r="F52" s="50"/>
      <c r="G52" s="50"/>
      <c r="H52" s="50"/>
      <c r="I52" s="50"/>
      <c r="J52" s="50"/>
      <c r="K52" s="50"/>
      <c r="L52" s="50"/>
      <c r="M52" s="50"/>
      <c r="N52" s="50"/>
      <c r="O52" s="50"/>
      <c r="P52" s="50"/>
      <c r="Q52" s="50"/>
      <c r="R52" s="50"/>
      <c r="S52" s="50"/>
      <c r="T52" s="50"/>
      <c r="U52" s="50"/>
      <c r="V52" s="50"/>
      <c r="W52" s="50"/>
      <c r="X52" s="50"/>
      <c r="Y52" s="50"/>
      <c r="Z52" s="50"/>
      <c r="AA52" s="50"/>
      <c r="AB52" s="50"/>
      <c r="AC52" s="50"/>
      <c r="AD52" s="50"/>
      <c r="AE52" s="50"/>
      <c r="AF52" s="50"/>
      <c r="AG52" s="50"/>
      <c r="AH52" s="50"/>
      <c r="AI52" s="50"/>
      <c r="AJ52" s="50"/>
      <c r="AK52" s="50"/>
      <c r="AL52" s="50"/>
      <c r="AM52" s="50"/>
    </row>
    <row r="53" spans="1:61" ht="10.15" customHeight="1">
      <c r="A53" s="50"/>
      <c r="B53" s="50"/>
      <c r="C53" s="50"/>
      <c r="D53" s="50"/>
      <c r="E53" s="50"/>
      <c r="F53" s="50"/>
      <c r="G53" s="50"/>
      <c r="H53" s="50"/>
      <c r="I53" s="50"/>
      <c r="J53" s="50"/>
      <c r="K53" s="50"/>
      <c r="L53" s="50"/>
      <c r="M53" s="50"/>
      <c r="N53" s="50"/>
      <c r="O53" s="50"/>
      <c r="P53" s="50"/>
      <c r="Q53" s="50"/>
      <c r="R53" s="50"/>
      <c r="S53" s="50"/>
      <c r="T53" s="50"/>
      <c r="U53" s="50"/>
      <c r="V53" s="50"/>
      <c r="W53" s="50"/>
      <c r="X53" s="50"/>
      <c r="Y53" s="50"/>
      <c r="Z53" s="50"/>
      <c r="AA53" s="50"/>
      <c r="AB53" s="50"/>
      <c r="AC53" s="50"/>
      <c r="AD53" s="50"/>
      <c r="AE53" s="50"/>
      <c r="AF53" s="50"/>
      <c r="AG53" s="50"/>
      <c r="AH53" s="50"/>
      <c r="AI53" s="50"/>
      <c r="AJ53" s="50"/>
      <c r="AK53" s="50"/>
      <c r="AL53" s="50"/>
      <c r="AM53" s="50"/>
    </row>
    <row r="54" spans="1:61" ht="10.15" customHeight="1">
      <c r="A54" s="50"/>
      <c r="B54" s="50"/>
      <c r="C54" s="50"/>
      <c r="D54" s="50"/>
      <c r="E54" s="50"/>
      <c r="F54" s="50"/>
      <c r="G54" s="50"/>
      <c r="H54" s="50"/>
      <c r="I54" s="50"/>
      <c r="J54" s="50"/>
      <c r="K54" s="50"/>
      <c r="L54" s="50"/>
      <c r="M54" s="50"/>
      <c r="N54" s="50"/>
      <c r="O54" s="50"/>
      <c r="P54" s="50"/>
      <c r="Q54" s="50"/>
      <c r="R54" s="50"/>
      <c r="S54" s="50"/>
      <c r="T54" s="50"/>
      <c r="U54" s="50"/>
      <c r="V54" s="50"/>
      <c r="W54" s="50"/>
      <c r="X54" s="50"/>
      <c r="Y54" s="50"/>
      <c r="Z54" s="50"/>
      <c r="AA54" s="50"/>
      <c r="AB54" s="50"/>
      <c r="AC54" s="50"/>
      <c r="AD54" s="50"/>
      <c r="AE54" s="50"/>
      <c r="AF54" s="50"/>
      <c r="AG54" s="50"/>
      <c r="AH54" s="50"/>
      <c r="AI54" s="50"/>
      <c r="AJ54" s="50"/>
      <c r="AK54" s="50"/>
      <c r="AL54" s="50"/>
      <c r="AM54" s="50"/>
    </row>
    <row r="55" spans="1:61" ht="10.15" customHeight="1">
      <c r="A55" s="51"/>
      <c r="B55" s="51"/>
      <c r="C55" s="51"/>
      <c r="D55" s="51"/>
      <c r="E55" s="51"/>
      <c r="F55" s="51"/>
      <c r="G55" s="51"/>
      <c r="H55" s="51"/>
      <c r="I55" s="51"/>
      <c r="J55" s="51"/>
      <c r="K55" s="51"/>
      <c r="L55" s="51"/>
      <c r="M55" s="51"/>
      <c r="N55" s="51"/>
      <c r="O55" s="51"/>
      <c r="P55" s="51"/>
      <c r="Q55" s="51"/>
      <c r="R55" s="51"/>
      <c r="S55" s="51"/>
      <c r="T55" s="51"/>
      <c r="U55" s="51"/>
      <c r="V55" s="51"/>
      <c r="W55" s="51"/>
      <c r="X55" s="51"/>
      <c r="Y55" s="51"/>
      <c r="Z55" s="51"/>
      <c r="AA55" s="51"/>
      <c r="AB55" s="51"/>
      <c r="AC55" s="51"/>
      <c r="AD55" s="51"/>
      <c r="AE55" s="51"/>
      <c r="AF55" s="51"/>
      <c r="AG55" s="51"/>
      <c r="AH55" s="51"/>
      <c r="AI55" s="51"/>
      <c r="AJ55" s="51"/>
      <c r="AK55" s="51"/>
      <c r="AL55" s="51"/>
      <c r="AM55" s="51"/>
    </row>
    <row r="56" spans="1:61" ht="10.15" customHeight="1">
      <c r="A56" s="52" t="s">
        <v>6</v>
      </c>
      <c r="B56" s="52"/>
      <c r="C56" s="52"/>
      <c r="D56" s="52"/>
      <c r="E56" s="52"/>
      <c r="F56" s="52"/>
      <c r="G56" s="52"/>
      <c r="H56" s="52"/>
      <c r="I56" s="52"/>
      <c r="J56" s="52"/>
      <c r="K56" s="52"/>
      <c r="L56" s="52"/>
      <c r="M56" s="52"/>
      <c r="N56" s="52"/>
      <c r="O56" s="52"/>
      <c r="P56" s="52"/>
      <c r="Q56" s="52"/>
      <c r="R56" s="52"/>
      <c r="S56" s="52"/>
      <c r="T56" s="52"/>
      <c r="U56" s="52"/>
      <c r="V56" s="52"/>
      <c r="W56" s="52"/>
      <c r="X56" s="52"/>
      <c r="Y56" s="52"/>
      <c r="Z56" s="52"/>
      <c r="AA56" s="52"/>
      <c r="AB56" s="52"/>
      <c r="AC56" s="52"/>
      <c r="AD56" s="52"/>
      <c r="AE56" s="52"/>
      <c r="AF56" s="52"/>
      <c r="AG56" s="52"/>
      <c r="AH56" s="52"/>
      <c r="AI56" s="52"/>
      <c r="AJ56" s="52"/>
      <c r="AK56" s="52"/>
      <c r="AL56" s="52"/>
      <c r="AM56" s="52"/>
    </row>
    <row r="57" spans="1:61" ht="10.15" customHeight="1">
      <c r="A57" s="52"/>
      <c r="B57" s="52"/>
      <c r="C57" s="52"/>
      <c r="D57" s="52"/>
      <c r="E57" s="52"/>
      <c r="F57" s="52"/>
      <c r="G57" s="52"/>
      <c r="H57" s="52"/>
      <c r="I57" s="52"/>
      <c r="J57" s="52"/>
      <c r="K57" s="52"/>
      <c r="L57" s="52"/>
      <c r="M57" s="52"/>
      <c r="N57" s="52"/>
      <c r="O57" s="52"/>
      <c r="P57" s="52"/>
      <c r="Q57" s="52"/>
      <c r="R57" s="52"/>
      <c r="S57" s="52"/>
      <c r="T57" s="52"/>
      <c r="U57" s="52"/>
      <c r="V57" s="52"/>
      <c r="W57" s="52"/>
      <c r="X57" s="52"/>
      <c r="Y57" s="52"/>
      <c r="Z57" s="52"/>
      <c r="AA57" s="52"/>
      <c r="AB57" s="52"/>
      <c r="AC57" s="52"/>
      <c r="AD57" s="52"/>
      <c r="AE57" s="52"/>
      <c r="AF57" s="52"/>
      <c r="AG57" s="52"/>
      <c r="AH57" s="52"/>
      <c r="AI57" s="52"/>
      <c r="AJ57" s="52"/>
      <c r="AK57" s="52"/>
      <c r="AL57" s="52"/>
      <c r="AM57" s="52"/>
    </row>
    <row r="58" spans="1:61" ht="10.15" customHeight="1">
      <c r="A58" s="52"/>
      <c r="B58" s="52"/>
      <c r="C58" s="52"/>
      <c r="D58" s="52"/>
      <c r="E58" s="52"/>
      <c r="F58" s="52"/>
      <c r="G58" s="52"/>
      <c r="H58" s="52"/>
      <c r="I58" s="52"/>
      <c r="J58" s="52"/>
      <c r="K58" s="52"/>
      <c r="L58" s="52"/>
      <c r="M58" s="52"/>
      <c r="N58" s="52"/>
      <c r="O58" s="52"/>
      <c r="P58" s="52"/>
      <c r="Q58" s="52"/>
      <c r="R58" s="52"/>
      <c r="S58" s="52"/>
      <c r="T58" s="52"/>
      <c r="U58" s="52"/>
      <c r="V58" s="52"/>
      <c r="W58" s="52"/>
      <c r="X58" s="52"/>
      <c r="Y58" s="52"/>
      <c r="Z58" s="52"/>
      <c r="AA58" s="52"/>
      <c r="AB58" s="52"/>
      <c r="AC58" s="52"/>
      <c r="AD58" s="52"/>
      <c r="AE58" s="52"/>
      <c r="AF58" s="52"/>
      <c r="AG58" s="52"/>
      <c r="AH58" s="52"/>
      <c r="AI58" s="52"/>
      <c r="AJ58" s="52"/>
      <c r="AK58" s="52"/>
      <c r="AL58" s="52"/>
      <c r="AM58" s="52"/>
    </row>
    <row r="59" spans="1:61" ht="10.15" customHeight="1">
      <c r="A59" s="56">
        <v>45747</v>
      </c>
      <c r="B59" s="56"/>
      <c r="C59" s="56"/>
      <c r="D59" s="56"/>
      <c r="E59" s="56"/>
      <c r="F59" s="56"/>
      <c r="G59" s="56"/>
      <c r="H59" s="56"/>
      <c r="I59" s="56"/>
      <c r="J59" s="56"/>
      <c r="K59" s="56"/>
      <c r="L59" s="56"/>
      <c r="M59" s="56"/>
      <c r="N59" s="56"/>
      <c r="O59" s="56"/>
      <c r="P59" s="56"/>
      <c r="Q59" s="56"/>
      <c r="R59" s="56"/>
      <c r="S59" s="56"/>
      <c r="T59" s="56"/>
      <c r="U59" s="56"/>
      <c r="V59" s="56"/>
      <c r="W59" s="56"/>
      <c r="X59" s="56"/>
      <c r="Y59" s="56"/>
      <c r="Z59" s="56"/>
      <c r="AA59" s="56"/>
      <c r="AB59" s="56"/>
      <c r="AC59" s="56"/>
      <c r="AD59" s="56"/>
      <c r="AE59" s="56"/>
      <c r="AF59" s="56"/>
      <c r="AG59" s="56"/>
      <c r="AH59" s="56"/>
      <c r="AI59" s="56"/>
      <c r="AJ59" s="56"/>
      <c r="AK59" s="56"/>
      <c r="AL59" s="56"/>
      <c r="AM59" s="56"/>
      <c r="BH59" s="1">
        <v>6</v>
      </c>
      <c r="BI59" s="1" t="str">
        <f>"ITEM"&amp;BH59&amp; BG59 &amp;"="&amp;IF(TRIM($A59)="","",TEXT($A59,"yyyymmdd"))</f>
        <v>ITEM6=20250331</v>
      </c>
    </row>
    <row r="60" spans="1:61" ht="10.15" customHeight="1">
      <c r="A60" s="56"/>
      <c r="B60" s="56"/>
      <c r="C60" s="56"/>
      <c r="D60" s="56"/>
      <c r="E60" s="56"/>
      <c r="F60" s="56"/>
      <c r="G60" s="56"/>
      <c r="H60" s="56"/>
      <c r="I60" s="56"/>
      <c r="J60" s="56"/>
      <c r="K60" s="56"/>
      <c r="L60" s="56"/>
      <c r="M60" s="56"/>
      <c r="N60" s="56"/>
      <c r="O60" s="56"/>
      <c r="P60" s="56"/>
      <c r="Q60" s="56"/>
      <c r="R60" s="56"/>
      <c r="S60" s="56"/>
      <c r="T60" s="56"/>
      <c r="U60" s="56"/>
      <c r="V60" s="56"/>
      <c r="W60" s="56"/>
      <c r="X60" s="56"/>
      <c r="Y60" s="56"/>
      <c r="Z60" s="56"/>
      <c r="AA60" s="56"/>
      <c r="AB60" s="56"/>
      <c r="AC60" s="56"/>
      <c r="AD60" s="56"/>
      <c r="AE60" s="56"/>
      <c r="AF60" s="56"/>
      <c r="AG60" s="56"/>
      <c r="AH60" s="56"/>
      <c r="AI60" s="56"/>
      <c r="AJ60" s="56"/>
      <c r="AK60" s="56"/>
      <c r="AL60" s="56"/>
      <c r="AM60" s="56"/>
    </row>
    <row r="61" spans="1:61" ht="10.15" customHeight="1">
      <c r="A61" s="56"/>
      <c r="B61" s="56"/>
      <c r="C61" s="56"/>
      <c r="D61" s="56"/>
      <c r="E61" s="56"/>
      <c r="F61" s="56"/>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56"/>
    </row>
    <row r="62" spans="1:61" ht="10.15" customHeight="1">
      <c r="A62" s="54"/>
      <c r="B62" s="54"/>
      <c r="C62" s="54"/>
      <c r="D62" s="54"/>
      <c r="E62" s="54"/>
      <c r="F62" s="54"/>
      <c r="G62" s="54"/>
      <c r="H62" s="54"/>
      <c r="I62" s="54"/>
      <c r="J62" s="54"/>
      <c r="K62" s="54"/>
      <c r="L62" s="54"/>
      <c r="M62" s="54"/>
      <c r="N62" s="54"/>
      <c r="O62" s="54"/>
      <c r="P62" s="54"/>
      <c r="Q62" s="54"/>
      <c r="R62" s="54"/>
      <c r="S62" s="54"/>
      <c r="T62" s="54"/>
      <c r="U62" s="54"/>
      <c r="V62" s="54"/>
      <c r="W62" s="54"/>
      <c r="X62" s="54"/>
      <c r="Y62" s="54"/>
      <c r="Z62" s="54"/>
      <c r="AA62" s="54"/>
      <c r="AB62" s="54"/>
      <c r="AC62" s="54"/>
      <c r="AD62" s="54"/>
      <c r="AE62" s="54"/>
      <c r="AF62" s="54"/>
      <c r="AG62" s="54"/>
      <c r="AH62" s="54"/>
      <c r="AI62" s="54"/>
      <c r="AJ62" s="54"/>
      <c r="AK62" s="54"/>
      <c r="AL62" s="54"/>
      <c r="AM62" s="54"/>
    </row>
    <row r="63" spans="1:61" ht="10.15" customHeight="1">
      <c r="A63" s="55"/>
      <c r="B63" s="55"/>
      <c r="C63" s="55"/>
      <c r="D63" s="55"/>
      <c r="E63" s="55"/>
      <c r="F63" s="55"/>
      <c r="G63" s="55"/>
      <c r="H63" s="55"/>
      <c r="I63" s="55"/>
      <c r="J63" s="55"/>
      <c r="K63" s="55"/>
      <c r="L63" s="55"/>
      <c r="M63" s="55"/>
      <c r="N63" s="55"/>
      <c r="O63" s="55"/>
      <c r="P63" s="55"/>
      <c r="Q63" s="55"/>
      <c r="R63" s="55"/>
      <c r="S63" s="55"/>
      <c r="T63" s="55"/>
      <c r="U63" s="55"/>
      <c r="V63" s="55"/>
      <c r="W63" s="55"/>
      <c r="X63" s="55"/>
      <c r="Y63" s="55"/>
      <c r="Z63" s="55"/>
      <c r="AA63" s="55"/>
      <c r="AB63" s="55"/>
      <c r="AC63" s="55"/>
      <c r="AD63" s="55"/>
      <c r="AE63" s="55"/>
      <c r="AF63" s="55"/>
      <c r="AG63" s="55"/>
      <c r="AH63" s="55"/>
      <c r="AI63" s="55"/>
      <c r="AJ63" s="55"/>
      <c r="AK63" s="55"/>
      <c r="AL63" s="55"/>
      <c r="AM63" s="55"/>
    </row>
    <row r="64" spans="1:61" ht="10.15" customHeight="1">
      <c r="A64" s="55"/>
      <c r="B64" s="55"/>
      <c r="C64" s="55"/>
      <c r="D64" s="55"/>
      <c r="E64" s="55"/>
      <c r="F64" s="55"/>
      <c r="G64" s="55"/>
      <c r="H64" s="55"/>
      <c r="I64" s="55"/>
      <c r="J64" s="55"/>
      <c r="K64" s="55"/>
      <c r="L64" s="55"/>
      <c r="M64" s="55"/>
      <c r="N64" s="55"/>
      <c r="O64" s="55"/>
      <c r="P64" s="55"/>
      <c r="Q64" s="55"/>
      <c r="R64" s="55"/>
      <c r="S64" s="55"/>
      <c r="T64" s="55"/>
      <c r="U64" s="55"/>
      <c r="V64" s="55"/>
      <c r="W64" s="55"/>
      <c r="X64" s="55"/>
      <c r="Y64" s="55"/>
      <c r="Z64" s="55"/>
      <c r="AA64" s="55"/>
      <c r="AB64" s="55"/>
      <c r="AC64" s="55"/>
      <c r="AD64" s="55"/>
      <c r="AE64" s="55"/>
      <c r="AF64" s="55"/>
      <c r="AG64" s="55"/>
      <c r="AH64" s="55"/>
      <c r="AI64" s="55"/>
      <c r="AJ64" s="55"/>
      <c r="AK64" s="55"/>
      <c r="AL64" s="55"/>
      <c r="AM64" s="55"/>
    </row>
    <row r="65" spans="1:61" ht="10.15" customHeight="1">
      <c r="A65" s="55"/>
      <c r="B65" s="55"/>
      <c r="C65" s="55"/>
      <c r="D65" s="55"/>
      <c r="E65" s="55"/>
      <c r="F65" s="55"/>
      <c r="G65" s="55"/>
      <c r="H65" s="55"/>
      <c r="I65" s="55"/>
      <c r="J65" s="55"/>
      <c r="K65" s="55"/>
      <c r="L65" s="55"/>
      <c r="M65" s="55"/>
      <c r="N65" s="55"/>
      <c r="O65" s="55"/>
      <c r="P65" s="55"/>
      <c r="Q65" s="55"/>
      <c r="R65" s="55"/>
      <c r="S65" s="55"/>
      <c r="T65" s="55"/>
      <c r="U65" s="55"/>
      <c r="V65" s="55"/>
      <c r="W65" s="55"/>
      <c r="X65" s="55"/>
      <c r="Y65" s="55"/>
      <c r="Z65" s="55"/>
      <c r="AA65" s="55"/>
      <c r="AB65" s="55"/>
      <c r="AC65" s="55"/>
      <c r="AD65" s="55"/>
      <c r="AE65" s="55"/>
      <c r="AF65" s="55"/>
      <c r="AG65" s="55"/>
      <c r="AH65" s="55"/>
      <c r="AI65" s="55"/>
      <c r="AJ65" s="55"/>
      <c r="AK65" s="55"/>
      <c r="AL65" s="55"/>
      <c r="AM65" s="55"/>
    </row>
    <row r="66" spans="1:61" ht="10.15" customHeight="1">
      <c r="A66" s="55"/>
      <c r="B66" s="55"/>
      <c r="C66" s="55"/>
      <c r="D66" s="55"/>
      <c r="E66" s="55"/>
      <c r="F66" s="55"/>
      <c r="G66" s="55"/>
      <c r="H66" s="55"/>
      <c r="I66" s="55"/>
      <c r="J66" s="55"/>
      <c r="K66" s="55"/>
      <c r="L66" s="55"/>
      <c r="M66" s="55"/>
      <c r="N66" s="55"/>
      <c r="O66" s="55"/>
      <c r="P66" s="55"/>
      <c r="Q66" s="55"/>
      <c r="R66" s="55"/>
      <c r="S66" s="55"/>
      <c r="T66" s="55"/>
      <c r="U66" s="55"/>
      <c r="V66" s="55"/>
      <c r="W66" s="55"/>
      <c r="X66" s="55"/>
      <c r="Y66" s="55"/>
      <c r="Z66" s="55"/>
      <c r="AA66" s="55"/>
      <c r="AB66" s="55"/>
      <c r="AC66" s="55"/>
      <c r="AD66" s="55"/>
      <c r="AE66" s="55"/>
      <c r="AF66" s="55"/>
      <c r="AG66" s="55"/>
      <c r="AH66" s="55"/>
      <c r="AI66" s="55"/>
      <c r="AJ66" s="55"/>
      <c r="AK66" s="55"/>
      <c r="AL66" s="55"/>
      <c r="AM66" s="55"/>
    </row>
    <row r="67" spans="1:61" ht="10.15" customHeight="1">
      <c r="A67" s="55"/>
      <c r="B67" s="55"/>
      <c r="C67" s="55"/>
      <c r="D67" s="55"/>
      <c r="E67" s="55"/>
      <c r="F67" s="55"/>
      <c r="G67" s="55"/>
      <c r="H67" s="55"/>
      <c r="I67" s="55"/>
      <c r="J67" s="55"/>
      <c r="K67" s="55"/>
      <c r="L67" s="55"/>
      <c r="M67" s="55"/>
      <c r="N67" s="55"/>
      <c r="O67" s="55"/>
      <c r="P67" s="55"/>
      <c r="Q67" s="55"/>
      <c r="R67" s="55"/>
      <c r="S67" s="55"/>
      <c r="T67" s="55"/>
      <c r="U67" s="55"/>
      <c r="V67" s="55"/>
      <c r="W67" s="55"/>
      <c r="X67" s="55"/>
      <c r="Y67" s="55"/>
      <c r="Z67" s="55"/>
      <c r="AA67" s="55"/>
      <c r="AB67" s="55"/>
      <c r="AC67" s="55"/>
      <c r="AD67" s="55"/>
      <c r="AE67" s="55"/>
      <c r="AF67" s="55"/>
      <c r="AG67" s="55"/>
      <c r="AH67" s="55"/>
      <c r="AI67" s="55"/>
      <c r="AJ67" s="55"/>
      <c r="AK67" s="55"/>
      <c r="AL67" s="55"/>
      <c r="AM67" s="55"/>
    </row>
    <row r="68" spans="1:61" ht="10.15" customHeight="1">
      <c r="A68" s="55"/>
      <c r="B68" s="55"/>
      <c r="C68" s="55"/>
      <c r="D68" s="55"/>
      <c r="E68" s="55"/>
      <c r="F68" s="55"/>
      <c r="G68" s="55"/>
      <c r="H68" s="55"/>
      <c r="I68" s="55"/>
      <c r="J68" s="55"/>
      <c r="K68" s="55"/>
      <c r="L68" s="55"/>
      <c r="M68" s="55"/>
      <c r="N68" s="55"/>
      <c r="O68" s="55"/>
      <c r="P68" s="55"/>
      <c r="Q68" s="55"/>
      <c r="R68" s="55"/>
      <c r="S68" s="55"/>
      <c r="T68" s="55"/>
      <c r="U68" s="55"/>
      <c r="V68" s="55"/>
      <c r="W68" s="55"/>
      <c r="X68" s="55"/>
      <c r="Y68" s="55"/>
      <c r="Z68" s="55"/>
      <c r="AA68" s="55"/>
      <c r="AB68" s="55"/>
      <c r="AC68" s="55"/>
      <c r="AD68" s="55"/>
      <c r="AE68" s="55"/>
      <c r="AF68" s="55"/>
      <c r="AG68" s="55"/>
      <c r="AH68" s="55"/>
      <c r="AI68" s="55"/>
      <c r="AJ68" s="55"/>
      <c r="AK68" s="55"/>
      <c r="AL68" s="55"/>
      <c r="AM68" s="55"/>
    </row>
    <row r="69" spans="1:61" ht="10.15" customHeight="1">
      <c r="A69" s="53" t="s">
        <v>7</v>
      </c>
      <c r="B69" s="53"/>
      <c r="C69" s="53"/>
      <c r="D69" s="53"/>
      <c r="E69" s="53"/>
      <c r="F69" s="53"/>
      <c r="G69" s="53"/>
      <c r="H69" s="53"/>
      <c r="I69" s="53"/>
      <c r="J69" s="53"/>
      <c r="K69" s="53"/>
      <c r="L69" s="53"/>
      <c r="M69" s="53"/>
      <c r="N69" s="53"/>
      <c r="O69" s="53"/>
      <c r="P69" s="53"/>
      <c r="Q69" s="53"/>
      <c r="R69" s="53"/>
      <c r="S69" s="53"/>
      <c r="T69" s="53"/>
      <c r="U69" s="53"/>
      <c r="V69" s="53"/>
      <c r="W69" s="53"/>
      <c r="X69" s="53"/>
      <c r="Y69" s="53"/>
      <c r="Z69" s="53"/>
      <c r="AA69" s="53"/>
      <c r="AB69" s="53"/>
      <c r="AC69" s="53"/>
      <c r="AD69" s="53"/>
      <c r="AE69" s="53"/>
      <c r="AF69" s="53"/>
      <c r="AG69" s="53"/>
      <c r="AH69" s="53"/>
      <c r="AI69" s="53"/>
      <c r="AJ69" s="53"/>
      <c r="AK69" s="53"/>
      <c r="AL69" s="53"/>
      <c r="AM69" s="53"/>
    </row>
    <row r="70" spans="1:61" ht="10.15" customHeight="1">
      <c r="A70" s="53"/>
      <c r="B70" s="53"/>
      <c r="C70" s="53"/>
      <c r="D70" s="53"/>
      <c r="E70" s="53"/>
      <c r="F70" s="53"/>
      <c r="G70" s="53"/>
      <c r="H70" s="53"/>
      <c r="I70" s="53"/>
      <c r="J70" s="53"/>
      <c r="K70" s="53"/>
      <c r="L70" s="53"/>
      <c r="M70" s="53"/>
      <c r="N70" s="53"/>
      <c r="O70" s="53"/>
      <c r="P70" s="53"/>
      <c r="Q70" s="53"/>
      <c r="R70" s="53"/>
      <c r="S70" s="53"/>
      <c r="T70" s="53"/>
      <c r="U70" s="53"/>
      <c r="V70" s="53"/>
      <c r="W70" s="53"/>
      <c r="X70" s="53"/>
      <c r="Y70" s="53"/>
      <c r="Z70" s="53"/>
      <c r="AA70" s="53"/>
      <c r="AB70" s="53"/>
      <c r="AC70" s="53"/>
      <c r="AD70" s="53"/>
      <c r="AE70" s="53"/>
      <c r="AF70" s="53"/>
      <c r="AG70" s="53"/>
      <c r="AH70" s="53"/>
      <c r="AI70" s="53"/>
      <c r="AJ70" s="53"/>
      <c r="AK70" s="53"/>
      <c r="AL70" s="53"/>
      <c r="AM70" s="53"/>
    </row>
    <row r="71" spans="1:61" ht="10.15" customHeight="1">
      <c r="BI71" s="1" t="s">
        <v>8</v>
      </c>
    </row>
  </sheetData>
  <sheetProtection algorithmName="SHA-512" hashValue="zqUcEJ9u09316/Qtlluch64TfsrF7LtfrYzZthuD1uXJZcT0qF1p08rIvfwtvRm7XaCCzFJGUcFFuMSaMmeLnw==" saltValue="LrOiTESL/MQQDQN0+1k01w==" spinCount="100000" sheet="1" objects="1" scenarios="1" formatCells="0" formatRows="0" selectLockedCells="1"/>
  <mergeCells count="20">
    <mergeCell ref="A47:AM47"/>
    <mergeCell ref="A28:AM40"/>
    <mergeCell ref="A41:G46"/>
    <mergeCell ref="H41:AM46"/>
    <mergeCell ref="A17:I22"/>
    <mergeCell ref="J17:AM22"/>
    <mergeCell ref="A23:AM24"/>
    <mergeCell ref="A25:AM27"/>
    <mergeCell ref="A1:AM2"/>
    <mergeCell ref="A3:AM7"/>
    <mergeCell ref="A8:AM13"/>
    <mergeCell ref="A14:I16"/>
    <mergeCell ref="J14:AM16"/>
    <mergeCell ref="A51:AM54"/>
    <mergeCell ref="A55:AM55"/>
    <mergeCell ref="A56:AM58"/>
    <mergeCell ref="A48:AM50"/>
    <mergeCell ref="A69:AM70"/>
    <mergeCell ref="A62:AM68"/>
    <mergeCell ref="A59:AM61"/>
  </mergeCells>
  <phoneticPr fontId="1"/>
  <dataValidations count="4">
    <dataValidation type="whole" imeMode="halfAlpha" allowBlank="1" showInputMessage="1" showErrorMessage="1" errorTitle="入力エラー" error="評価書番号は半角数字で入力してください。" sqref="A17:I22" xr:uid="{00000000-0002-0000-0000-000000000000}">
      <formula1>1</formula1>
      <formula2>1000000</formula2>
    </dataValidation>
    <dataValidation imeMode="hiragana" allowBlank="1" showInputMessage="1" showErrorMessage="1" sqref="A51:AM54 H41:AM46 A28:AM40 J17:AM22" xr:uid="{00000000-0002-0000-0000-000001000000}"/>
    <dataValidation type="date" allowBlank="1" showInputMessage="1" showErrorMessage="1" sqref="A62" xr:uid="{00000000-0002-0000-0000-000002000000}">
      <formula1>32874</formula1>
      <formula2>55153</formula2>
    </dataValidation>
    <dataValidation type="date" allowBlank="1" showInputMessage="1" showErrorMessage="1" errorTitle="日付入力エラー" error="正しい日付を入力してください。_x000a_（例：平成２６年４月１日、2014/4/1）" sqref="A59:AM61" xr:uid="{00000000-0002-0000-0000-000003000000}">
      <formula1>1</formula1>
      <formula2>55153</formula2>
    </dataValidation>
  </dataValidations>
  <pageMargins left="0.78740157480314965" right="0.27559055118110237" top="0.74803149606299213" bottom="0.74803149606299213" header="0.31496062992125984" footer="0.31496062992125984"/>
  <pageSetup paperSize="9" fitToHeight="0" orientation="portrait" r:id="rId1"/>
  <headerFooter scaleWithDoc="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I198"/>
  <sheetViews>
    <sheetView view="pageBreakPreview" zoomScaleNormal="100" zoomScaleSheetLayoutView="100" zoomScalePageLayoutView="85" workbookViewId="0">
      <selection activeCell="J152" sqref="J152:AM152"/>
    </sheetView>
  </sheetViews>
  <sheetFormatPr defaultColWidth="2.375" defaultRowHeight="10.15" customHeight="1"/>
  <cols>
    <col min="1" max="46" width="2.375" style="1"/>
    <col min="47" max="47" width="2.375" style="1" customWidth="1"/>
    <col min="48" max="52" width="2.375" style="1"/>
    <col min="53" max="53" width="2.375" style="1" customWidth="1"/>
    <col min="54" max="54" width="2.375" style="1"/>
    <col min="55" max="55" width="2.375" style="1" customWidth="1"/>
    <col min="56" max="56" width="2.375" style="1" hidden="1" customWidth="1"/>
    <col min="57" max="57" width="2.625" style="1" hidden="1" customWidth="1"/>
    <col min="58" max="95" width="2.375" style="1" hidden="1" customWidth="1"/>
    <col min="96" max="101" width="2.375" style="1" customWidth="1"/>
    <col min="102" max="16384" width="2.375" style="1"/>
  </cols>
  <sheetData>
    <row r="1" spans="1:94" ht="15" customHeight="1">
      <c r="A1" s="128" t="s">
        <v>9</v>
      </c>
      <c r="B1" s="128"/>
      <c r="C1" s="128"/>
      <c r="D1" s="128"/>
      <c r="E1" s="128"/>
      <c r="F1" s="128"/>
      <c r="G1" s="128"/>
      <c r="H1" s="128"/>
      <c r="I1" s="128"/>
      <c r="J1" s="128"/>
      <c r="K1" s="128"/>
      <c r="L1" s="128"/>
      <c r="M1" s="128"/>
      <c r="N1" s="128"/>
      <c r="O1" s="128"/>
      <c r="P1" s="128"/>
      <c r="Q1" s="128"/>
      <c r="R1" s="128"/>
      <c r="S1" s="128"/>
      <c r="T1" s="128"/>
      <c r="U1" s="128"/>
      <c r="V1" s="128"/>
      <c r="W1" s="128"/>
      <c r="X1" s="128"/>
      <c r="Y1" s="128"/>
      <c r="Z1" s="128"/>
      <c r="AA1" s="128"/>
      <c r="AB1" s="128"/>
      <c r="AC1" s="128"/>
      <c r="AD1" s="128"/>
      <c r="AE1" s="128"/>
      <c r="AF1" s="128"/>
      <c r="AG1" s="128"/>
      <c r="AH1" s="128"/>
      <c r="AI1" s="128"/>
      <c r="AJ1" s="128"/>
      <c r="AK1" s="128"/>
      <c r="AL1" s="128"/>
      <c r="AM1" s="128"/>
      <c r="BI1" s="1" t="str">
        <f>"FORM=2"</f>
        <v>FORM=2</v>
      </c>
      <c r="CO1" s="3"/>
      <c r="CP1" s="3"/>
    </row>
    <row r="2" spans="1:94" ht="15" customHeight="1">
      <c r="A2" s="129"/>
      <c r="B2" s="129"/>
      <c r="C2" s="129"/>
      <c r="D2" s="129"/>
      <c r="E2" s="129"/>
      <c r="F2" s="129"/>
      <c r="G2" s="129"/>
      <c r="H2" s="129"/>
      <c r="I2" s="129"/>
      <c r="J2" s="129"/>
      <c r="K2" s="129"/>
      <c r="L2" s="129"/>
      <c r="M2" s="129"/>
      <c r="N2" s="129"/>
      <c r="O2" s="129"/>
      <c r="P2" s="129"/>
      <c r="Q2" s="129"/>
      <c r="R2" s="129"/>
      <c r="S2" s="129"/>
      <c r="T2" s="129"/>
      <c r="U2" s="129"/>
      <c r="V2" s="129"/>
      <c r="W2" s="129"/>
      <c r="X2" s="129"/>
      <c r="Y2" s="129"/>
      <c r="Z2" s="129"/>
      <c r="AA2" s="129"/>
      <c r="AB2" s="129"/>
      <c r="AC2" s="129"/>
      <c r="AD2" s="129"/>
      <c r="AE2" s="129"/>
      <c r="AF2" s="129"/>
      <c r="AG2" s="129"/>
      <c r="AH2" s="129"/>
      <c r="AI2" s="129"/>
      <c r="AJ2" s="129"/>
      <c r="AK2" s="129"/>
      <c r="AL2" s="129"/>
      <c r="AM2" s="129"/>
      <c r="BI2" s="1" t="str">
        <f>"VER=1.20"</f>
        <v>VER=1.20</v>
      </c>
    </row>
    <row r="3" spans="1:94" ht="15" customHeight="1">
      <c r="A3" s="147" t="s">
        <v>10</v>
      </c>
      <c r="B3" s="147"/>
      <c r="C3" s="147"/>
      <c r="D3" s="147"/>
      <c r="E3" s="147"/>
      <c r="F3" s="147"/>
      <c r="G3" s="147"/>
      <c r="H3" s="147"/>
      <c r="I3" s="147"/>
      <c r="J3" s="147"/>
      <c r="K3" s="147"/>
      <c r="L3" s="147"/>
      <c r="M3" s="147"/>
      <c r="N3" s="147"/>
      <c r="O3" s="147"/>
      <c r="P3" s="147"/>
      <c r="Q3" s="147"/>
      <c r="R3" s="147"/>
      <c r="S3" s="147"/>
      <c r="T3" s="147"/>
      <c r="U3" s="147"/>
      <c r="V3" s="147"/>
      <c r="W3" s="147"/>
      <c r="X3" s="147"/>
      <c r="Y3" s="147"/>
      <c r="Z3" s="147"/>
      <c r="AA3" s="147"/>
      <c r="AB3" s="147"/>
      <c r="AC3" s="147"/>
      <c r="AD3" s="147"/>
      <c r="AE3" s="147"/>
      <c r="AF3" s="147"/>
      <c r="AG3" s="147"/>
      <c r="AH3" s="147"/>
      <c r="AI3" s="147"/>
      <c r="AJ3" s="147"/>
      <c r="AK3" s="147"/>
      <c r="AL3" s="147"/>
      <c r="AM3" s="147"/>
      <c r="BI3" s="1" t="str">
        <f>"SHEET=2"</f>
        <v>SHEET=2</v>
      </c>
      <c r="CA3" s="1" t="s">
        <v>11</v>
      </c>
      <c r="CB3" s="1" t="s">
        <v>12</v>
      </c>
      <c r="CC3" s="1" t="s">
        <v>13</v>
      </c>
      <c r="CD3" s="1" t="s">
        <v>14</v>
      </c>
      <c r="CE3" s="1" t="s">
        <v>15</v>
      </c>
      <c r="CF3" s="1" t="s">
        <v>16</v>
      </c>
      <c r="CG3" s="1" t="s">
        <v>17</v>
      </c>
      <c r="CH3" s="1" t="s">
        <v>18</v>
      </c>
      <c r="CI3" s="1" t="s">
        <v>19</v>
      </c>
      <c r="CJ3" s="3" t="s">
        <v>151</v>
      </c>
      <c r="CK3" s="38"/>
    </row>
    <row r="4" spans="1:94" ht="15" customHeight="1">
      <c r="A4" s="148"/>
      <c r="B4" s="148"/>
      <c r="C4" s="148"/>
      <c r="D4" s="148"/>
      <c r="E4" s="148"/>
      <c r="F4" s="148"/>
      <c r="G4" s="148"/>
      <c r="H4" s="148"/>
      <c r="I4" s="148"/>
      <c r="J4" s="148"/>
      <c r="K4" s="148"/>
      <c r="L4" s="148"/>
      <c r="M4" s="148"/>
      <c r="N4" s="148"/>
      <c r="O4" s="148"/>
      <c r="P4" s="134"/>
      <c r="Q4" s="134"/>
      <c r="R4" s="134"/>
      <c r="S4" s="134"/>
      <c r="T4" s="134"/>
      <c r="U4" s="134"/>
      <c r="V4" s="134"/>
      <c r="W4" s="134"/>
      <c r="X4" s="134"/>
      <c r="Y4" s="134"/>
      <c r="Z4" s="134"/>
      <c r="AA4" s="134"/>
      <c r="AB4" s="134"/>
      <c r="AC4" s="134"/>
      <c r="AD4" s="134"/>
      <c r="AE4" s="134"/>
      <c r="AF4" s="134"/>
      <c r="AG4" s="134"/>
      <c r="AH4" s="134"/>
      <c r="AI4" s="134"/>
      <c r="AJ4" s="134"/>
      <c r="AK4" s="134"/>
      <c r="AL4" s="134"/>
      <c r="AM4" s="134"/>
      <c r="CA4" s="1" t="s">
        <v>20</v>
      </c>
      <c r="CB4" s="1" t="s">
        <v>21</v>
      </c>
      <c r="CC4" s="1" t="s">
        <v>22</v>
      </c>
      <c r="CD4" s="1" t="s">
        <v>23</v>
      </c>
      <c r="CE4" s="1" t="s">
        <v>24</v>
      </c>
      <c r="CF4" s="1" t="s">
        <v>25</v>
      </c>
      <c r="CG4" s="1" t="s">
        <v>26</v>
      </c>
      <c r="CI4" s="1" t="s">
        <v>27</v>
      </c>
      <c r="CJ4" s="3" t="s">
        <v>153</v>
      </c>
      <c r="CK4" s="3"/>
    </row>
    <row r="5" spans="1:94" ht="15" customHeight="1">
      <c r="A5" s="90" t="s">
        <v>28</v>
      </c>
      <c r="B5" s="91"/>
      <c r="C5" s="91"/>
      <c r="D5" s="91"/>
      <c r="E5" s="91"/>
      <c r="F5" s="91"/>
      <c r="G5" s="91"/>
      <c r="H5" s="91"/>
      <c r="I5" s="92"/>
      <c r="J5" s="135" t="s">
        <v>166</v>
      </c>
      <c r="K5" s="135"/>
      <c r="L5" s="135"/>
      <c r="M5" s="135"/>
      <c r="N5" s="135"/>
      <c r="O5" s="135"/>
      <c r="P5" s="135"/>
      <c r="Q5" s="135"/>
      <c r="R5" s="135"/>
      <c r="S5" s="135"/>
      <c r="T5" s="135"/>
      <c r="U5" s="135"/>
      <c r="V5" s="135"/>
      <c r="W5" s="135"/>
      <c r="X5" s="135"/>
      <c r="Y5" s="135"/>
      <c r="Z5" s="135"/>
      <c r="AA5" s="135"/>
      <c r="AB5" s="135"/>
      <c r="AC5" s="135"/>
      <c r="AD5" s="135"/>
      <c r="AE5" s="135"/>
      <c r="AF5" s="135"/>
      <c r="AG5" s="135"/>
      <c r="AH5" s="135"/>
      <c r="AI5" s="135"/>
      <c r="AJ5" s="135"/>
      <c r="AK5" s="135"/>
      <c r="AL5" s="135"/>
      <c r="AM5" s="136"/>
      <c r="BH5" s="1">
        <v>1</v>
      </c>
      <c r="BI5" s="1" t="str">
        <f>"ITEM"&amp;BH5&amp; BG5&amp;"="&amp;IF(TRIM($J5)="","",$J5)</f>
        <v>ITEM1=府税の賦課徴収関係事務</v>
      </c>
      <c r="CA5" s="1" t="s">
        <v>29</v>
      </c>
      <c r="CB5" s="1" t="s">
        <v>30</v>
      </c>
      <c r="CE5" s="1" t="s">
        <v>31</v>
      </c>
      <c r="CF5" s="1" t="s">
        <v>32</v>
      </c>
      <c r="CG5" s="1" t="s">
        <v>33</v>
      </c>
      <c r="CI5" s="1" t="s">
        <v>34</v>
      </c>
      <c r="CJ5" s="3" t="s">
        <v>154</v>
      </c>
      <c r="CK5" s="3"/>
    </row>
    <row r="6" spans="1:94" ht="15" customHeight="1">
      <c r="A6" s="96"/>
      <c r="B6" s="97"/>
      <c r="C6" s="97"/>
      <c r="D6" s="97"/>
      <c r="E6" s="97"/>
      <c r="F6" s="97"/>
      <c r="G6" s="97"/>
      <c r="H6" s="97"/>
      <c r="I6" s="98"/>
      <c r="J6" s="137"/>
      <c r="K6" s="137"/>
      <c r="L6" s="137"/>
      <c r="M6" s="137"/>
      <c r="N6" s="137"/>
      <c r="O6" s="137"/>
      <c r="P6" s="137"/>
      <c r="Q6" s="137"/>
      <c r="R6" s="137"/>
      <c r="S6" s="137"/>
      <c r="T6" s="137"/>
      <c r="U6" s="137"/>
      <c r="V6" s="137"/>
      <c r="W6" s="137"/>
      <c r="X6" s="137"/>
      <c r="Y6" s="137"/>
      <c r="Z6" s="137"/>
      <c r="AA6" s="137"/>
      <c r="AB6" s="137"/>
      <c r="AC6" s="137"/>
      <c r="AD6" s="137"/>
      <c r="AE6" s="137"/>
      <c r="AF6" s="137"/>
      <c r="AG6" s="137"/>
      <c r="AH6" s="137"/>
      <c r="AI6" s="137"/>
      <c r="AJ6" s="137"/>
      <c r="AK6" s="137"/>
      <c r="AL6" s="137"/>
      <c r="AM6" s="138"/>
      <c r="CB6" s="1" t="s">
        <v>35</v>
      </c>
      <c r="CE6" s="1" t="s">
        <v>36</v>
      </c>
      <c r="CJ6" s="3" t="s">
        <v>155</v>
      </c>
      <c r="CK6" s="3"/>
    </row>
    <row r="7" spans="1:94" ht="15" customHeight="1">
      <c r="A7" s="90" t="s">
        <v>37</v>
      </c>
      <c r="B7" s="91"/>
      <c r="C7" s="91"/>
      <c r="D7" s="91"/>
      <c r="E7" s="91"/>
      <c r="F7" s="91"/>
      <c r="G7" s="91"/>
      <c r="H7" s="91"/>
      <c r="I7" s="92"/>
      <c r="J7" s="153" t="s">
        <v>176</v>
      </c>
      <c r="K7" s="154"/>
      <c r="L7" s="154"/>
      <c r="M7" s="154"/>
      <c r="N7" s="154"/>
      <c r="O7" s="154"/>
      <c r="P7" s="154"/>
      <c r="Q7" s="154"/>
      <c r="R7" s="154"/>
      <c r="S7" s="154"/>
      <c r="T7" s="154"/>
      <c r="U7" s="154"/>
      <c r="V7" s="154"/>
      <c r="W7" s="154"/>
      <c r="X7" s="154"/>
      <c r="Y7" s="154"/>
      <c r="Z7" s="154"/>
      <c r="AA7" s="154"/>
      <c r="AB7" s="154"/>
      <c r="AC7" s="154"/>
      <c r="AD7" s="154"/>
      <c r="AE7" s="154"/>
      <c r="AF7" s="154"/>
      <c r="AG7" s="154"/>
      <c r="AH7" s="154"/>
      <c r="AI7" s="154"/>
      <c r="AJ7" s="154"/>
      <c r="AK7" s="154"/>
      <c r="AL7" s="154"/>
      <c r="AM7" s="155"/>
      <c r="BH7" s="1" t="s">
        <v>38</v>
      </c>
      <c r="BI7" s="1" t="str">
        <f>"ITEM"&amp;BH7&amp; BG7 &amp;"="&amp;IF(TRIM($J7)="","",$J7)</f>
        <v>ITEM2_1=○地方税法その他の地方税に関する法律及びこれらの法律に基づく条例による地方税のうち府税の賦課徴収に関する事務
事務の概要は以下のとおり。
１．納税者からの申告及び届出等による課税業務
２．収納、還付、充当等を行う収納管理業務
３．滞納者情報による督促状送付や滞納整理等を行う滞納整理業務
４．納税者の宛名情報の特定や突合を行う納税者管理業務
　納税者からの申告・届出又は調査により課税し、納税通知書等を送付するとともに、納税者が納付した税金を府の歳入として受け入れ、納付額が課税額より多い場合は超過額を還付（充当）し、納税者からの納付がない場合や納付額が課税額より少ない場合は督促を行った後、滞納整理を行う。</v>
      </c>
      <c r="CB7" s="1" t="s">
        <v>39</v>
      </c>
      <c r="CJ7" s="3" t="s">
        <v>156</v>
      </c>
      <c r="CK7" s="3"/>
      <c r="CO7" s="3"/>
    </row>
    <row r="8" spans="1:94" ht="15" customHeight="1">
      <c r="A8" s="93"/>
      <c r="B8" s="94"/>
      <c r="C8" s="94"/>
      <c r="D8" s="94"/>
      <c r="E8" s="94"/>
      <c r="F8" s="94"/>
      <c r="G8" s="94"/>
      <c r="H8" s="94"/>
      <c r="I8" s="95"/>
      <c r="J8" s="156"/>
      <c r="K8" s="157"/>
      <c r="L8" s="157"/>
      <c r="M8" s="157"/>
      <c r="N8" s="157"/>
      <c r="O8" s="157"/>
      <c r="P8" s="157"/>
      <c r="Q8" s="157"/>
      <c r="R8" s="157"/>
      <c r="S8" s="157"/>
      <c r="T8" s="157"/>
      <c r="U8" s="157"/>
      <c r="V8" s="157"/>
      <c r="W8" s="157"/>
      <c r="X8" s="157"/>
      <c r="Y8" s="157"/>
      <c r="Z8" s="157"/>
      <c r="AA8" s="157"/>
      <c r="AB8" s="157"/>
      <c r="AC8" s="157"/>
      <c r="AD8" s="157"/>
      <c r="AE8" s="157"/>
      <c r="AF8" s="157"/>
      <c r="AG8" s="157"/>
      <c r="AH8" s="157"/>
      <c r="AI8" s="157"/>
      <c r="AJ8" s="157"/>
      <c r="AK8" s="157"/>
      <c r="AL8" s="157"/>
      <c r="AM8" s="158"/>
      <c r="CJ8" s="3" t="s">
        <v>157</v>
      </c>
      <c r="CK8" s="3"/>
    </row>
    <row r="9" spans="1:94" ht="15" customHeight="1">
      <c r="A9" s="93"/>
      <c r="B9" s="94"/>
      <c r="C9" s="94"/>
      <c r="D9" s="94"/>
      <c r="E9" s="94"/>
      <c r="F9" s="94"/>
      <c r="G9" s="94"/>
      <c r="H9" s="94"/>
      <c r="I9" s="95"/>
      <c r="J9" s="156"/>
      <c r="K9" s="157"/>
      <c r="L9" s="157"/>
      <c r="M9" s="157"/>
      <c r="N9" s="157"/>
      <c r="O9" s="157"/>
      <c r="P9" s="157"/>
      <c r="Q9" s="157"/>
      <c r="R9" s="157"/>
      <c r="S9" s="157"/>
      <c r="T9" s="157"/>
      <c r="U9" s="157"/>
      <c r="V9" s="157"/>
      <c r="W9" s="157"/>
      <c r="X9" s="157"/>
      <c r="Y9" s="157"/>
      <c r="Z9" s="157"/>
      <c r="AA9" s="157"/>
      <c r="AB9" s="157"/>
      <c r="AC9" s="157"/>
      <c r="AD9" s="157"/>
      <c r="AE9" s="157"/>
      <c r="AF9" s="157"/>
      <c r="AG9" s="157"/>
      <c r="AH9" s="157"/>
      <c r="AI9" s="157"/>
      <c r="AJ9" s="157"/>
      <c r="AK9" s="157"/>
      <c r="AL9" s="157"/>
      <c r="AM9" s="158"/>
      <c r="CJ9" s="3" t="s">
        <v>158</v>
      </c>
      <c r="CK9" s="3"/>
    </row>
    <row r="10" spans="1:94" ht="15" customHeight="1">
      <c r="A10" s="93"/>
      <c r="B10" s="94"/>
      <c r="C10" s="94"/>
      <c r="D10" s="94"/>
      <c r="E10" s="94"/>
      <c r="F10" s="94"/>
      <c r="G10" s="94"/>
      <c r="H10" s="94"/>
      <c r="I10" s="95"/>
      <c r="J10" s="156"/>
      <c r="K10" s="157"/>
      <c r="L10" s="157"/>
      <c r="M10" s="157"/>
      <c r="N10" s="157"/>
      <c r="O10" s="157"/>
      <c r="P10" s="157"/>
      <c r="Q10" s="157"/>
      <c r="R10" s="157"/>
      <c r="S10" s="157"/>
      <c r="T10" s="157"/>
      <c r="U10" s="157"/>
      <c r="V10" s="157"/>
      <c r="W10" s="157"/>
      <c r="X10" s="157"/>
      <c r="Y10" s="157"/>
      <c r="Z10" s="157"/>
      <c r="AA10" s="157"/>
      <c r="AB10" s="157"/>
      <c r="AC10" s="157"/>
      <c r="AD10" s="157"/>
      <c r="AE10" s="157"/>
      <c r="AF10" s="157"/>
      <c r="AG10" s="157"/>
      <c r="AH10" s="157"/>
      <c r="AI10" s="157"/>
      <c r="AJ10" s="157"/>
      <c r="AK10" s="157"/>
      <c r="AL10" s="157"/>
      <c r="AM10" s="158"/>
      <c r="BH10" s="1" t="s">
        <v>40</v>
      </c>
      <c r="BI10" s="1" t="str">
        <f>"ITEM"&amp;BH10&amp; BG10 &amp;"="&amp;IF(TRIM($J10)="","",$J10)</f>
        <v>ITEM2_2=</v>
      </c>
      <c r="CJ10" s="3" t="s">
        <v>159</v>
      </c>
      <c r="CK10" s="3"/>
    </row>
    <row r="11" spans="1:94" ht="82.5" customHeight="1">
      <c r="A11" s="96"/>
      <c r="B11" s="97"/>
      <c r="C11" s="97"/>
      <c r="D11" s="97"/>
      <c r="E11" s="97"/>
      <c r="F11" s="97"/>
      <c r="G11" s="97"/>
      <c r="H11" s="97"/>
      <c r="I11" s="98"/>
      <c r="J11" s="159"/>
      <c r="K11" s="160"/>
      <c r="L11" s="160"/>
      <c r="M11" s="160"/>
      <c r="N11" s="160"/>
      <c r="O11" s="160"/>
      <c r="P11" s="160"/>
      <c r="Q11" s="160"/>
      <c r="R11" s="160"/>
      <c r="S11" s="160"/>
      <c r="T11" s="160"/>
      <c r="U11" s="160"/>
      <c r="V11" s="160"/>
      <c r="W11" s="160"/>
      <c r="X11" s="160"/>
      <c r="Y11" s="160"/>
      <c r="Z11" s="160"/>
      <c r="AA11" s="160"/>
      <c r="AB11" s="160"/>
      <c r="AC11" s="160"/>
      <c r="AD11" s="160"/>
      <c r="AE11" s="160"/>
      <c r="AF11" s="160"/>
      <c r="AG11" s="160"/>
      <c r="AH11" s="160"/>
      <c r="AI11" s="160"/>
      <c r="AJ11" s="160"/>
      <c r="AK11" s="160"/>
      <c r="AL11" s="160"/>
      <c r="AM11" s="161"/>
      <c r="BH11" s="1" t="s">
        <v>41</v>
      </c>
      <c r="BI11" s="1" t="str">
        <f>"ITEM"&amp;BH11&amp; BG11 &amp;"="&amp;IF(TRIM($J11)="","",$J11)</f>
        <v>ITEM2_3=</v>
      </c>
      <c r="CJ11" s="3" t="s">
        <v>160</v>
      </c>
      <c r="CK11" s="3"/>
    </row>
    <row r="12" spans="1:94" ht="15" customHeight="1">
      <c r="A12" s="90" t="s">
        <v>42</v>
      </c>
      <c r="B12" s="91"/>
      <c r="C12" s="91"/>
      <c r="D12" s="91"/>
      <c r="E12" s="91"/>
      <c r="F12" s="91"/>
      <c r="G12" s="91"/>
      <c r="H12" s="91"/>
      <c r="I12" s="92"/>
      <c r="J12" s="135" t="s">
        <v>179</v>
      </c>
      <c r="K12" s="135"/>
      <c r="L12" s="135"/>
      <c r="M12" s="135"/>
      <c r="N12" s="135"/>
      <c r="O12" s="135"/>
      <c r="P12" s="135"/>
      <c r="Q12" s="135"/>
      <c r="R12" s="135"/>
      <c r="S12" s="135"/>
      <c r="T12" s="135"/>
      <c r="U12" s="135"/>
      <c r="V12" s="135"/>
      <c r="W12" s="135"/>
      <c r="X12" s="135"/>
      <c r="Y12" s="135"/>
      <c r="Z12" s="135"/>
      <c r="AA12" s="135"/>
      <c r="AB12" s="135"/>
      <c r="AC12" s="135"/>
      <c r="AD12" s="135"/>
      <c r="AE12" s="135"/>
      <c r="AF12" s="135"/>
      <c r="AG12" s="135"/>
      <c r="AH12" s="135"/>
      <c r="AI12" s="135"/>
      <c r="AJ12" s="135"/>
      <c r="AK12" s="135"/>
      <c r="AL12" s="135"/>
      <c r="AM12" s="136"/>
      <c r="BH12" s="1">
        <v>3</v>
      </c>
      <c r="BI12" s="1" t="str">
        <f>"ITEM"&amp;BH12&amp; BG12 &amp;"="&amp;IF(TRIM($J12)="","",$J12)</f>
        <v>ITEM3=税務システム（税務情報システム、国税連携システム、電子申告システム）、住民基本台帳ネットワークシステム</v>
      </c>
    </row>
    <row r="13" spans="1:94" ht="15" customHeight="1">
      <c r="A13" s="96"/>
      <c r="B13" s="97"/>
      <c r="C13" s="97"/>
      <c r="D13" s="97"/>
      <c r="E13" s="97"/>
      <c r="F13" s="97"/>
      <c r="G13" s="97"/>
      <c r="H13" s="97"/>
      <c r="I13" s="98"/>
      <c r="J13" s="137"/>
      <c r="K13" s="137"/>
      <c r="L13" s="137"/>
      <c r="M13" s="137"/>
      <c r="N13" s="137"/>
      <c r="O13" s="137"/>
      <c r="P13" s="137"/>
      <c r="Q13" s="137"/>
      <c r="R13" s="137"/>
      <c r="S13" s="137"/>
      <c r="T13" s="137"/>
      <c r="U13" s="137"/>
      <c r="V13" s="137"/>
      <c r="W13" s="137"/>
      <c r="X13" s="137"/>
      <c r="Y13" s="137"/>
      <c r="Z13" s="137"/>
      <c r="AA13" s="137"/>
      <c r="AB13" s="137"/>
      <c r="AC13" s="137"/>
      <c r="AD13" s="137"/>
      <c r="AE13" s="137"/>
      <c r="AF13" s="137"/>
      <c r="AG13" s="137"/>
      <c r="AH13" s="137"/>
      <c r="AI13" s="137"/>
      <c r="AJ13" s="137"/>
      <c r="AK13" s="137"/>
      <c r="AL13" s="137"/>
      <c r="AM13" s="138"/>
    </row>
    <row r="14" spans="1:94" ht="15" customHeight="1">
      <c r="A14" s="149" t="s">
        <v>43</v>
      </c>
      <c r="B14" s="150"/>
      <c r="C14" s="150"/>
      <c r="D14" s="150"/>
      <c r="E14" s="150"/>
      <c r="F14" s="150"/>
      <c r="G14" s="150"/>
      <c r="H14" s="150"/>
      <c r="I14" s="150"/>
      <c r="J14" s="150"/>
      <c r="K14" s="150"/>
      <c r="L14" s="150"/>
      <c r="M14" s="150"/>
      <c r="N14" s="150"/>
      <c r="O14" s="150"/>
      <c r="P14" s="150"/>
      <c r="Q14" s="150"/>
      <c r="R14" s="150"/>
      <c r="S14" s="150"/>
      <c r="T14" s="150"/>
      <c r="U14" s="150"/>
      <c r="V14" s="150"/>
      <c r="W14" s="150"/>
      <c r="X14" s="150"/>
      <c r="Y14" s="150"/>
      <c r="Z14" s="150"/>
      <c r="AA14" s="150"/>
      <c r="AB14" s="150"/>
      <c r="AC14" s="150"/>
      <c r="AD14" s="150"/>
      <c r="AE14" s="150"/>
      <c r="AF14" s="150"/>
      <c r="AG14" s="150"/>
      <c r="AH14" s="150"/>
      <c r="AI14" s="150"/>
      <c r="AJ14" s="150"/>
      <c r="AK14" s="150"/>
      <c r="AL14" s="150"/>
      <c r="AM14" s="151"/>
    </row>
    <row r="15" spans="1:94" ht="15" customHeight="1">
      <c r="A15" s="149"/>
      <c r="B15" s="150"/>
      <c r="C15" s="150"/>
      <c r="D15" s="150"/>
      <c r="E15" s="150"/>
      <c r="F15" s="150"/>
      <c r="G15" s="150"/>
      <c r="H15" s="150"/>
      <c r="I15" s="150"/>
      <c r="J15" s="150"/>
      <c r="K15" s="150"/>
      <c r="L15" s="150"/>
      <c r="M15" s="152"/>
      <c r="N15" s="150"/>
      <c r="O15" s="150"/>
      <c r="P15" s="103"/>
      <c r="Q15" s="103"/>
      <c r="R15" s="103"/>
      <c r="S15" s="103"/>
      <c r="T15" s="103"/>
      <c r="U15" s="103"/>
      <c r="V15" s="103"/>
      <c r="W15" s="103"/>
      <c r="X15" s="103"/>
      <c r="Y15" s="103"/>
      <c r="Z15" s="103"/>
      <c r="AA15" s="103"/>
      <c r="AB15" s="103"/>
      <c r="AC15" s="103"/>
      <c r="AD15" s="103"/>
      <c r="AE15" s="103"/>
      <c r="AF15" s="103"/>
      <c r="AG15" s="103"/>
      <c r="AH15" s="103"/>
      <c r="AI15" s="103"/>
      <c r="AJ15" s="103"/>
      <c r="AK15" s="103"/>
      <c r="AL15" s="103"/>
      <c r="AM15" s="104"/>
    </row>
    <row r="16" spans="1:94" ht="15" customHeight="1">
      <c r="A16" s="143" t="s">
        <v>167</v>
      </c>
      <c r="B16" s="135"/>
      <c r="C16" s="135"/>
      <c r="D16" s="135"/>
      <c r="E16" s="135"/>
      <c r="F16" s="135"/>
      <c r="G16" s="135"/>
      <c r="H16" s="135"/>
      <c r="I16" s="135"/>
      <c r="J16" s="135"/>
      <c r="K16" s="135"/>
      <c r="L16" s="135"/>
      <c r="M16" s="135"/>
      <c r="N16" s="135"/>
      <c r="O16" s="135"/>
      <c r="P16" s="135"/>
      <c r="Q16" s="135"/>
      <c r="R16" s="135"/>
      <c r="S16" s="135"/>
      <c r="T16" s="135"/>
      <c r="U16" s="135"/>
      <c r="V16" s="135"/>
      <c r="W16" s="135"/>
      <c r="X16" s="135"/>
      <c r="Y16" s="135"/>
      <c r="Z16" s="135"/>
      <c r="AA16" s="135"/>
      <c r="AB16" s="135"/>
      <c r="AC16" s="135"/>
      <c r="AD16" s="135"/>
      <c r="AE16" s="135"/>
      <c r="AF16" s="135"/>
      <c r="AG16" s="135"/>
      <c r="AH16" s="135"/>
      <c r="AI16" s="135"/>
      <c r="AJ16" s="135"/>
      <c r="AK16" s="135"/>
      <c r="AL16" s="135"/>
      <c r="AM16" s="136"/>
      <c r="BH16" s="1">
        <v>4</v>
      </c>
      <c r="BI16" s="1" t="str">
        <f>"ITEM"&amp;BH16&amp; BG16 &amp;"="&amp;IF(TRIM($A16)="","",$A16)</f>
        <v>ITEM4=税務情報システムデータベースファイル</v>
      </c>
    </row>
    <row r="17" spans="1:61" ht="15" customHeight="1">
      <c r="A17" s="144"/>
      <c r="B17" s="137"/>
      <c r="C17" s="137"/>
      <c r="D17" s="137"/>
      <c r="E17" s="137"/>
      <c r="F17" s="137"/>
      <c r="G17" s="137"/>
      <c r="H17" s="137"/>
      <c r="I17" s="137"/>
      <c r="J17" s="137"/>
      <c r="K17" s="137"/>
      <c r="L17" s="137"/>
      <c r="M17" s="137"/>
      <c r="N17" s="137"/>
      <c r="O17" s="137"/>
      <c r="P17" s="137"/>
      <c r="Q17" s="137"/>
      <c r="R17" s="137"/>
      <c r="S17" s="137"/>
      <c r="T17" s="137"/>
      <c r="U17" s="137"/>
      <c r="V17" s="137"/>
      <c r="W17" s="137"/>
      <c r="X17" s="137"/>
      <c r="Y17" s="137"/>
      <c r="Z17" s="137"/>
      <c r="AA17" s="137"/>
      <c r="AB17" s="137"/>
      <c r="AC17" s="137"/>
      <c r="AD17" s="137"/>
      <c r="AE17" s="137"/>
      <c r="AF17" s="137"/>
      <c r="AG17" s="137"/>
      <c r="AH17" s="137"/>
      <c r="AI17" s="137"/>
      <c r="AJ17" s="137"/>
      <c r="AK17" s="137"/>
      <c r="AL17" s="137"/>
      <c r="AM17" s="138"/>
    </row>
    <row r="18" spans="1:61" ht="15" customHeight="1">
      <c r="A18" s="134" t="s">
        <v>44</v>
      </c>
      <c r="B18" s="134"/>
      <c r="C18" s="134"/>
      <c r="D18" s="134"/>
      <c r="E18" s="134"/>
      <c r="F18" s="134"/>
      <c r="G18" s="134"/>
      <c r="H18" s="134"/>
      <c r="I18" s="134"/>
      <c r="J18" s="134"/>
      <c r="K18" s="134"/>
      <c r="L18" s="134"/>
      <c r="M18" s="134"/>
      <c r="N18" s="134"/>
      <c r="O18" s="134"/>
      <c r="P18" s="134"/>
      <c r="Q18" s="134"/>
      <c r="R18" s="134"/>
      <c r="S18" s="134"/>
      <c r="T18" s="134"/>
      <c r="U18" s="134"/>
      <c r="V18" s="134"/>
      <c r="W18" s="134"/>
      <c r="X18" s="134"/>
      <c r="Y18" s="134"/>
      <c r="Z18" s="134"/>
      <c r="AA18" s="134"/>
      <c r="AB18" s="134"/>
      <c r="AC18" s="134"/>
      <c r="AD18" s="134"/>
      <c r="AE18" s="134"/>
      <c r="AF18" s="134"/>
      <c r="AG18" s="134"/>
      <c r="AH18" s="134"/>
      <c r="AI18" s="134"/>
      <c r="AJ18" s="134"/>
      <c r="AK18" s="134"/>
      <c r="AL18" s="134"/>
      <c r="AM18" s="134"/>
    </row>
    <row r="19" spans="1:61" ht="15" customHeight="1">
      <c r="A19" s="134"/>
      <c r="B19" s="134"/>
      <c r="C19" s="134"/>
      <c r="D19" s="134"/>
      <c r="E19" s="134"/>
      <c r="F19" s="134"/>
      <c r="G19" s="134"/>
      <c r="H19" s="134"/>
      <c r="I19" s="134"/>
      <c r="J19" s="134"/>
      <c r="K19" s="134"/>
      <c r="L19" s="134"/>
      <c r="M19" s="134"/>
      <c r="N19" s="134"/>
      <c r="O19" s="134"/>
      <c r="P19" s="134"/>
      <c r="Q19" s="134"/>
      <c r="R19" s="134"/>
      <c r="S19" s="134"/>
      <c r="T19" s="134"/>
      <c r="U19" s="134"/>
      <c r="V19" s="134"/>
      <c r="W19" s="134"/>
      <c r="X19" s="134"/>
      <c r="Y19" s="134"/>
      <c r="Z19" s="134"/>
      <c r="AA19" s="134"/>
      <c r="AB19" s="134"/>
      <c r="AC19" s="134"/>
      <c r="AD19" s="134"/>
      <c r="AE19" s="134"/>
      <c r="AF19" s="134"/>
      <c r="AG19" s="134"/>
      <c r="AH19" s="134"/>
      <c r="AI19" s="134"/>
      <c r="AJ19" s="134"/>
      <c r="AK19" s="134"/>
      <c r="AL19" s="134"/>
      <c r="AM19" s="134"/>
    </row>
    <row r="20" spans="1:61" ht="15" customHeight="1">
      <c r="A20" s="90" t="s">
        <v>45</v>
      </c>
      <c r="B20" s="91"/>
      <c r="C20" s="91"/>
      <c r="D20" s="91"/>
      <c r="E20" s="91"/>
      <c r="F20" s="91"/>
      <c r="G20" s="91"/>
      <c r="H20" s="91"/>
      <c r="I20" s="92"/>
      <c r="J20" s="135" t="s">
        <v>187</v>
      </c>
      <c r="K20" s="135"/>
      <c r="L20" s="135"/>
      <c r="M20" s="135"/>
      <c r="N20" s="135"/>
      <c r="O20" s="135"/>
      <c r="P20" s="135"/>
      <c r="Q20" s="135"/>
      <c r="R20" s="135"/>
      <c r="S20" s="135"/>
      <c r="T20" s="135"/>
      <c r="U20" s="135"/>
      <c r="V20" s="135"/>
      <c r="W20" s="135"/>
      <c r="X20" s="135"/>
      <c r="Y20" s="135"/>
      <c r="Z20" s="135"/>
      <c r="AA20" s="135"/>
      <c r="AB20" s="135"/>
      <c r="AC20" s="135"/>
      <c r="AD20" s="135"/>
      <c r="AE20" s="135"/>
      <c r="AF20" s="135"/>
      <c r="AG20" s="135"/>
      <c r="AH20" s="135"/>
      <c r="AI20" s="135"/>
      <c r="AJ20" s="135"/>
      <c r="AK20" s="135"/>
      <c r="AL20" s="135"/>
      <c r="AM20" s="136"/>
      <c r="BH20" s="1">
        <v>5</v>
      </c>
      <c r="BI20" s="1" t="str">
        <f>"ITEM"&amp;BH20&amp; BG20 &amp;"="&amp;IF(TRIM($J20)="","",$J20)</f>
        <v>ITEM5=・行政手続における特定の個人を識別するための番号の利用等に関する法律（以下、「番号法」という。）第９条第１項及び同法別表の24の項
・番号法別表の主務省令で定める事務を定める命令第16条</v>
      </c>
    </row>
    <row r="21" spans="1:61" ht="25.5" customHeight="1">
      <c r="A21" s="96"/>
      <c r="B21" s="97"/>
      <c r="C21" s="97"/>
      <c r="D21" s="97"/>
      <c r="E21" s="97"/>
      <c r="F21" s="97"/>
      <c r="G21" s="97"/>
      <c r="H21" s="97"/>
      <c r="I21" s="98"/>
      <c r="J21" s="137"/>
      <c r="K21" s="137"/>
      <c r="L21" s="137"/>
      <c r="M21" s="137"/>
      <c r="N21" s="137"/>
      <c r="O21" s="137"/>
      <c r="P21" s="137"/>
      <c r="Q21" s="137"/>
      <c r="R21" s="137"/>
      <c r="S21" s="137"/>
      <c r="T21" s="137"/>
      <c r="U21" s="137"/>
      <c r="V21" s="137"/>
      <c r="W21" s="137"/>
      <c r="X21" s="137"/>
      <c r="Y21" s="137"/>
      <c r="Z21" s="137"/>
      <c r="AA21" s="137"/>
      <c r="AB21" s="137"/>
      <c r="AC21" s="137"/>
      <c r="AD21" s="137"/>
      <c r="AE21" s="137"/>
      <c r="AF21" s="137"/>
      <c r="AG21" s="137"/>
      <c r="AH21" s="137"/>
      <c r="AI21" s="137"/>
      <c r="AJ21" s="137"/>
      <c r="AK21" s="137"/>
      <c r="AL21" s="137"/>
      <c r="AM21" s="138"/>
    </row>
    <row r="22" spans="1:61" ht="15" customHeight="1">
      <c r="A22" s="99" t="s">
        <v>46</v>
      </c>
      <c r="B22" s="100"/>
      <c r="C22" s="100"/>
      <c r="D22" s="100"/>
      <c r="E22" s="100"/>
      <c r="F22" s="100"/>
      <c r="G22" s="100"/>
      <c r="H22" s="100"/>
      <c r="I22" s="100"/>
      <c r="J22" s="100"/>
      <c r="K22" s="100"/>
      <c r="L22" s="100"/>
      <c r="M22" s="100"/>
      <c r="N22" s="100"/>
      <c r="O22" s="100"/>
      <c r="P22" s="100"/>
      <c r="Q22" s="100"/>
      <c r="R22" s="100"/>
      <c r="S22" s="100"/>
      <c r="T22" s="100"/>
      <c r="U22" s="100"/>
      <c r="V22" s="100"/>
      <c r="W22" s="100"/>
      <c r="X22" s="100"/>
      <c r="Y22" s="100"/>
      <c r="Z22" s="100"/>
      <c r="AA22" s="100"/>
      <c r="AB22" s="100"/>
      <c r="AC22" s="100"/>
      <c r="AD22" s="100"/>
      <c r="AE22" s="100"/>
      <c r="AF22" s="100"/>
      <c r="AG22" s="100"/>
      <c r="AH22" s="100"/>
      <c r="AI22" s="100"/>
      <c r="AJ22" s="100"/>
      <c r="AK22" s="100"/>
      <c r="AL22" s="100"/>
      <c r="AM22" s="101"/>
    </row>
    <row r="23" spans="1:61" ht="15" customHeight="1">
      <c r="A23" s="102"/>
      <c r="B23" s="103"/>
      <c r="C23" s="103"/>
      <c r="D23" s="103"/>
      <c r="E23" s="103"/>
      <c r="F23" s="103"/>
      <c r="G23" s="103"/>
      <c r="H23" s="103"/>
      <c r="I23" s="103"/>
      <c r="J23" s="103"/>
      <c r="K23" s="103"/>
      <c r="L23" s="103"/>
      <c r="M23" s="103"/>
      <c r="N23" s="103"/>
      <c r="O23" s="103"/>
      <c r="P23" s="103"/>
      <c r="Q23" s="103"/>
      <c r="R23" s="103"/>
      <c r="S23" s="103"/>
      <c r="T23" s="103"/>
      <c r="U23" s="103"/>
      <c r="V23" s="103"/>
      <c r="W23" s="103"/>
      <c r="X23" s="103"/>
      <c r="Y23" s="103"/>
      <c r="Z23" s="103"/>
      <c r="AA23" s="103"/>
      <c r="AB23" s="103"/>
      <c r="AC23" s="103"/>
      <c r="AD23" s="103"/>
      <c r="AE23" s="103"/>
      <c r="AF23" s="103"/>
      <c r="AG23" s="103"/>
      <c r="AH23" s="103"/>
      <c r="AI23" s="103"/>
      <c r="AJ23" s="103"/>
      <c r="AK23" s="103"/>
      <c r="AL23" s="103"/>
      <c r="AM23" s="104"/>
    </row>
    <row r="24" spans="1:61" ht="15" customHeight="1">
      <c r="A24" s="93" t="s">
        <v>47</v>
      </c>
      <c r="B24" s="94"/>
      <c r="C24" s="94"/>
      <c r="D24" s="94"/>
      <c r="E24" s="94"/>
      <c r="F24" s="94"/>
      <c r="G24" s="94"/>
      <c r="H24" s="94"/>
      <c r="I24" s="95"/>
      <c r="J24" s="11"/>
      <c r="K24" s="30"/>
      <c r="L24" s="30"/>
      <c r="M24" s="30"/>
      <c r="N24" s="30"/>
      <c r="O24" s="30"/>
      <c r="P24" s="30"/>
      <c r="Q24" s="12"/>
      <c r="R24" s="7"/>
      <c r="S24" s="7"/>
      <c r="T24" s="7"/>
      <c r="U24" s="7"/>
      <c r="V24" s="7"/>
      <c r="W24" s="7"/>
      <c r="X24" s="7"/>
      <c r="Y24" s="7"/>
      <c r="Z24" s="55" t="s">
        <v>48</v>
      </c>
      <c r="AA24" s="55"/>
      <c r="AB24" s="55"/>
      <c r="AC24" s="55"/>
      <c r="AD24" s="55"/>
      <c r="AE24" s="55"/>
      <c r="AF24" s="55"/>
      <c r="AG24" s="55"/>
      <c r="AH24" s="55"/>
      <c r="AI24" s="55"/>
      <c r="AJ24" s="55"/>
      <c r="AK24" s="55"/>
      <c r="AL24" s="55"/>
      <c r="AM24" s="145"/>
      <c r="BE24" s="1" t="s">
        <v>49</v>
      </c>
      <c r="BF24" s="1">
        <f>IF(TRIM($K25)="","",IF(ISERROR(MATCH($K25,$CA$3:$CA$5,0)),"INPUT_ERROR",MATCH($K25,$CA$3:$CA$5,0)))</f>
        <v>2</v>
      </c>
      <c r="BH24" s="1">
        <v>6</v>
      </c>
      <c r="BI24" s="1" t="str">
        <f>"ITEM" &amp; BH24 &amp; BG24 &amp; "=" &amp; BF24</f>
        <v>ITEM6=2</v>
      </c>
    </row>
    <row r="25" spans="1:61" ht="15" customHeight="1">
      <c r="A25" s="93"/>
      <c r="B25" s="94"/>
      <c r="C25" s="94"/>
      <c r="D25" s="94"/>
      <c r="E25" s="94"/>
      <c r="F25" s="94"/>
      <c r="G25" s="94"/>
      <c r="H25" s="94"/>
      <c r="I25" s="95"/>
      <c r="J25" s="106" t="s">
        <v>50</v>
      </c>
      <c r="K25" s="89" t="s">
        <v>168</v>
      </c>
      <c r="L25" s="89"/>
      <c r="M25" s="89"/>
      <c r="N25" s="89"/>
      <c r="O25" s="89"/>
      <c r="P25" s="89"/>
      <c r="Q25" s="51" t="s">
        <v>51</v>
      </c>
      <c r="R25" s="7"/>
      <c r="S25" s="7"/>
      <c r="T25" s="7"/>
      <c r="U25" s="7"/>
      <c r="V25" s="7"/>
      <c r="W25" s="7"/>
      <c r="X25" s="7"/>
      <c r="Y25" s="7"/>
      <c r="Z25" s="55" t="s">
        <v>52</v>
      </c>
      <c r="AA25" s="55"/>
      <c r="AB25" s="55"/>
      <c r="AC25" s="55"/>
      <c r="AD25" s="55"/>
      <c r="AE25" s="55"/>
      <c r="AF25" s="55"/>
      <c r="AG25" s="55"/>
      <c r="AH25" s="55"/>
      <c r="AI25" s="55"/>
      <c r="AJ25" s="55"/>
      <c r="AK25" s="55"/>
      <c r="AL25" s="55"/>
      <c r="AM25" s="145"/>
    </row>
    <row r="26" spans="1:61" ht="15" customHeight="1">
      <c r="A26" s="93"/>
      <c r="B26" s="94"/>
      <c r="C26" s="94"/>
      <c r="D26" s="94"/>
      <c r="E26" s="94"/>
      <c r="F26" s="94"/>
      <c r="G26" s="94"/>
      <c r="H26" s="94"/>
      <c r="I26" s="95"/>
      <c r="J26" s="106"/>
      <c r="K26" s="89"/>
      <c r="L26" s="89"/>
      <c r="M26" s="89"/>
      <c r="N26" s="89"/>
      <c r="O26" s="89"/>
      <c r="P26" s="89"/>
      <c r="Q26" s="51"/>
      <c r="R26" s="12"/>
      <c r="S26" s="12"/>
      <c r="T26" s="12"/>
      <c r="U26" s="12"/>
      <c r="V26" s="12"/>
      <c r="W26" s="12"/>
      <c r="X26" s="12"/>
      <c r="Y26" s="12"/>
      <c r="Z26" s="55" t="s">
        <v>53</v>
      </c>
      <c r="AA26" s="55"/>
      <c r="AB26" s="55"/>
      <c r="AC26" s="55"/>
      <c r="AD26" s="55"/>
      <c r="AE26" s="55"/>
      <c r="AF26" s="55"/>
      <c r="AG26" s="55"/>
      <c r="AH26" s="15"/>
      <c r="AI26" s="15"/>
      <c r="AJ26" s="15"/>
      <c r="AK26" s="15"/>
      <c r="AL26" s="15"/>
      <c r="AM26" s="16"/>
    </row>
    <row r="27" spans="1:61" ht="15" customHeight="1">
      <c r="A27" s="93"/>
      <c r="B27" s="94"/>
      <c r="C27" s="94"/>
      <c r="D27" s="94"/>
      <c r="E27" s="94"/>
      <c r="F27" s="94"/>
      <c r="G27" s="94"/>
      <c r="H27" s="94"/>
      <c r="I27" s="95"/>
      <c r="J27" s="146"/>
      <c r="K27" s="126"/>
      <c r="L27" s="126"/>
      <c r="M27" s="126"/>
      <c r="N27" s="126"/>
      <c r="O27" s="126"/>
      <c r="P27" s="126"/>
      <c r="Q27" s="126"/>
      <c r="R27" s="126"/>
      <c r="S27" s="126"/>
      <c r="T27" s="126"/>
      <c r="U27" s="126"/>
      <c r="V27" s="126"/>
      <c r="W27" s="126"/>
      <c r="X27" s="126"/>
      <c r="Y27" s="126"/>
      <c r="Z27" s="139" t="s">
        <v>54</v>
      </c>
      <c r="AA27" s="139"/>
      <c r="AB27" s="139"/>
      <c r="AC27" s="139"/>
      <c r="AD27" s="139"/>
      <c r="AE27" s="139"/>
      <c r="AF27" s="139"/>
      <c r="AG27" s="139"/>
      <c r="AH27" s="139"/>
      <c r="AI27" s="139"/>
      <c r="AJ27" s="139"/>
      <c r="AK27" s="139"/>
      <c r="AL27" s="139"/>
      <c r="AM27" s="140"/>
    </row>
    <row r="28" spans="1:61" ht="15" customHeight="1">
      <c r="A28" s="90" t="s">
        <v>55</v>
      </c>
      <c r="B28" s="91"/>
      <c r="C28" s="91"/>
      <c r="D28" s="91"/>
      <c r="E28" s="91"/>
      <c r="F28" s="91"/>
      <c r="G28" s="91"/>
      <c r="H28" s="91"/>
      <c r="I28" s="92"/>
      <c r="J28" s="141"/>
      <c r="K28" s="141"/>
      <c r="L28" s="141"/>
      <c r="M28" s="141"/>
      <c r="N28" s="141"/>
      <c r="O28" s="141"/>
      <c r="P28" s="141"/>
      <c r="Q28" s="141"/>
      <c r="R28" s="141"/>
      <c r="S28" s="141"/>
      <c r="T28" s="141"/>
      <c r="U28" s="141"/>
      <c r="V28" s="141"/>
      <c r="W28" s="141"/>
      <c r="X28" s="141"/>
      <c r="Y28" s="141"/>
      <c r="Z28" s="141"/>
      <c r="AA28" s="141"/>
      <c r="AB28" s="141"/>
      <c r="AC28" s="141"/>
      <c r="AD28" s="141"/>
      <c r="AE28" s="141"/>
      <c r="AF28" s="141"/>
      <c r="AG28" s="141"/>
      <c r="AH28" s="141"/>
      <c r="AI28" s="141"/>
      <c r="AJ28" s="141"/>
      <c r="AK28" s="141"/>
      <c r="AL28" s="141"/>
      <c r="AM28" s="142"/>
      <c r="BH28" s="1">
        <v>7</v>
      </c>
      <c r="BI28" s="1" t="str">
        <f>"ITEM"&amp;BH28&amp; BG28 &amp;"="&amp;IF(TRIM($J28)="","",$J28)</f>
        <v>ITEM7=</v>
      </c>
    </row>
    <row r="29" spans="1:61" ht="15" customHeight="1">
      <c r="A29" s="96"/>
      <c r="B29" s="97"/>
      <c r="C29" s="97"/>
      <c r="D29" s="97"/>
      <c r="E29" s="97"/>
      <c r="F29" s="97"/>
      <c r="G29" s="97"/>
      <c r="H29" s="97"/>
      <c r="I29" s="98"/>
      <c r="J29" s="137"/>
      <c r="K29" s="137"/>
      <c r="L29" s="137"/>
      <c r="M29" s="137"/>
      <c r="N29" s="137"/>
      <c r="O29" s="137"/>
      <c r="P29" s="137"/>
      <c r="Q29" s="137"/>
      <c r="R29" s="137"/>
      <c r="S29" s="137"/>
      <c r="T29" s="137"/>
      <c r="U29" s="137"/>
      <c r="V29" s="137"/>
      <c r="W29" s="137"/>
      <c r="X29" s="137"/>
      <c r="Y29" s="137"/>
      <c r="Z29" s="137"/>
      <c r="AA29" s="137"/>
      <c r="AB29" s="137"/>
      <c r="AC29" s="137"/>
      <c r="AD29" s="137"/>
      <c r="AE29" s="137"/>
      <c r="AF29" s="137"/>
      <c r="AG29" s="137"/>
      <c r="AH29" s="137"/>
      <c r="AI29" s="137"/>
      <c r="AJ29" s="137"/>
      <c r="AK29" s="137"/>
      <c r="AL29" s="137"/>
      <c r="AM29" s="138"/>
    </row>
    <row r="30" spans="1:61" ht="15" customHeight="1">
      <c r="A30" s="99" t="s">
        <v>56</v>
      </c>
      <c r="B30" s="100"/>
      <c r="C30" s="100"/>
      <c r="D30" s="100"/>
      <c r="E30" s="100"/>
      <c r="F30" s="100"/>
      <c r="G30" s="100"/>
      <c r="H30" s="100"/>
      <c r="I30" s="100"/>
      <c r="J30" s="100"/>
      <c r="K30" s="100"/>
      <c r="L30" s="100"/>
      <c r="M30" s="100"/>
      <c r="N30" s="100"/>
      <c r="O30" s="100"/>
      <c r="P30" s="100"/>
      <c r="Q30" s="100"/>
      <c r="R30" s="100"/>
      <c r="S30" s="100"/>
      <c r="T30" s="100"/>
      <c r="U30" s="100"/>
      <c r="V30" s="100"/>
      <c r="W30" s="100"/>
      <c r="X30" s="100"/>
      <c r="Y30" s="100"/>
      <c r="Z30" s="100"/>
      <c r="AA30" s="100"/>
      <c r="AB30" s="100"/>
      <c r="AC30" s="100"/>
      <c r="AD30" s="100"/>
      <c r="AE30" s="100"/>
      <c r="AF30" s="100"/>
      <c r="AG30" s="100"/>
      <c r="AH30" s="100"/>
      <c r="AI30" s="100"/>
      <c r="AJ30" s="100"/>
      <c r="AK30" s="100"/>
      <c r="AL30" s="100"/>
      <c r="AM30" s="101"/>
    </row>
    <row r="31" spans="1:61" ht="15" customHeight="1">
      <c r="A31" s="102"/>
      <c r="B31" s="103"/>
      <c r="C31" s="103"/>
      <c r="D31" s="103"/>
      <c r="E31" s="103"/>
      <c r="F31" s="103"/>
      <c r="G31" s="103"/>
      <c r="H31" s="103"/>
      <c r="I31" s="103"/>
      <c r="J31" s="103"/>
      <c r="K31" s="103"/>
      <c r="L31" s="103"/>
      <c r="M31" s="103"/>
      <c r="N31" s="103"/>
      <c r="O31" s="103"/>
      <c r="P31" s="103"/>
      <c r="Q31" s="103"/>
      <c r="R31" s="103"/>
      <c r="S31" s="103"/>
      <c r="T31" s="103"/>
      <c r="U31" s="103"/>
      <c r="V31" s="103"/>
      <c r="W31" s="103"/>
      <c r="X31" s="103"/>
      <c r="Y31" s="103"/>
      <c r="Z31" s="103"/>
      <c r="AA31" s="103"/>
      <c r="AB31" s="103"/>
      <c r="AC31" s="103"/>
      <c r="AD31" s="103"/>
      <c r="AE31" s="103"/>
      <c r="AF31" s="103"/>
      <c r="AG31" s="103"/>
      <c r="AH31" s="103"/>
      <c r="AI31" s="103"/>
      <c r="AJ31" s="103"/>
      <c r="AK31" s="103"/>
      <c r="AL31" s="103"/>
      <c r="AM31" s="104"/>
    </row>
    <row r="32" spans="1:61" ht="15" customHeight="1">
      <c r="A32" s="90" t="s">
        <v>57</v>
      </c>
      <c r="B32" s="91"/>
      <c r="C32" s="91"/>
      <c r="D32" s="91"/>
      <c r="E32" s="91"/>
      <c r="F32" s="91"/>
      <c r="G32" s="91"/>
      <c r="H32" s="91"/>
      <c r="I32" s="91"/>
      <c r="J32" s="143" t="s">
        <v>169</v>
      </c>
      <c r="K32" s="135"/>
      <c r="L32" s="135"/>
      <c r="M32" s="135"/>
      <c r="N32" s="135"/>
      <c r="O32" s="135"/>
      <c r="P32" s="135"/>
      <c r="Q32" s="135"/>
      <c r="R32" s="135"/>
      <c r="S32" s="135"/>
      <c r="T32" s="135"/>
      <c r="U32" s="135"/>
      <c r="V32" s="135"/>
      <c r="W32" s="135"/>
      <c r="X32" s="135"/>
      <c r="Y32" s="135"/>
      <c r="Z32" s="135"/>
      <c r="AA32" s="135"/>
      <c r="AB32" s="135"/>
      <c r="AC32" s="135"/>
      <c r="AD32" s="135"/>
      <c r="AE32" s="135"/>
      <c r="AF32" s="135"/>
      <c r="AG32" s="135"/>
      <c r="AH32" s="135"/>
      <c r="AI32" s="135"/>
      <c r="AJ32" s="135"/>
      <c r="AK32" s="135"/>
      <c r="AL32" s="135"/>
      <c r="AM32" s="136"/>
      <c r="BH32" s="1">
        <v>8</v>
      </c>
      <c r="BI32" s="1" t="str">
        <f>"ITEM"&amp;BH32&amp; BG32 &amp; "="&amp;IF(TRIM($J32)="","",$J32)</f>
        <v>ITEM8=大阪府財務部税務局</v>
      </c>
    </row>
    <row r="33" spans="1:113" ht="15" customHeight="1">
      <c r="A33" s="96"/>
      <c r="B33" s="97"/>
      <c r="C33" s="97"/>
      <c r="D33" s="97"/>
      <c r="E33" s="97"/>
      <c r="F33" s="97"/>
      <c r="G33" s="97"/>
      <c r="H33" s="97"/>
      <c r="I33" s="97"/>
      <c r="J33" s="144"/>
      <c r="K33" s="137"/>
      <c r="L33" s="137"/>
      <c r="M33" s="137"/>
      <c r="N33" s="137"/>
      <c r="O33" s="137"/>
      <c r="P33" s="137"/>
      <c r="Q33" s="137"/>
      <c r="R33" s="137"/>
      <c r="S33" s="137"/>
      <c r="T33" s="137"/>
      <c r="U33" s="137"/>
      <c r="V33" s="137"/>
      <c r="W33" s="137"/>
      <c r="X33" s="137"/>
      <c r="Y33" s="137"/>
      <c r="Z33" s="137"/>
      <c r="AA33" s="137"/>
      <c r="AB33" s="137"/>
      <c r="AC33" s="137"/>
      <c r="AD33" s="137"/>
      <c r="AE33" s="137"/>
      <c r="AF33" s="137"/>
      <c r="AG33" s="137"/>
      <c r="AH33" s="137"/>
      <c r="AI33" s="137"/>
      <c r="AJ33" s="137"/>
      <c r="AK33" s="137"/>
      <c r="AL33" s="137"/>
      <c r="AM33" s="138"/>
    </row>
    <row r="34" spans="1:113" ht="15" customHeight="1">
      <c r="A34" s="90" t="s">
        <v>58</v>
      </c>
      <c r="B34" s="91"/>
      <c r="C34" s="91"/>
      <c r="D34" s="91"/>
      <c r="E34" s="91"/>
      <c r="F34" s="91"/>
      <c r="G34" s="91"/>
      <c r="H34" s="91"/>
      <c r="I34" s="91"/>
      <c r="J34" s="143" t="s">
        <v>170</v>
      </c>
      <c r="K34" s="135"/>
      <c r="L34" s="135"/>
      <c r="M34" s="135"/>
      <c r="N34" s="135"/>
      <c r="O34" s="135"/>
      <c r="P34" s="135"/>
      <c r="Q34" s="135"/>
      <c r="R34" s="135"/>
      <c r="S34" s="135"/>
      <c r="T34" s="135"/>
      <c r="U34" s="135"/>
      <c r="V34" s="135"/>
      <c r="W34" s="135"/>
      <c r="X34" s="135"/>
      <c r="Y34" s="135"/>
      <c r="Z34" s="135"/>
      <c r="AA34" s="135"/>
      <c r="AB34" s="135"/>
      <c r="AC34" s="135"/>
      <c r="AD34" s="135"/>
      <c r="AE34" s="135"/>
      <c r="AF34" s="135"/>
      <c r="AG34" s="135"/>
      <c r="AH34" s="135"/>
      <c r="AI34" s="135"/>
      <c r="AJ34" s="135"/>
      <c r="AK34" s="135"/>
      <c r="AL34" s="135"/>
      <c r="AM34" s="136"/>
      <c r="BH34" s="1">
        <v>9</v>
      </c>
      <c r="BI34" s="1" t="str">
        <f>"ITEM"&amp;BH34&amp; BG34 &amp;"="&amp;IF(TRIM($J34)="","",$J34)</f>
        <v>ITEM9=税務局長</v>
      </c>
    </row>
    <row r="35" spans="1:113" ht="15" customHeight="1">
      <c r="A35" s="96"/>
      <c r="B35" s="97"/>
      <c r="C35" s="97"/>
      <c r="D35" s="97"/>
      <c r="E35" s="97"/>
      <c r="F35" s="97"/>
      <c r="G35" s="97"/>
      <c r="H35" s="97"/>
      <c r="I35" s="97"/>
      <c r="J35" s="144"/>
      <c r="K35" s="137"/>
      <c r="L35" s="137"/>
      <c r="M35" s="137"/>
      <c r="N35" s="137"/>
      <c r="O35" s="137"/>
      <c r="P35" s="137"/>
      <c r="Q35" s="137"/>
      <c r="R35" s="137"/>
      <c r="S35" s="137"/>
      <c r="T35" s="137"/>
      <c r="U35" s="137"/>
      <c r="V35" s="137"/>
      <c r="W35" s="137"/>
      <c r="X35" s="137"/>
      <c r="Y35" s="137"/>
      <c r="Z35" s="137"/>
      <c r="AA35" s="137"/>
      <c r="AB35" s="137"/>
      <c r="AC35" s="137"/>
      <c r="AD35" s="137"/>
      <c r="AE35" s="137"/>
      <c r="AF35" s="137"/>
      <c r="AG35" s="137"/>
      <c r="AH35" s="137"/>
      <c r="AI35" s="137"/>
      <c r="AJ35" s="137"/>
      <c r="AK35" s="137"/>
      <c r="AL35" s="137"/>
      <c r="AM35" s="138"/>
    </row>
    <row r="36" spans="1:113" ht="15" customHeight="1">
      <c r="A36" s="99" t="s">
        <v>59</v>
      </c>
      <c r="B36" s="100"/>
      <c r="C36" s="100"/>
      <c r="D36" s="100"/>
      <c r="E36" s="100"/>
      <c r="F36" s="100"/>
      <c r="G36" s="100"/>
      <c r="H36" s="100"/>
      <c r="I36" s="100"/>
      <c r="J36" s="100"/>
      <c r="K36" s="100"/>
      <c r="L36" s="100"/>
      <c r="M36" s="100"/>
      <c r="N36" s="100"/>
      <c r="O36" s="100"/>
      <c r="P36" s="100"/>
      <c r="Q36" s="100"/>
      <c r="R36" s="100"/>
      <c r="S36" s="100"/>
      <c r="T36" s="100"/>
      <c r="U36" s="100"/>
      <c r="V36" s="100"/>
      <c r="W36" s="100"/>
      <c r="X36" s="100"/>
      <c r="Y36" s="100"/>
      <c r="Z36" s="100"/>
      <c r="AA36" s="100"/>
      <c r="AB36" s="100"/>
      <c r="AC36" s="100"/>
      <c r="AD36" s="100"/>
      <c r="AE36" s="100"/>
      <c r="AF36" s="100"/>
      <c r="AG36" s="100"/>
      <c r="AH36" s="100"/>
      <c r="AI36" s="100"/>
      <c r="AJ36" s="100"/>
      <c r="AK36" s="100"/>
      <c r="AL36" s="100"/>
      <c r="AM36" s="101"/>
    </row>
    <row r="37" spans="1:113" ht="15" customHeight="1">
      <c r="A37" s="102"/>
      <c r="B37" s="103"/>
      <c r="C37" s="103"/>
      <c r="D37" s="103"/>
      <c r="E37" s="103"/>
      <c r="F37" s="103"/>
      <c r="G37" s="103"/>
      <c r="H37" s="103"/>
      <c r="I37" s="103"/>
      <c r="J37" s="103"/>
      <c r="K37" s="103"/>
      <c r="L37" s="103"/>
      <c r="M37" s="103"/>
      <c r="N37" s="103"/>
      <c r="O37" s="103"/>
      <c r="P37" s="103"/>
      <c r="Q37" s="103"/>
      <c r="R37" s="103"/>
      <c r="S37" s="103"/>
      <c r="T37" s="103"/>
      <c r="U37" s="103"/>
      <c r="V37" s="103"/>
      <c r="W37" s="103"/>
      <c r="X37" s="103"/>
      <c r="Y37" s="103"/>
      <c r="Z37" s="103"/>
      <c r="AA37" s="103"/>
      <c r="AB37" s="103"/>
      <c r="AC37" s="103"/>
      <c r="AD37" s="103"/>
      <c r="AE37" s="103"/>
      <c r="AF37" s="103"/>
      <c r="AG37" s="103"/>
      <c r="AH37" s="103"/>
      <c r="AI37" s="103"/>
      <c r="AJ37" s="103"/>
      <c r="AK37" s="103"/>
      <c r="AL37" s="103"/>
      <c r="AM37" s="104"/>
    </row>
    <row r="38" spans="1:113" ht="15" customHeight="1">
      <c r="A38" s="143"/>
      <c r="B38" s="135"/>
      <c r="C38" s="135"/>
      <c r="D38" s="135"/>
      <c r="E38" s="135"/>
      <c r="F38" s="135"/>
      <c r="G38" s="135"/>
      <c r="H38" s="135"/>
      <c r="I38" s="135"/>
      <c r="J38" s="135"/>
      <c r="K38" s="135"/>
      <c r="L38" s="135"/>
      <c r="M38" s="135"/>
      <c r="N38" s="135"/>
      <c r="O38" s="135"/>
      <c r="P38" s="135"/>
      <c r="Q38" s="135"/>
      <c r="R38" s="135"/>
      <c r="S38" s="135"/>
      <c r="T38" s="135"/>
      <c r="U38" s="135"/>
      <c r="V38" s="135"/>
      <c r="W38" s="135"/>
      <c r="X38" s="135"/>
      <c r="Y38" s="135"/>
      <c r="Z38" s="135"/>
      <c r="AA38" s="135"/>
      <c r="AB38" s="135"/>
      <c r="AC38" s="135"/>
      <c r="AD38" s="135"/>
      <c r="AE38" s="135"/>
      <c r="AF38" s="135"/>
      <c r="AG38" s="135"/>
      <c r="AH38" s="135"/>
      <c r="AI38" s="135"/>
      <c r="AJ38" s="135"/>
      <c r="AK38" s="135"/>
      <c r="AL38" s="135"/>
      <c r="AM38" s="136"/>
      <c r="BH38" s="1">
        <v>10</v>
      </c>
      <c r="BI38" s="1" t="str">
        <f>"ITEM"&amp;BH38&amp;BG38 &amp; "="&amp;IF(TRIM($A38)="","",$A38)</f>
        <v>ITEM10=</v>
      </c>
    </row>
    <row r="39" spans="1:113" ht="15" customHeight="1">
      <c r="A39" s="144"/>
      <c r="B39" s="137"/>
      <c r="C39" s="137"/>
      <c r="D39" s="137"/>
      <c r="E39" s="137"/>
      <c r="F39" s="137"/>
      <c r="G39" s="137"/>
      <c r="H39" s="137"/>
      <c r="I39" s="137"/>
      <c r="J39" s="137"/>
      <c r="K39" s="137"/>
      <c r="L39" s="137"/>
      <c r="M39" s="137"/>
      <c r="N39" s="137"/>
      <c r="O39" s="137"/>
      <c r="P39" s="137"/>
      <c r="Q39" s="137"/>
      <c r="R39" s="137"/>
      <c r="S39" s="137"/>
      <c r="T39" s="137"/>
      <c r="U39" s="137"/>
      <c r="V39" s="137"/>
      <c r="W39" s="137"/>
      <c r="X39" s="137"/>
      <c r="Y39" s="137"/>
      <c r="Z39" s="137"/>
      <c r="AA39" s="137"/>
      <c r="AB39" s="137"/>
      <c r="AC39" s="137"/>
      <c r="AD39" s="137"/>
      <c r="AE39" s="137"/>
      <c r="AF39" s="137"/>
      <c r="AG39" s="137"/>
      <c r="AH39" s="137"/>
      <c r="AI39" s="137"/>
      <c r="AJ39" s="137"/>
      <c r="AK39" s="137"/>
      <c r="AL39" s="137"/>
      <c r="AM39" s="138"/>
    </row>
    <row r="40" spans="1:113" ht="15" customHeight="1">
      <c r="A40" s="134" t="s">
        <v>60</v>
      </c>
      <c r="B40" s="134"/>
      <c r="C40" s="134"/>
      <c r="D40" s="134"/>
      <c r="E40" s="134"/>
      <c r="F40" s="134"/>
      <c r="G40" s="134"/>
      <c r="H40" s="134"/>
      <c r="I40" s="134"/>
      <c r="J40" s="134"/>
      <c r="K40" s="134"/>
      <c r="L40" s="134"/>
      <c r="M40" s="134"/>
      <c r="N40" s="134"/>
      <c r="O40" s="134"/>
      <c r="P40" s="134"/>
      <c r="Q40" s="134"/>
      <c r="R40" s="134"/>
      <c r="S40" s="134"/>
      <c r="T40" s="134"/>
      <c r="U40" s="134"/>
      <c r="V40" s="134"/>
      <c r="W40" s="134"/>
      <c r="X40" s="134"/>
      <c r="Y40" s="134"/>
      <c r="Z40" s="134"/>
      <c r="AA40" s="134"/>
      <c r="AB40" s="134"/>
      <c r="AC40" s="134"/>
      <c r="AD40" s="134"/>
      <c r="AE40" s="134"/>
      <c r="AF40" s="134"/>
      <c r="AG40" s="134"/>
      <c r="AH40" s="134"/>
      <c r="AI40" s="134"/>
      <c r="AJ40" s="134"/>
      <c r="AK40" s="134"/>
      <c r="AL40" s="134"/>
      <c r="AM40" s="134"/>
    </row>
    <row r="41" spans="1:113" ht="15" customHeight="1">
      <c r="A41" s="134"/>
      <c r="B41" s="134"/>
      <c r="C41" s="134"/>
      <c r="D41" s="134"/>
      <c r="E41" s="134"/>
      <c r="F41" s="134"/>
      <c r="G41" s="134"/>
      <c r="H41" s="134"/>
      <c r="I41" s="134"/>
      <c r="J41" s="134"/>
      <c r="K41" s="134"/>
      <c r="L41" s="134"/>
      <c r="M41" s="134"/>
      <c r="N41" s="134"/>
      <c r="O41" s="134"/>
      <c r="P41" s="134"/>
      <c r="Q41" s="134"/>
      <c r="R41" s="134"/>
      <c r="S41" s="134"/>
      <c r="T41" s="134"/>
      <c r="U41" s="134"/>
      <c r="V41" s="134"/>
      <c r="W41" s="134"/>
      <c r="X41" s="134"/>
      <c r="Y41" s="134"/>
      <c r="Z41" s="134"/>
      <c r="AA41" s="134"/>
      <c r="AB41" s="134"/>
      <c r="AC41" s="134"/>
      <c r="AD41" s="134"/>
      <c r="AE41" s="134"/>
      <c r="AF41" s="134"/>
      <c r="AG41" s="134"/>
      <c r="AH41" s="134"/>
      <c r="AI41" s="134"/>
      <c r="AJ41" s="134"/>
      <c r="AK41" s="134"/>
      <c r="AL41" s="134"/>
      <c r="AM41" s="134"/>
    </row>
    <row r="42" spans="1:113" ht="15" customHeight="1">
      <c r="A42" s="163" t="s">
        <v>61</v>
      </c>
      <c r="B42" s="163"/>
      <c r="C42" s="163"/>
      <c r="D42" s="163"/>
      <c r="E42" s="163"/>
      <c r="F42" s="163"/>
      <c r="G42" s="163"/>
      <c r="H42" s="163"/>
      <c r="I42" s="163"/>
      <c r="J42" s="165" t="s">
        <v>177</v>
      </c>
      <c r="K42" s="165"/>
      <c r="L42" s="165"/>
      <c r="M42" s="165"/>
      <c r="N42" s="165"/>
      <c r="O42" s="165"/>
      <c r="P42" s="165"/>
      <c r="Q42" s="165"/>
      <c r="R42" s="165"/>
      <c r="S42" s="165"/>
      <c r="T42" s="165"/>
      <c r="U42" s="165"/>
      <c r="V42" s="165"/>
      <c r="W42" s="165"/>
      <c r="X42" s="165"/>
      <c r="Y42" s="165"/>
      <c r="Z42" s="165"/>
      <c r="AA42" s="165"/>
      <c r="AB42" s="165"/>
      <c r="AC42" s="165"/>
      <c r="AD42" s="165"/>
      <c r="AE42" s="165"/>
      <c r="AF42" s="165"/>
      <c r="AG42" s="165"/>
      <c r="AH42" s="165"/>
      <c r="AI42" s="165"/>
      <c r="AJ42" s="165"/>
      <c r="AK42" s="165"/>
      <c r="AL42" s="165"/>
      <c r="AM42" s="165"/>
      <c r="BH42" s="1">
        <v>11</v>
      </c>
      <c r="BI42" s="1" t="str">
        <f>"ITEM"&amp;BH42&amp; BG42 &amp;"="&amp;IF(TRIM($J42)="","",$J42)</f>
        <v>ITEM11=府民文化部府政情報室情報公開課　公文書総合センター（府政情報センター）
大阪市中央区大手前２丁目　大阪府庁本館　０６－６９４４－６０６６
財務部税務局税政課総務グループ
大阪市住之江区南港北１丁目１４番１６号　大阪府咲洲庁舎１８階　０６－６２１０－９１１７</v>
      </c>
    </row>
    <row r="43" spans="1:113" ht="48.75" customHeight="1">
      <c r="A43" s="163"/>
      <c r="B43" s="163"/>
      <c r="C43" s="163"/>
      <c r="D43" s="163"/>
      <c r="E43" s="163"/>
      <c r="F43" s="163"/>
      <c r="G43" s="163"/>
      <c r="H43" s="163"/>
      <c r="I43" s="163"/>
      <c r="J43" s="165"/>
      <c r="K43" s="165"/>
      <c r="L43" s="165"/>
      <c r="M43" s="165"/>
      <c r="N43" s="165"/>
      <c r="O43" s="165"/>
      <c r="P43" s="165"/>
      <c r="Q43" s="165"/>
      <c r="R43" s="165"/>
      <c r="S43" s="165"/>
      <c r="T43" s="165"/>
      <c r="U43" s="165"/>
      <c r="V43" s="165"/>
      <c r="W43" s="165"/>
      <c r="X43" s="165"/>
      <c r="Y43" s="165"/>
      <c r="Z43" s="165"/>
      <c r="AA43" s="165"/>
      <c r="AB43" s="165"/>
      <c r="AC43" s="165"/>
      <c r="AD43" s="165"/>
      <c r="AE43" s="165"/>
      <c r="AF43" s="165"/>
      <c r="AG43" s="165"/>
      <c r="AH43" s="165"/>
      <c r="AI43" s="165"/>
      <c r="AJ43" s="165"/>
      <c r="AK43" s="165"/>
      <c r="AL43" s="165"/>
      <c r="AM43" s="165"/>
    </row>
    <row r="44" spans="1:113" ht="15" customHeight="1">
      <c r="A44" s="134" t="s">
        <v>62</v>
      </c>
      <c r="B44" s="134"/>
      <c r="C44" s="134"/>
      <c r="D44" s="134"/>
      <c r="E44" s="134"/>
      <c r="F44" s="134"/>
      <c r="G44" s="134"/>
      <c r="H44" s="134"/>
      <c r="I44" s="134"/>
      <c r="J44" s="134"/>
      <c r="K44" s="134"/>
      <c r="L44" s="134"/>
      <c r="M44" s="134"/>
      <c r="N44" s="134"/>
      <c r="O44" s="134"/>
      <c r="P44" s="134"/>
      <c r="Q44" s="134"/>
      <c r="R44" s="134"/>
      <c r="S44" s="134"/>
      <c r="T44" s="134"/>
      <c r="U44" s="134"/>
      <c r="V44" s="134"/>
      <c r="W44" s="134"/>
      <c r="X44" s="134"/>
      <c r="Y44" s="134"/>
      <c r="Z44" s="134"/>
      <c r="AA44" s="134"/>
      <c r="AB44" s="134"/>
      <c r="AC44" s="134"/>
      <c r="AD44" s="134"/>
      <c r="AE44" s="134"/>
      <c r="AF44" s="134"/>
      <c r="AG44" s="134"/>
      <c r="AH44" s="134"/>
      <c r="AI44" s="134"/>
      <c r="AJ44" s="134"/>
      <c r="AK44" s="134"/>
      <c r="AL44" s="134"/>
      <c r="AM44" s="134"/>
    </row>
    <row r="45" spans="1:113" ht="15" customHeight="1">
      <c r="A45" s="134"/>
      <c r="B45" s="134"/>
      <c r="C45" s="134"/>
      <c r="D45" s="134"/>
      <c r="E45" s="134"/>
      <c r="F45" s="134"/>
      <c r="G45" s="134"/>
      <c r="H45" s="134"/>
      <c r="I45" s="134"/>
      <c r="J45" s="134"/>
      <c r="K45" s="134"/>
      <c r="L45" s="134"/>
      <c r="M45" s="134"/>
      <c r="N45" s="134"/>
      <c r="O45" s="134"/>
      <c r="P45" s="134"/>
      <c r="Q45" s="134"/>
      <c r="R45" s="134"/>
      <c r="S45" s="134"/>
      <c r="T45" s="134"/>
      <c r="U45" s="134"/>
      <c r="V45" s="134"/>
      <c r="W45" s="134"/>
      <c r="X45" s="134"/>
      <c r="Y45" s="134"/>
      <c r="Z45" s="134"/>
      <c r="AA45" s="134"/>
      <c r="AB45" s="134"/>
      <c r="AC45" s="134"/>
      <c r="AD45" s="134"/>
      <c r="AE45" s="134"/>
      <c r="AF45" s="134"/>
      <c r="AG45" s="134"/>
      <c r="AH45" s="134"/>
      <c r="AI45" s="134"/>
      <c r="AJ45" s="134"/>
      <c r="AK45" s="134"/>
      <c r="AL45" s="134"/>
      <c r="AM45" s="134"/>
      <c r="CA45" s="162"/>
      <c r="CB45" s="162"/>
      <c r="CC45" s="162"/>
      <c r="CD45" s="162"/>
      <c r="CE45" s="162"/>
      <c r="CF45" s="162"/>
      <c r="CG45" s="162"/>
      <c r="CH45" s="162"/>
      <c r="CI45" s="162"/>
      <c r="CJ45" s="162"/>
      <c r="CK45" s="162"/>
      <c r="CL45" s="162"/>
      <c r="CM45" s="162"/>
      <c r="CN45" s="162"/>
      <c r="CO45" s="162"/>
      <c r="CP45" s="162"/>
      <c r="CQ45" s="162"/>
      <c r="CR45" s="162"/>
      <c r="CS45" s="162"/>
      <c r="CT45" s="162"/>
      <c r="CU45" s="162"/>
      <c r="CV45" s="162"/>
      <c r="CW45" s="162"/>
      <c r="CX45" s="162"/>
      <c r="CY45" s="162"/>
      <c r="CZ45" s="162"/>
      <c r="DA45" s="162"/>
      <c r="DB45" s="162"/>
      <c r="DC45" s="162"/>
      <c r="DD45" s="162"/>
      <c r="DE45" s="162"/>
      <c r="DF45" s="162"/>
      <c r="DG45" s="162"/>
      <c r="DH45" s="162"/>
      <c r="DI45" s="162"/>
    </row>
    <row r="46" spans="1:113" ht="15" customHeight="1">
      <c r="A46" s="163" t="s">
        <v>63</v>
      </c>
      <c r="B46" s="163"/>
      <c r="C46" s="163"/>
      <c r="D46" s="163"/>
      <c r="E46" s="163"/>
      <c r="F46" s="163"/>
      <c r="G46" s="163"/>
      <c r="H46" s="163"/>
      <c r="I46" s="163"/>
      <c r="J46" s="164" t="s">
        <v>171</v>
      </c>
      <c r="K46" s="164"/>
      <c r="L46" s="164"/>
      <c r="M46" s="164"/>
      <c r="N46" s="164"/>
      <c r="O46" s="164"/>
      <c r="P46" s="164"/>
      <c r="Q46" s="164"/>
      <c r="R46" s="164"/>
      <c r="S46" s="164"/>
      <c r="T46" s="164"/>
      <c r="U46" s="164"/>
      <c r="V46" s="164"/>
      <c r="W46" s="164"/>
      <c r="X46" s="164"/>
      <c r="Y46" s="164"/>
      <c r="Z46" s="164"/>
      <c r="AA46" s="164"/>
      <c r="AB46" s="164"/>
      <c r="AC46" s="164"/>
      <c r="AD46" s="164"/>
      <c r="AE46" s="164"/>
      <c r="AF46" s="164"/>
      <c r="AG46" s="164"/>
      <c r="AH46" s="164"/>
      <c r="AI46" s="164"/>
      <c r="AJ46" s="164"/>
      <c r="AK46" s="164"/>
      <c r="AL46" s="164"/>
      <c r="AM46" s="164"/>
      <c r="BH46" s="1">
        <v>12</v>
      </c>
      <c r="BI46" s="1" t="str">
        <f>"ITEM"&amp;BH46&amp; BG46 &amp;"="&amp;IF(TRIM($J46)="","",$J46)</f>
        <v>ITEM12=財務部税務局税政課税務企画グループ
大阪市住之江区南港北１丁目１４番１６号　大阪府咲洲庁舎１８階　０６－６２１０－９１１９</v>
      </c>
      <c r="CA46" s="162"/>
      <c r="CB46" s="162"/>
      <c r="CC46" s="162"/>
      <c r="CD46" s="162"/>
      <c r="CE46" s="162"/>
      <c r="CF46" s="162"/>
      <c r="CG46" s="162"/>
      <c r="CH46" s="162"/>
      <c r="CI46" s="162"/>
      <c r="CJ46" s="162"/>
      <c r="CK46" s="162"/>
      <c r="CL46" s="162"/>
      <c r="CM46" s="162"/>
      <c r="CN46" s="162"/>
      <c r="CO46" s="162"/>
      <c r="CP46" s="162"/>
      <c r="CQ46" s="162"/>
      <c r="CR46" s="162"/>
      <c r="CS46" s="162"/>
      <c r="CT46" s="162"/>
      <c r="CU46" s="162"/>
      <c r="CV46" s="162"/>
      <c r="CW46" s="162"/>
      <c r="CX46" s="162"/>
      <c r="CY46" s="162"/>
      <c r="CZ46" s="162"/>
      <c r="DA46" s="162"/>
      <c r="DB46" s="162"/>
      <c r="DC46" s="162"/>
      <c r="DD46" s="162"/>
      <c r="DE46" s="162"/>
      <c r="DF46" s="162"/>
      <c r="DG46" s="162"/>
      <c r="DH46" s="162"/>
      <c r="DI46" s="162"/>
    </row>
    <row r="47" spans="1:113" ht="15" customHeight="1">
      <c r="A47" s="163"/>
      <c r="B47" s="163"/>
      <c r="C47" s="163"/>
      <c r="D47" s="163"/>
      <c r="E47" s="163"/>
      <c r="F47" s="163"/>
      <c r="G47" s="163"/>
      <c r="H47" s="163"/>
      <c r="I47" s="163"/>
      <c r="J47" s="164"/>
      <c r="K47" s="164"/>
      <c r="L47" s="164"/>
      <c r="M47" s="164"/>
      <c r="N47" s="164"/>
      <c r="O47" s="164"/>
      <c r="P47" s="164"/>
      <c r="Q47" s="164"/>
      <c r="R47" s="164"/>
      <c r="S47" s="164"/>
      <c r="T47" s="164"/>
      <c r="U47" s="164"/>
      <c r="V47" s="164"/>
      <c r="W47" s="164"/>
      <c r="X47" s="164"/>
      <c r="Y47" s="164"/>
      <c r="Z47" s="164"/>
      <c r="AA47" s="164"/>
      <c r="AB47" s="164"/>
      <c r="AC47" s="164"/>
      <c r="AD47" s="164"/>
      <c r="AE47" s="164"/>
      <c r="AF47" s="164"/>
      <c r="AG47" s="164"/>
      <c r="AH47" s="164"/>
      <c r="AI47" s="164"/>
      <c r="AJ47" s="164"/>
      <c r="AK47" s="164"/>
      <c r="AL47" s="164"/>
      <c r="AM47" s="164"/>
      <c r="CA47" s="162"/>
      <c r="CB47" s="162"/>
      <c r="CC47" s="162"/>
      <c r="CD47" s="162"/>
      <c r="CE47" s="162"/>
      <c r="CF47" s="162"/>
      <c r="CG47" s="162"/>
      <c r="CH47" s="162"/>
      <c r="CI47" s="162"/>
      <c r="CJ47" s="162"/>
      <c r="CK47" s="162"/>
      <c r="CL47" s="162"/>
      <c r="CM47" s="162"/>
      <c r="CN47" s="162"/>
      <c r="CO47" s="162"/>
      <c r="CP47" s="162"/>
      <c r="CQ47" s="162"/>
      <c r="CR47" s="162"/>
      <c r="CS47" s="162"/>
      <c r="CT47" s="162"/>
      <c r="CU47" s="162"/>
      <c r="CV47" s="162"/>
      <c r="CW47" s="162"/>
      <c r="CX47" s="162"/>
      <c r="CY47" s="162"/>
      <c r="CZ47" s="162"/>
      <c r="DA47" s="162"/>
      <c r="DB47" s="162"/>
      <c r="DC47" s="162"/>
      <c r="DD47" s="162"/>
      <c r="DE47" s="162"/>
      <c r="DF47" s="162"/>
      <c r="DG47" s="162"/>
      <c r="DH47" s="162"/>
      <c r="DI47" s="162"/>
    </row>
    <row r="48" spans="1:113" ht="15" customHeight="1">
      <c r="A48" s="99" t="s">
        <v>64</v>
      </c>
      <c r="B48" s="100"/>
      <c r="C48" s="100"/>
      <c r="D48" s="100"/>
      <c r="E48" s="100"/>
      <c r="F48" s="100"/>
      <c r="G48" s="100"/>
      <c r="H48" s="100"/>
      <c r="I48" s="100"/>
      <c r="J48" s="100"/>
      <c r="K48" s="100"/>
      <c r="L48" s="100"/>
      <c r="M48" s="100"/>
      <c r="N48" s="100"/>
      <c r="O48" s="100"/>
      <c r="P48" s="100"/>
      <c r="Q48" s="100"/>
      <c r="R48" s="100"/>
      <c r="S48" s="100"/>
      <c r="T48" s="100"/>
      <c r="U48" s="100"/>
      <c r="V48" s="100"/>
      <c r="W48" s="100"/>
      <c r="X48" s="100"/>
      <c r="Y48" s="100"/>
      <c r="Z48" s="100"/>
      <c r="AA48" s="100"/>
      <c r="AB48" s="100"/>
      <c r="AC48" s="100"/>
      <c r="AD48" s="100"/>
      <c r="AE48" s="120" t="s">
        <v>65</v>
      </c>
      <c r="AF48" s="122"/>
      <c r="AG48" s="167" t="s">
        <v>66</v>
      </c>
      <c r="AH48" s="167"/>
      <c r="AI48" s="167"/>
      <c r="AJ48" s="167"/>
      <c r="AK48" s="167"/>
      <c r="AL48" s="167"/>
      <c r="AM48" s="168"/>
      <c r="BE48" s="1" t="s">
        <v>109</v>
      </c>
      <c r="BF48" s="1" t="b">
        <f>IF($AF48="○",TRUE,IF($AF48="",FALSE,"INPUT_ERROR"))</f>
        <v>0</v>
      </c>
      <c r="BH48" s="1">
        <v>13</v>
      </c>
      <c r="BI48" s="1" t="str">
        <f>"ITEM" &amp; BH48 &amp;BG48 &amp; "=" &amp;BF48</f>
        <v>ITEM13=FALSE</v>
      </c>
      <c r="CA48" s="162"/>
      <c r="CB48" s="162"/>
      <c r="CC48" s="162"/>
      <c r="CD48" s="162"/>
      <c r="CE48" s="162"/>
      <c r="CF48" s="162"/>
      <c r="CG48" s="162"/>
      <c r="CH48" s="162"/>
      <c r="CI48" s="162"/>
      <c r="CJ48" s="162"/>
      <c r="CK48" s="162"/>
      <c r="CL48" s="162"/>
      <c r="CM48" s="162"/>
      <c r="CN48" s="162"/>
      <c r="CO48" s="162"/>
      <c r="CP48" s="162"/>
      <c r="CQ48" s="162"/>
      <c r="CR48" s="162"/>
      <c r="CS48" s="162"/>
      <c r="CT48" s="162"/>
      <c r="CU48" s="162"/>
      <c r="CV48" s="162"/>
      <c r="CW48" s="162"/>
      <c r="CX48" s="162"/>
      <c r="CY48" s="162"/>
      <c r="CZ48" s="162"/>
      <c r="DA48" s="162"/>
      <c r="DB48" s="162"/>
      <c r="DC48" s="162"/>
      <c r="DD48" s="162"/>
      <c r="DE48" s="162"/>
      <c r="DF48" s="162"/>
      <c r="DG48" s="162"/>
      <c r="DH48" s="162"/>
      <c r="DI48" s="162"/>
    </row>
    <row r="49" spans="1:61" ht="15" customHeight="1">
      <c r="A49" s="102"/>
      <c r="B49" s="103"/>
      <c r="C49" s="103"/>
      <c r="D49" s="103"/>
      <c r="E49" s="103"/>
      <c r="F49" s="103"/>
      <c r="G49" s="103"/>
      <c r="H49" s="103"/>
      <c r="I49" s="103"/>
      <c r="J49" s="103"/>
      <c r="K49" s="103"/>
      <c r="L49" s="103"/>
      <c r="M49" s="103"/>
      <c r="N49" s="103"/>
      <c r="O49" s="103"/>
      <c r="P49" s="103"/>
      <c r="Q49" s="103"/>
      <c r="R49" s="103"/>
      <c r="S49" s="103"/>
      <c r="T49" s="103"/>
      <c r="U49" s="103"/>
      <c r="V49" s="103"/>
      <c r="W49" s="103"/>
      <c r="X49" s="103"/>
      <c r="Y49" s="103"/>
      <c r="Z49" s="103"/>
      <c r="AA49" s="103"/>
      <c r="AB49" s="103"/>
      <c r="AC49" s="103"/>
      <c r="AD49" s="103"/>
      <c r="AE49" s="121"/>
      <c r="AF49" s="123"/>
      <c r="AG49" s="169"/>
      <c r="AH49" s="169"/>
      <c r="AI49" s="169"/>
      <c r="AJ49" s="169"/>
      <c r="AK49" s="169"/>
      <c r="AL49" s="169"/>
      <c r="AM49" s="170"/>
    </row>
    <row r="50" spans="1:61" ht="15" customHeight="1">
      <c r="A50" s="163" t="s">
        <v>67</v>
      </c>
      <c r="B50" s="163"/>
      <c r="C50" s="163"/>
      <c r="D50" s="163"/>
      <c r="E50" s="163"/>
      <c r="F50" s="163"/>
      <c r="G50" s="163"/>
      <c r="H50" s="163"/>
      <c r="I50" s="163"/>
      <c r="J50" s="166"/>
      <c r="K50" s="166"/>
      <c r="L50" s="166"/>
      <c r="M50" s="166"/>
      <c r="N50" s="166"/>
      <c r="O50" s="166"/>
      <c r="P50" s="166"/>
      <c r="Q50" s="166"/>
      <c r="R50" s="166"/>
      <c r="S50" s="166"/>
      <c r="T50" s="166"/>
      <c r="U50" s="166"/>
      <c r="V50" s="166"/>
      <c r="W50" s="166"/>
      <c r="X50" s="166"/>
      <c r="Y50" s="166"/>
      <c r="Z50" s="166"/>
      <c r="AA50" s="166"/>
      <c r="AB50" s="166"/>
      <c r="AC50" s="166"/>
      <c r="AD50" s="166"/>
      <c r="AE50" s="166"/>
      <c r="AF50" s="166"/>
      <c r="AG50" s="166"/>
      <c r="AH50" s="166"/>
      <c r="AI50" s="166"/>
      <c r="AJ50" s="166"/>
      <c r="AK50" s="166"/>
      <c r="AL50" s="166"/>
      <c r="AM50" s="166"/>
      <c r="BH50" s="1">
        <v>14</v>
      </c>
      <c r="BI50" s="1" t="str">
        <f>"ITEM"&amp;BH50&amp; BG50 &amp;"="&amp;IF(TRIM($J50)="","",$J50)</f>
        <v>ITEM14=</v>
      </c>
    </row>
    <row r="51" spans="1:61" ht="15" customHeight="1">
      <c r="A51" s="163"/>
      <c r="B51" s="163"/>
      <c r="C51" s="163"/>
      <c r="D51" s="163"/>
      <c r="E51" s="163"/>
      <c r="F51" s="163"/>
      <c r="G51" s="163"/>
      <c r="H51" s="163"/>
      <c r="I51" s="163"/>
      <c r="J51" s="166"/>
      <c r="K51" s="166"/>
      <c r="L51" s="166"/>
      <c r="M51" s="166"/>
      <c r="N51" s="166"/>
      <c r="O51" s="166"/>
      <c r="P51" s="166"/>
      <c r="Q51" s="166"/>
      <c r="R51" s="166"/>
      <c r="S51" s="166"/>
      <c r="T51" s="166"/>
      <c r="U51" s="166"/>
      <c r="V51" s="166"/>
      <c r="W51" s="166"/>
      <c r="X51" s="166"/>
      <c r="Y51" s="166"/>
      <c r="Z51" s="166"/>
      <c r="AA51" s="166"/>
      <c r="AB51" s="166"/>
      <c r="AC51" s="166"/>
      <c r="AD51" s="166"/>
      <c r="AE51" s="166"/>
      <c r="AF51" s="166"/>
      <c r="AG51" s="166"/>
      <c r="AH51" s="166"/>
      <c r="AI51" s="166"/>
      <c r="AJ51" s="166"/>
      <c r="AK51" s="166"/>
      <c r="AL51" s="166"/>
      <c r="AM51" s="166"/>
    </row>
    <row r="52" spans="1:61" ht="15" customHeight="1">
      <c r="A52" s="51"/>
      <c r="B52" s="51"/>
      <c r="C52" s="51"/>
      <c r="D52" s="51"/>
      <c r="E52" s="51"/>
      <c r="F52" s="51"/>
      <c r="G52" s="51"/>
      <c r="H52" s="51"/>
      <c r="I52" s="51"/>
      <c r="J52" s="51"/>
      <c r="K52" s="51"/>
      <c r="L52" s="51"/>
      <c r="M52" s="51"/>
      <c r="N52" s="51"/>
      <c r="O52" s="51"/>
      <c r="P52" s="51"/>
      <c r="Q52" s="51"/>
      <c r="R52" s="51"/>
      <c r="S52" s="51"/>
      <c r="T52" s="51"/>
      <c r="U52" s="51"/>
      <c r="V52" s="51"/>
      <c r="W52" s="51"/>
      <c r="X52" s="51"/>
      <c r="Y52" s="51"/>
      <c r="Z52" s="51"/>
      <c r="AA52" s="51"/>
      <c r="AB52" s="51"/>
      <c r="AC52" s="51"/>
      <c r="AD52" s="51"/>
      <c r="AE52" s="51"/>
      <c r="AF52" s="51"/>
      <c r="AG52" s="51"/>
      <c r="AH52" s="51"/>
      <c r="AI52" s="51"/>
      <c r="AJ52" s="51"/>
      <c r="AK52" s="51"/>
      <c r="AL52" s="51"/>
      <c r="AM52" s="51"/>
    </row>
    <row r="53" spans="1:61" ht="15" customHeight="1">
      <c r="A53" s="128" t="s">
        <v>68</v>
      </c>
      <c r="B53" s="128"/>
      <c r="C53" s="128"/>
      <c r="D53" s="128"/>
      <c r="E53" s="128"/>
      <c r="F53" s="128"/>
      <c r="G53" s="128"/>
      <c r="H53" s="128"/>
      <c r="I53" s="128"/>
      <c r="J53" s="128"/>
      <c r="K53" s="128"/>
      <c r="L53" s="128"/>
      <c r="M53" s="128"/>
      <c r="N53" s="128"/>
      <c r="O53" s="128"/>
      <c r="P53" s="128"/>
      <c r="Q53" s="128"/>
      <c r="R53" s="128"/>
      <c r="S53" s="128"/>
      <c r="T53" s="128"/>
      <c r="U53" s="128"/>
      <c r="V53" s="128"/>
      <c r="W53" s="128"/>
      <c r="X53" s="128"/>
      <c r="Y53" s="128"/>
      <c r="Z53" s="128"/>
      <c r="AA53" s="128"/>
      <c r="AB53" s="128"/>
      <c r="AC53" s="128"/>
      <c r="AD53" s="128"/>
      <c r="AE53" s="128"/>
      <c r="AF53" s="128"/>
      <c r="AG53" s="128"/>
      <c r="AH53" s="128"/>
      <c r="AI53" s="128"/>
      <c r="AJ53" s="128"/>
      <c r="AK53" s="128"/>
      <c r="AL53" s="128"/>
      <c r="AM53" s="128"/>
    </row>
    <row r="54" spans="1:61" ht="15" customHeight="1">
      <c r="A54" s="129"/>
      <c r="B54" s="129"/>
      <c r="C54" s="129"/>
      <c r="D54" s="129"/>
      <c r="E54" s="129"/>
      <c r="F54" s="129"/>
      <c r="G54" s="129"/>
      <c r="H54" s="129"/>
      <c r="I54" s="129"/>
      <c r="J54" s="129"/>
      <c r="K54" s="129"/>
      <c r="L54" s="129"/>
      <c r="M54" s="129"/>
      <c r="N54" s="129"/>
      <c r="O54" s="129"/>
      <c r="P54" s="129"/>
      <c r="Q54" s="129"/>
      <c r="R54" s="129"/>
      <c r="S54" s="129"/>
      <c r="T54" s="129"/>
      <c r="U54" s="129"/>
      <c r="V54" s="129"/>
      <c r="W54" s="129"/>
      <c r="X54" s="129"/>
      <c r="Y54" s="129"/>
      <c r="Z54" s="129"/>
      <c r="AA54" s="129"/>
      <c r="AB54" s="129"/>
      <c r="AC54" s="129"/>
      <c r="AD54" s="129"/>
      <c r="AE54" s="129"/>
      <c r="AF54" s="129"/>
      <c r="AG54" s="129"/>
      <c r="AH54" s="129"/>
      <c r="AI54" s="129"/>
      <c r="AJ54" s="129"/>
      <c r="AK54" s="129"/>
      <c r="AL54" s="129"/>
      <c r="AM54" s="129"/>
    </row>
    <row r="55" spans="1:61" ht="15" customHeight="1">
      <c r="A55" s="134" t="s">
        <v>70</v>
      </c>
      <c r="B55" s="134"/>
      <c r="C55" s="134"/>
      <c r="D55" s="134"/>
      <c r="E55" s="134"/>
      <c r="F55" s="134"/>
      <c r="G55" s="134"/>
      <c r="H55" s="134"/>
      <c r="I55" s="134"/>
      <c r="J55" s="134"/>
      <c r="K55" s="134"/>
      <c r="L55" s="134"/>
      <c r="M55" s="134"/>
      <c r="N55" s="134"/>
      <c r="O55" s="134"/>
      <c r="P55" s="134"/>
      <c r="Q55" s="134"/>
      <c r="R55" s="134"/>
      <c r="S55" s="134"/>
      <c r="T55" s="134"/>
      <c r="U55" s="134"/>
      <c r="V55" s="134"/>
      <c r="W55" s="134"/>
      <c r="X55" s="134"/>
      <c r="Y55" s="134"/>
      <c r="Z55" s="134"/>
      <c r="AA55" s="134"/>
      <c r="AB55" s="134"/>
      <c r="AC55" s="134"/>
      <c r="AD55" s="134"/>
      <c r="AE55" s="134"/>
      <c r="AF55" s="134"/>
      <c r="AG55" s="134"/>
      <c r="AH55" s="134"/>
      <c r="AI55" s="134"/>
      <c r="AJ55" s="134"/>
      <c r="AK55" s="134"/>
      <c r="AL55" s="134"/>
      <c r="AM55" s="134"/>
    </row>
    <row r="56" spans="1:61" ht="15" customHeight="1">
      <c r="A56" s="148"/>
      <c r="B56" s="148"/>
      <c r="C56" s="148"/>
      <c r="D56" s="148"/>
      <c r="E56" s="148"/>
      <c r="F56" s="148"/>
      <c r="G56" s="148"/>
      <c r="H56" s="148"/>
      <c r="I56" s="148"/>
      <c r="J56" s="148"/>
      <c r="K56" s="148"/>
      <c r="L56" s="148"/>
      <c r="M56" s="148"/>
      <c r="N56" s="148"/>
      <c r="O56" s="148"/>
      <c r="P56" s="134"/>
      <c r="Q56" s="134"/>
      <c r="R56" s="134"/>
      <c r="S56" s="134"/>
      <c r="T56" s="134"/>
      <c r="U56" s="134"/>
      <c r="V56" s="134"/>
      <c r="W56" s="134"/>
      <c r="X56" s="134"/>
      <c r="Y56" s="134"/>
      <c r="Z56" s="134"/>
      <c r="AA56" s="134"/>
      <c r="AB56" s="134"/>
      <c r="AC56" s="134"/>
      <c r="AD56" s="134"/>
      <c r="AE56" s="134"/>
      <c r="AF56" s="134"/>
      <c r="AG56" s="134"/>
      <c r="AH56" s="134"/>
      <c r="AI56" s="134"/>
      <c r="AJ56" s="134"/>
      <c r="AK56" s="134"/>
      <c r="AL56" s="134"/>
      <c r="AM56" s="134"/>
    </row>
    <row r="57" spans="1:61" ht="15" customHeight="1">
      <c r="A57" s="90" t="s">
        <v>71</v>
      </c>
      <c r="B57" s="91"/>
      <c r="C57" s="91"/>
      <c r="D57" s="91"/>
      <c r="E57" s="91"/>
      <c r="F57" s="91"/>
      <c r="G57" s="91"/>
      <c r="H57" s="91"/>
      <c r="I57" s="91"/>
      <c r="J57" s="91"/>
      <c r="K57" s="91"/>
      <c r="L57" s="91"/>
      <c r="M57" s="91"/>
      <c r="N57" s="91"/>
      <c r="O57" s="92"/>
      <c r="P57" s="172"/>
      <c r="Q57" s="79"/>
      <c r="R57" s="79"/>
      <c r="S57" s="79"/>
      <c r="T57" s="79"/>
      <c r="U57" s="79"/>
      <c r="V57" s="79"/>
      <c r="W57" s="79"/>
      <c r="X57" s="79"/>
      <c r="Y57" s="79"/>
      <c r="Z57" s="54" t="s">
        <v>48</v>
      </c>
      <c r="AA57" s="54"/>
      <c r="AB57" s="54"/>
      <c r="AC57" s="54"/>
      <c r="AD57" s="54"/>
      <c r="AE57" s="54"/>
      <c r="AF57" s="54"/>
      <c r="AG57" s="54"/>
      <c r="AH57" s="54"/>
      <c r="AI57" s="54"/>
      <c r="AJ57" s="54"/>
      <c r="AK57" s="54"/>
      <c r="AL57" s="54"/>
      <c r="AM57" s="173"/>
      <c r="BE57" s="1" t="s">
        <v>69</v>
      </c>
      <c r="BF57" s="1">
        <f>IF(TRIM($Q59)="","",IF(ISERROR(MATCH($Q59,$CB$3:$CB$7,0)),"INPUT_ERROR",MATCH($Q59,$CB$3:$CB$7,0)))</f>
        <v>5</v>
      </c>
      <c r="BH57" s="1">
        <v>15</v>
      </c>
      <c r="BI57" s="1" t="str">
        <f>"ITEM" &amp; BH57 &amp; BG57 &amp; "=" &amp;BF57</f>
        <v>ITEM15=5</v>
      </c>
    </row>
    <row r="58" spans="1:61" ht="15" customHeight="1">
      <c r="A58" s="93"/>
      <c r="B58" s="94"/>
      <c r="C58" s="94"/>
      <c r="D58" s="94"/>
      <c r="E58" s="94"/>
      <c r="F58" s="94"/>
      <c r="G58" s="94"/>
      <c r="H58" s="94"/>
      <c r="I58" s="94"/>
      <c r="J58" s="94"/>
      <c r="K58" s="94"/>
      <c r="L58" s="94"/>
      <c r="M58" s="94"/>
      <c r="N58" s="94"/>
      <c r="O58" s="95"/>
      <c r="P58" s="171"/>
      <c r="Q58" s="51"/>
      <c r="R58" s="51"/>
      <c r="S58" s="51"/>
      <c r="T58" s="51"/>
      <c r="U58" s="51"/>
      <c r="V58" s="51"/>
      <c r="W58" s="51"/>
      <c r="X58" s="51"/>
      <c r="Y58" s="51"/>
      <c r="Z58" s="55" t="s">
        <v>72</v>
      </c>
      <c r="AA58" s="55"/>
      <c r="AB58" s="55"/>
      <c r="AC58" s="55"/>
      <c r="AD58" s="55"/>
      <c r="AE58" s="55"/>
      <c r="AF58" s="55"/>
      <c r="AG58" s="55"/>
      <c r="AH58" s="55"/>
      <c r="AI58" s="55"/>
      <c r="AJ58" s="55"/>
      <c r="AK58" s="55"/>
      <c r="AL58" s="55"/>
      <c r="AM58" s="145"/>
    </row>
    <row r="59" spans="1:61" ht="15" customHeight="1">
      <c r="A59" s="93"/>
      <c r="B59" s="94"/>
      <c r="C59" s="94"/>
      <c r="D59" s="94"/>
      <c r="E59" s="94"/>
      <c r="F59" s="94"/>
      <c r="G59" s="94"/>
      <c r="H59" s="94"/>
      <c r="I59" s="94"/>
      <c r="J59" s="94"/>
      <c r="K59" s="94"/>
      <c r="L59" s="94"/>
      <c r="M59" s="94"/>
      <c r="N59" s="94"/>
      <c r="O59" s="95"/>
      <c r="P59" s="174" t="s">
        <v>50</v>
      </c>
      <c r="Q59" s="127" t="s">
        <v>172</v>
      </c>
      <c r="R59" s="127"/>
      <c r="S59" s="127"/>
      <c r="T59" s="127"/>
      <c r="U59" s="127"/>
      <c r="V59" s="127"/>
      <c r="W59" s="127"/>
      <c r="X59" s="127"/>
      <c r="Y59" s="51" t="s">
        <v>51</v>
      </c>
      <c r="Z59" s="55" t="s">
        <v>73</v>
      </c>
      <c r="AA59" s="55"/>
      <c r="AB59" s="55"/>
      <c r="AC59" s="55"/>
      <c r="AD59" s="55"/>
      <c r="AE59" s="55"/>
      <c r="AF59" s="55"/>
      <c r="AG59" s="55"/>
      <c r="AH59" s="55"/>
      <c r="AI59" s="55"/>
      <c r="AJ59" s="55"/>
      <c r="AK59" s="55"/>
      <c r="AL59" s="55"/>
      <c r="AM59" s="145"/>
    </row>
    <row r="60" spans="1:61" ht="15" customHeight="1">
      <c r="A60" s="93"/>
      <c r="B60" s="94"/>
      <c r="C60" s="94"/>
      <c r="D60" s="94"/>
      <c r="E60" s="94"/>
      <c r="F60" s="94"/>
      <c r="G60" s="94"/>
      <c r="H60" s="94"/>
      <c r="I60" s="94"/>
      <c r="J60" s="94"/>
      <c r="K60" s="94"/>
      <c r="L60" s="94"/>
      <c r="M60" s="94"/>
      <c r="N60" s="94"/>
      <c r="O60" s="95"/>
      <c r="P60" s="174"/>
      <c r="Q60" s="127"/>
      <c r="R60" s="127"/>
      <c r="S60" s="127"/>
      <c r="T60" s="127"/>
      <c r="U60" s="127"/>
      <c r="V60" s="127"/>
      <c r="W60" s="127"/>
      <c r="X60" s="127"/>
      <c r="Y60" s="51"/>
      <c r="Z60" s="55" t="s">
        <v>74</v>
      </c>
      <c r="AA60" s="55"/>
      <c r="AB60" s="55"/>
      <c r="AC60" s="55"/>
      <c r="AD60" s="55"/>
      <c r="AE60" s="55"/>
      <c r="AF60" s="55"/>
      <c r="AG60" s="55"/>
      <c r="AH60" s="55"/>
      <c r="AI60" s="55"/>
      <c r="AJ60" s="55"/>
      <c r="AK60" s="55"/>
      <c r="AL60" s="55"/>
      <c r="AM60" s="145"/>
    </row>
    <row r="61" spans="1:61" ht="15" customHeight="1">
      <c r="A61" s="93"/>
      <c r="B61" s="94"/>
      <c r="C61" s="94"/>
      <c r="D61" s="94"/>
      <c r="E61" s="94"/>
      <c r="F61" s="94"/>
      <c r="G61" s="94"/>
      <c r="H61" s="94"/>
      <c r="I61" s="94"/>
      <c r="J61" s="94"/>
      <c r="K61" s="94"/>
      <c r="L61" s="94"/>
      <c r="M61" s="94"/>
      <c r="N61" s="94"/>
      <c r="O61" s="95"/>
      <c r="P61" s="171"/>
      <c r="Q61" s="51"/>
      <c r="R61" s="51"/>
      <c r="S61" s="51"/>
      <c r="T61" s="51"/>
      <c r="U61" s="51"/>
      <c r="V61" s="51"/>
      <c r="W61" s="51"/>
      <c r="X61" s="51"/>
      <c r="Y61" s="51"/>
      <c r="Z61" s="55" t="s">
        <v>75</v>
      </c>
      <c r="AA61" s="55"/>
      <c r="AB61" s="55"/>
      <c r="AC61" s="55"/>
      <c r="AD61" s="55"/>
      <c r="AE61" s="55"/>
      <c r="AF61" s="55"/>
      <c r="AG61" s="55"/>
      <c r="AH61" s="55"/>
      <c r="AI61" s="55"/>
      <c r="AJ61" s="55"/>
      <c r="AK61" s="55"/>
      <c r="AL61" s="55"/>
      <c r="AM61" s="145"/>
    </row>
    <row r="62" spans="1:61" ht="15" customHeight="1">
      <c r="A62" s="93"/>
      <c r="B62" s="94"/>
      <c r="C62" s="94"/>
      <c r="D62" s="94"/>
      <c r="E62" s="94"/>
      <c r="F62" s="94"/>
      <c r="G62" s="94"/>
      <c r="H62" s="94"/>
      <c r="I62" s="94"/>
      <c r="J62" s="94"/>
      <c r="K62" s="94"/>
      <c r="L62" s="94"/>
      <c r="M62" s="94"/>
      <c r="N62" s="94"/>
      <c r="O62" s="95"/>
      <c r="P62" s="146"/>
      <c r="Q62" s="126"/>
      <c r="R62" s="126"/>
      <c r="S62" s="126"/>
      <c r="T62" s="126"/>
      <c r="U62" s="126"/>
      <c r="V62" s="126"/>
      <c r="W62" s="126"/>
      <c r="X62" s="126"/>
      <c r="Y62" s="126"/>
      <c r="Z62" s="139" t="s">
        <v>76</v>
      </c>
      <c r="AA62" s="139"/>
      <c r="AB62" s="139"/>
      <c r="AC62" s="139"/>
      <c r="AD62" s="139"/>
      <c r="AE62" s="139"/>
      <c r="AF62" s="139"/>
      <c r="AG62" s="139"/>
      <c r="AH62" s="139"/>
      <c r="AI62" s="139"/>
      <c r="AJ62" s="139"/>
      <c r="AK62" s="139"/>
      <c r="AL62" s="139"/>
      <c r="AM62" s="140"/>
    </row>
    <row r="63" spans="1:61" ht="15" customHeight="1">
      <c r="A63" s="93"/>
      <c r="B63" s="94"/>
      <c r="C63" s="94"/>
      <c r="D63" s="95"/>
      <c r="E63" s="90" t="s">
        <v>77</v>
      </c>
      <c r="F63" s="91"/>
      <c r="G63" s="91"/>
      <c r="H63" s="91"/>
      <c r="I63" s="91"/>
      <c r="J63" s="91"/>
      <c r="K63" s="91"/>
      <c r="L63" s="91"/>
      <c r="M63" s="91"/>
      <c r="N63" s="91"/>
      <c r="O63" s="92"/>
      <c r="P63" s="175">
        <v>45383</v>
      </c>
      <c r="Q63" s="175"/>
      <c r="R63" s="175"/>
      <c r="S63" s="175"/>
      <c r="T63" s="175"/>
      <c r="U63" s="175"/>
      <c r="V63" s="175"/>
      <c r="W63" s="175"/>
      <c r="X63" s="175"/>
      <c r="Y63" s="175"/>
      <c r="Z63" s="175"/>
      <c r="AA63" s="175"/>
      <c r="AB63" s="175"/>
      <c r="AC63" s="175"/>
      <c r="AD63" s="175"/>
      <c r="AE63" s="175"/>
      <c r="AF63" s="175"/>
      <c r="AG63" s="175"/>
      <c r="AH63" s="175"/>
      <c r="AI63" s="175"/>
      <c r="AJ63" s="175"/>
      <c r="AK63" s="175"/>
      <c r="AL63" s="175"/>
      <c r="AM63" s="176"/>
      <c r="BH63" s="1">
        <v>16</v>
      </c>
      <c r="BI63" s="1" t="str">
        <f>"ITEM"&amp;BH63&amp; BG63 &amp;"="&amp;IF(TRIM($P63)="","",TEXT($P63,"yyyymmdd"))</f>
        <v>ITEM16=20240401</v>
      </c>
    </row>
    <row r="64" spans="1:61" ht="15" customHeight="1">
      <c r="A64" s="96"/>
      <c r="B64" s="97"/>
      <c r="C64" s="97"/>
      <c r="D64" s="98"/>
      <c r="E64" s="96"/>
      <c r="F64" s="97"/>
      <c r="G64" s="97"/>
      <c r="H64" s="97"/>
      <c r="I64" s="97"/>
      <c r="J64" s="97"/>
      <c r="K64" s="97"/>
      <c r="L64" s="97"/>
      <c r="M64" s="97"/>
      <c r="N64" s="97"/>
      <c r="O64" s="98"/>
      <c r="P64" s="177"/>
      <c r="Q64" s="177"/>
      <c r="R64" s="177"/>
      <c r="S64" s="177"/>
      <c r="T64" s="177"/>
      <c r="U64" s="177"/>
      <c r="V64" s="177"/>
      <c r="W64" s="177"/>
      <c r="X64" s="177"/>
      <c r="Y64" s="177"/>
      <c r="Z64" s="177"/>
      <c r="AA64" s="177"/>
      <c r="AB64" s="177"/>
      <c r="AC64" s="177"/>
      <c r="AD64" s="177"/>
      <c r="AE64" s="177"/>
      <c r="AF64" s="177"/>
      <c r="AG64" s="177"/>
      <c r="AH64" s="177"/>
      <c r="AI64" s="177"/>
      <c r="AJ64" s="177"/>
      <c r="AK64" s="177"/>
      <c r="AL64" s="177"/>
      <c r="AM64" s="178"/>
    </row>
    <row r="65" spans="1:61" ht="15" customHeight="1">
      <c r="A65" s="134" t="s">
        <v>79</v>
      </c>
      <c r="B65" s="134"/>
      <c r="C65" s="134"/>
      <c r="D65" s="134"/>
      <c r="E65" s="134"/>
      <c r="F65" s="134"/>
      <c r="G65" s="134"/>
      <c r="H65" s="134"/>
      <c r="I65" s="134"/>
      <c r="J65" s="134"/>
      <c r="K65" s="134"/>
      <c r="L65" s="134"/>
      <c r="M65" s="134"/>
      <c r="N65" s="134"/>
      <c r="O65" s="134"/>
      <c r="P65" s="134"/>
      <c r="Q65" s="134"/>
      <c r="R65" s="134"/>
      <c r="S65" s="134"/>
      <c r="T65" s="134"/>
      <c r="U65" s="134"/>
      <c r="V65" s="134"/>
      <c r="W65" s="134"/>
      <c r="X65" s="134"/>
      <c r="Y65" s="134"/>
      <c r="Z65" s="134"/>
      <c r="AA65" s="134"/>
      <c r="AB65" s="134"/>
      <c r="AC65" s="134"/>
      <c r="AD65" s="134"/>
      <c r="AE65" s="134"/>
      <c r="AF65" s="134"/>
      <c r="AG65" s="134"/>
      <c r="AH65" s="134"/>
      <c r="AI65" s="134"/>
      <c r="AJ65" s="134"/>
      <c r="AK65" s="134"/>
      <c r="AL65" s="134"/>
      <c r="AM65" s="134"/>
    </row>
    <row r="66" spans="1:61" ht="15" customHeight="1">
      <c r="A66" s="134"/>
      <c r="B66" s="134"/>
      <c r="C66" s="134"/>
      <c r="D66" s="134"/>
      <c r="E66" s="134"/>
      <c r="F66" s="134"/>
      <c r="G66" s="134"/>
      <c r="H66" s="134"/>
      <c r="I66" s="134"/>
      <c r="J66" s="134"/>
      <c r="K66" s="134"/>
      <c r="L66" s="134"/>
      <c r="M66" s="134"/>
      <c r="N66" s="134"/>
      <c r="O66" s="134"/>
      <c r="P66" s="148"/>
      <c r="Q66" s="148"/>
      <c r="R66" s="148"/>
      <c r="S66" s="148"/>
      <c r="T66" s="148"/>
      <c r="U66" s="148"/>
      <c r="V66" s="148"/>
      <c r="W66" s="148"/>
      <c r="X66" s="148"/>
      <c r="Y66" s="148"/>
      <c r="Z66" s="148"/>
      <c r="AA66" s="148"/>
      <c r="AB66" s="148"/>
      <c r="AC66" s="148"/>
      <c r="AD66" s="148"/>
      <c r="AE66" s="148"/>
      <c r="AF66" s="148"/>
      <c r="AG66" s="148"/>
      <c r="AH66" s="148"/>
      <c r="AI66" s="148"/>
      <c r="AJ66" s="148"/>
      <c r="AK66" s="148"/>
      <c r="AL66" s="148"/>
      <c r="AM66" s="148"/>
    </row>
    <row r="67" spans="1:61" ht="15" customHeight="1">
      <c r="A67" s="90" t="s">
        <v>80</v>
      </c>
      <c r="B67" s="91"/>
      <c r="C67" s="91"/>
      <c r="D67" s="91"/>
      <c r="E67" s="91"/>
      <c r="F67" s="91"/>
      <c r="G67" s="91"/>
      <c r="H67" s="91"/>
      <c r="I67" s="91"/>
      <c r="J67" s="91"/>
      <c r="K67" s="91"/>
      <c r="L67" s="91"/>
      <c r="M67" s="91"/>
      <c r="N67" s="91"/>
      <c r="O67" s="92"/>
      <c r="P67" s="5"/>
      <c r="Q67" s="6"/>
      <c r="R67" s="6"/>
      <c r="S67" s="6"/>
      <c r="T67" s="6"/>
      <c r="U67" s="6"/>
      <c r="V67" s="6"/>
      <c r="W67" s="6"/>
      <c r="X67" s="6"/>
      <c r="Y67" s="6"/>
      <c r="Z67" s="54"/>
      <c r="AA67" s="54"/>
      <c r="AB67" s="54"/>
      <c r="AC67" s="54"/>
      <c r="AD67" s="54"/>
      <c r="AE67" s="54"/>
      <c r="AF67" s="54"/>
      <c r="AG67" s="54"/>
      <c r="AH67" s="54"/>
      <c r="AI67" s="54"/>
      <c r="AJ67" s="54"/>
      <c r="AK67" s="54"/>
      <c r="AL67" s="54"/>
      <c r="AM67" s="173"/>
      <c r="BE67" s="1" t="s">
        <v>78</v>
      </c>
      <c r="BF67" s="1">
        <f>IF(TRIM($Q68)="","",IF(ISERROR(MATCH($Q68,$CC$3:$CC$4,0)),"INPUT_ERROR",MATCH($Q68,$CC$3:$CC$4,0)))</f>
        <v>1</v>
      </c>
      <c r="BH67" s="1">
        <v>17</v>
      </c>
      <c r="BI67" s="1" t="str">
        <f>"ITEM" &amp; BH67 &amp;BG67 &amp; "=" &amp;BF67</f>
        <v>ITEM17=1</v>
      </c>
    </row>
    <row r="68" spans="1:61" ht="15" customHeight="1">
      <c r="A68" s="93"/>
      <c r="B68" s="94"/>
      <c r="C68" s="94"/>
      <c r="D68" s="94"/>
      <c r="E68" s="94"/>
      <c r="F68" s="94"/>
      <c r="G68" s="94"/>
      <c r="H68" s="94"/>
      <c r="I68" s="94"/>
      <c r="J68" s="94"/>
      <c r="K68" s="94"/>
      <c r="L68" s="94"/>
      <c r="M68" s="94"/>
      <c r="N68" s="94"/>
      <c r="O68" s="95"/>
      <c r="P68" s="106" t="s">
        <v>50</v>
      </c>
      <c r="Q68" s="89" t="s">
        <v>173</v>
      </c>
      <c r="R68" s="89"/>
      <c r="S68" s="89"/>
      <c r="T68" s="89"/>
      <c r="U68" s="89"/>
      <c r="V68" s="89"/>
      <c r="W68" s="89"/>
      <c r="X68" s="51" t="s">
        <v>51</v>
      </c>
      <c r="Y68" s="7"/>
      <c r="Z68" s="55" t="s">
        <v>48</v>
      </c>
      <c r="AA68" s="55"/>
      <c r="AB68" s="55"/>
      <c r="AC68" s="55"/>
      <c r="AD68" s="55"/>
      <c r="AE68" s="55"/>
      <c r="AF68" s="55"/>
      <c r="AG68" s="55"/>
      <c r="AH68" s="55"/>
      <c r="AI68" s="55"/>
      <c r="AJ68" s="55"/>
      <c r="AK68" s="55"/>
      <c r="AL68" s="55"/>
      <c r="AM68" s="145"/>
    </row>
    <row r="69" spans="1:61" ht="15" customHeight="1">
      <c r="A69" s="93"/>
      <c r="B69" s="94"/>
      <c r="C69" s="94"/>
      <c r="D69" s="94"/>
      <c r="E69" s="94"/>
      <c r="F69" s="94"/>
      <c r="G69" s="94"/>
      <c r="H69" s="94"/>
      <c r="I69" s="94"/>
      <c r="J69" s="94"/>
      <c r="K69" s="94"/>
      <c r="L69" s="94"/>
      <c r="M69" s="94"/>
      <c r="N69" s="94"/>
      <c r="O69" s="95"/>
      <c r="P69" s="106"/>
      <c r="Q69" s="89"/>
      <c r="R69" s="89"/>
      <c r="S69" s="89"/>
      <c r="T69" s="89"/>
      <c r="U69" s="89"/>
      <c r="V69" s="89"/>
      <c r="W69" s="89"/>
      <c r="X69" s="51"/>
      <c r="Y69" s="12"/>
      <c r="Z69" s="15" t="s">
        <v>81</v>
      </c>
      <c r="AA69" s="15"/>
      <c r="AB69" s="15"/>
      <c r="AC69" s="15"/>
      <c r="AD69" s="15"/>
      <c r="AE69" s="15" t="s">
        <v>82</v>
      </c>
      <c r="AF69" s="15"/>
      <c r="AG69" s="15"/>
      <c r="AH69" s="15"/>
      <c r="AI69" s="15"/>
      <c r="AJ69" s="15"/>
      <c r="AK69" s="15"/>
      <c r="AL69" s="15"/>
      <c r="AM69" s="16"/>
    </row>
    <row r="70" spans="1:61" ht="15" customHeight="1">
      <c r="A70" s="93"/>
      <c r="B70" s="94"/>
      <c r="C70" s="94"/>
      <c r="D70" s="94"/>
      <c r="E70" s="94"/>
      <c r="F70" s="94"/>
      <c r="G70" s="94"/>
      <c r="H70" s="94"/>
      <c r="I70" s="94"/>
      <c r="J70" s="94"/>
      <c r="K70" s="94"/>
      <c r="L70" s="94"/>
      <c r="M70" s="94"/>
      <c r="N70" s="94"/>
      <c r="O70" s="95"/>
      <c r="P70" s="4"/>
      <c r="Q70" s="31"/>
      <c r="R70" s="31"/>
      <c r="S70" s="31"/>
      <c r="T70" s="31"/>
      <c r="U70" s="31"/>
      <c r="V70" s="31"/>
      <c r="W70" s="31"/>
      <c r="X70" s="17"/>
      <c r="Y70" s="17"/>
      <c r="Z70" s="13"/>
      <c r="AA70" s="13"/>
      <c r="AB70" s="13"/>
      <c r="AC70" s="13"/>
      <c r="AD70" s="13"/>
      <c r="AE70" s="13"/>
      <c r="AF70" s="13"/>
      <c r="AG70" s="13"/>
      <c r="AH70" s="13"/>
      <c r="AI70" s="13"/>
      <c r="AJ70" s="13"/>
      <c r="AK70" s="13"/>
      <c r="AL70" s="13"/>
      <c r="AM70" s="14"/>
    </row>
    <row r="71" spans="1:61" ht="15" customHeight="1">
      <c r="A71" s="93"/>
      <c r="B71" s="94"/>
      <c r="C71" s="94"/>
      <c r="D71" s="95"/>
      <c r="E71" s="90" t="s">
        <v>77</v>
      </c>
      <c r="F71" s="91"/>
      <c r="G71" s="91"/>
      <c r="H71" s="91"/>
      <c r="I71" s="91"/>
      <c r="J71" s="91"/>
      <c r="K71" s="91"/>
      <c r="L71" s="91"/>
      <c r="M71" s="91"/>
      <c r="N71" s="91"/>
      <c r="O71" s="92"/>
      <c r="P71" s="179">
        <v>45383</v>
      </c>
      <c r="Q71" s="180"/>
      <c r="R71" s="180"/>
      <c r="S71" s="180"/>
      <c r="T71" s="180"/>
      <c r="U71" s="180"/>
      <c r="V71" s="180"/>
      <c r="W71" s="180"/>
      <c r="X71" s="180"/>
      <c r="Y71" s="180"/>
      <c r="Z71" s="180"/>
      <c r="AA71" s="180"/>
      <c r="AB71" s="180"/>
      <c r="AC71" s="180"/>
      <c r="AD71" s="180"/>
      <c r="AE71" s="180"/>
      <c r="AF71" s="180"/>
      <c r="AG71" s="180"/>
      <c r="AH71" s="180"/>
      <c r="AI71" s="180"/>
      <c r="AJ71" s="180"/>
      <c r="AK71" s="180"/>
      <c r="AL71" s="180"/>
      <c r="AM71" s="181"/>
      <c r="BH71" s="1">
        <v>18</v>
      </c>
      <c r="BI71" s="1" t="str">
        <f>"ITEM"&amp;BH71&amp; BG71 &amp;"="&amp;IF(TRIM($P71)="","",TEXT($P71,"yyyymmdd"))</f>
        <v>ITEM18=20240401</v>
      </c>
    </row>
    <row r="72" spans="1:61" ht="15" customHeight="1">
      <c r="A72" s="96"/>
      <c r="B72" s="97"/>
      <c r="C72" s="97"/>
      <c r="D72" s="98"/>
      <c r="E72" s="96"/>
      <c r="F72" s="97"/>
      <c r="G72" s="97"/>
      <c r="H72" s="97"/>
      <c r="I72" s="97"/>
      <c r="J72" s="97"/>
      <c r="K72" s="97"/>
      <c r="L72" s="97"/>
      <c r="M72" s="97"/>
      <c r="N72" s="97"/>
      <c r="O72" s="98"/>
      <c r="P72" s="182"/>
      <c r="Q72" s="177"/>
      <c r="R72" s="177"/>
      <c r="S72" s="177"/>
      <c r="T72" s="177"/>
      <c r="U72" s="177"/>
      <c r="V72" s="177"/>
      <c r="W72" s="177"/>
      <c r="X72" s="177"/>
      <c r="Y72" s="177"/>
      <c r="Z72" s="177"/>
      <c r="AA72" s="177"/>
      <c r="AB72" s="177"/>
      <c r="AC72" s="177"/>
      <c r="AD72" s="177"/>
      <c r="AE72" s="177"/>
      <c r="AF72" s="177"/>
      <c r="AG72" s="177"/>
      <c r="AH72" s="177"/>
      <c r="AI72" s="177"/>
      <c r="AJ72" s="177"/>
      <c r="AK72" s="177"/>
      <c r="AL72" s="177"/>
      <c r="AM72" s="178"/>
    </row>
    <row r="73" spans="1:61" ht="15" customHeight="1">
      <c r="A73" s="134" t="s">
        <v>84</v>
      </c>
      <c r="B73" s="134"/>
      <c r="C73" s="134"/>
      <c r="D73" s="134"/>
      <c r="E73" s="134"/>
      <c r="F73" s="134"/>
      <c r="G73" s="134"/>
      <c r="H73" s="134"/>
      <c r="I73" s="134"/>
      <c r="J73" s="134"/>
      <c r="K73" s="134"/>
      <c r="L73" s="134"/>
      <c r="M73" s="134"/>
      <c r="N73" s="134"/>
      <c r="O73" s="134"/>
      <c r="P73" s="134"/>
      <c r="Q73" s="134"/>
      <c r="R73" s="134"/>
      <c r="S73" s="134"/>
      <c r="T73" s="134"/>
      <c r="U73" s="134"/>
      <c r="V73" s="134"/>
      <c r="W73" s="134"/>
      <c r="X73" s="134"/>
      <c r="Y73" s="134"/>
      <c r="Z73" s="134"/>
      <c r="AA73" s="134"/>
      <c r="AB73" s="134"/>
      <c r="AC73" s="134"/>
      <c r="AD73" s="134"/>
      <c r="AE73" s="134"/>
      <c r="AF73" s="134"/>
      <c r="AG73" s="134"/>
      <c r="AH73" s="134"/>
      <c r="AI73" s="134"/>
      <c r="AJ73" s="134"/>
      <c r="AK73" s="134"/>
      <c r="AL73" s="134"/>
      <c r="AM73" s="134"/>
    </row>
    <row r="74" spans="1:61" ht="15" customHeight="1">
      <c r="A74" s="134"/>
      <c r="B74" s="134"/>
      <c r="C74" s="134"/>
      <c r="D74" s="134"/>
      <c r="E74" s="134"/>
      <c r="F74" s="134"/>
      <c r="G74" s="134"/>
      <c r="H74" s="134"/>
      <c r="I74" s="134"/>
      <c r="J74" s="134"/>
      <c r="K74" s="134"/>
      <c r="L74" s="134"/>
      <c r="M74" s="134"/>
      <c r="N74" s="134"/>
      <c r="O74" s="134"/>
      <c r="P74" s="134"/>
      <c r="Q74" s="134"/>
      <c r="R74" s="134"/>
      <c r="S74" s="134"/>
      <c r="T74" s="134"/>
      <c r="U74" s="134"/>
      <c r="V74" s="134"/>
      <c r="W74" s="134"/>
      <c r="X74" s="134"/>
      <c r="Y74" s="134"/>
      <c r="Z74" s="134"/>
      <c r="AA74" s="134"/>
      <c r="AB74" s="134"/>
      <c r="AC74" s="134"/>
      <c r="AD74" s="134"/>
      <c r="AE74" s="134"/>
      <c r="AF74" s="134"/>
      <c r="AG74" s="134"/>
      <c r="AH74" s="134"/>
      <c r="AI74" s="134"/>
      <c r="AJ74" s="134"/>
      <c r="AK74" s="134"/>
      <c r="AL74" s="134"/>
      <c r="AM74" s="134"/>
    </row>
    <row r="75" spans="1:61" ht="15" customHeight="1">
      <c r="A75" s="93" t="s">
        <v>85</v>
      </c>
      <c r="B75" s="94"/>
      <c r="C75" s="94"/>
      <c r="D75" s="94"/>
      <c r="E75" s="94"/>
      <c r="F75" s="94"/>
      <c r="G75" s="94"/>
      <c r="H75" s="94"/>
      <c r="I75" s="94"/>
      <c r="J75" s="94"/>
      <c r="K75" s="94"/>
      <c r="L75" s="94"/>
      <c r="M75" s="94"/>
      <c r="N75" s="94"/>
      <c r="O75" s="95"/>
      <c r="P75" s="5"/>
      <c r="Q75" s="6"/>
      <c r="R75" s="6"/>
      <c r="S75" s="6"/>
      <c r="T75" s="6"/>
      <c r="U75" s="6"/>
      <c r="V75" s="6"/>
      <c r="W75" s="6"/>
      <c r="X75" s="6"/>
      <c r="Y75" s="6"/>
      <c r="Z75" s="54"/>
      <c r="AA75" s="54"/>
      <c r="AB75" s="54"/>
      <c r="AC75" s="54"/>
      <c r="AD75" s="54"/>
      <c r="AE75" s="54"/>
      <c r="AF75" s="54"/>
      <c r="AG75" s="54"/>
      <c r="AH75" s="54"/>
      <c r="AI75" s="54"/>
      <c r="AJ75" s="54"/>
      <c r="AK75" s="54"/>
      <c r="AL75" s="54"/>
      <c r="AM75" s="173"/>
      <c r="BE75" s="1" t="s">
        <v>83</v>
      </c>
      <c r="BF75" s="1">
        <f>IF(TRIM($Q76)="","",IF(ISERROR(MATCH($Q76,$CD$3:$CD$4,0)),"INPUT_ERROR",MATCH($Q76,$CD$3:$CD$4,0)))</f>
        <v>2</v>
      </c>
      <c r="BH75" s="1">
        <v>19</v>
      </c>
      <c r="BI75" s="1" t="str">
        <f>"ITEM" &amp; BH75 &amp; BG75 &amp;"=" &amp;BF75</f>
        <v>ITEM19=2</v>
      </c>
    </row>
    <row r="76" spans="1:61" ht="15" customHeight="1">
      <c r="A76" s="93"/>
      <c r="B76" s="94"/>
      <c r="C76" s="94"/>
      <c r="D76" s="94"/>
      <c r="E76" s="94"/>
      <c r="F76" s="94"/>
      <c r="G76" s="94"/>
      <c r="H76" s="94"/>
      <c r="I76" s="94"/>
      <c r="J76" s="94"/>
      <c r="K76" s="94"/>
      <c r="L76" s="94"/>
      <c r="M76" s="94"/>
      <c r="N76" s="94"/>
      <c r="O76" s="95"/>
      <c r="P76" s="106" t="s">
        <v>50</v>
      </c>
      <c r="Q76" s="89" t="s">
        <v>174</v>
      </c>
      <c r="R76" s="89"/>
      <c r="S76" s="89"/>
      <c r="T76" s="89"/>
      <c r="U76" s="89"/>
      <c r="V76" s="89"/>
      <c r="W76" s="89"/>
      <c r="X76" s="51" t="s">
        <v>51</v>
      </c>
      <c r="Y76" s="7"/>
      <c r="Z76" s="55" t="s">
        <v>48</v>
      </c>
      <c r="AA76" s="55"/>
      <c r="AB76" s="55"/>
      <c r="AC76" s="55"/>
      <c r="AD76" s="55"/>
      <c r="AE76" s="55"/>
      <c r="AF76" s="55"/>
      <c r="AG76" s="55"/>
      <c r="AH76" s="55"/>
      <c r="AI76" s="55"/>
      <c r="AJ76" s="55"/>
      <c r="AK76" s="55"/>
      <c r="AL76" s="55"/>
      <c r="AM76" s="145"/>
    </row>
    <row r="77" spans="1:61" ht="15" customHeight="1">
      <c r="A77" s="93"/>
      <c r="B77" s="94"/>
      <c r="C77" s="94"/>
      <c r="D77" s="94"/>
      <c r="E77" s="94"/>
      <c r="F77" s="94"/>
      <c r="G77" s="94"/>
      <c r="H77" s="94"/>
      <c r="I77" s="94"/>
      <c r="J77" s="94"/>
      <c r="K77" s="94"/>
      <c r="L77" s="94"/>
      <c r="M77" s="94"/>
      <c r="N77" s="94"/>
      <c r="O77" s="95"/>
      <c r="P77" s="106"/>
      <c r="Q77" s="89"/>
      <c r="R77" s="89"/>
      <c r="S77" s="89"/>
      <c r="T77" s="89"/>
      <c r="U77" s="89"/>
      <c r="V77" s="89"/>
      <c r="W77" s="89"/>
      <c r="X77" s="51"/>
      <c r="Y77" s="12"/>
      <c r="Z77" s="15" t="s">
        <v>86</v>
      </c>
      <c r="AA77" s="15"/>
      <c r="AB77" s="15"/>
      <c r="AC77" s="15"/>
      <c r="AD77" s="15"/>
      <c r="AE77" s="15" t="s">
        <v>87</v>
      </c>
      <c r="AF77" s="15"/>
      <c r="AG77" s="15"/>
      <c r="AH77" s="15"/>
      <c r="AI77" s="15"/>
      <c r="AJ77" s="15"/>
      <c r="AK77" s="15"/>
      <c r="AL77" s="15"/>
      <c r="AM77" s="16"/>
    </row>
    <row r="78" spans="1:61" ht="15" customHeight="1">
      <c r="A78" s="96"/>
      <c r="B78" s="97"/>
      <c r="C78" s="97"/>
      <c r="D78" s="97"/>
      <c r="E78" s="97"/>
      <c r="F78" s="97"/>
      <c r="G78" s="97"/>
      <c r="H78" s="97"/>
      <c r="I78" s="97"/>
      <c r="J78" s="97"/>
      <c r="K78" s="97"/>
      <c r="L78" s="97"/>
      <c r="M78" s="97"/>
      <c r="N78" s="97"/>
      <c r="O78" s="98"/>
      <c r="P78" s="8"/>
      <c r="Q78" s="9"/>
      <c r="R78" s="9"/>
      <c r="S78" s="9"/>
      <c r="T78" s="9"/>
      <c r="U78" s="9"/>
      <c r="V78" s="9"/>
      <c r="W78" s="9"/>
      <c r="X78" s="9"/>
      <c r="Y78" s="9"/>
      <c r="Z78" s="9"/>
      <c r="AA78" s="9"/>
      <c r="AB78" s="9"/>
      <c r="AC78" s="9"/>
      <c r="AD78" s="9"/>
      <c r="AE78" s="9"/>
      <c r="AF78" s="9"/>
      <c r="AG78" s="9"/>
      <c r="AH78" s="9"/>
      <c r="AI78" s="9"/>
      <c r="AJ78" s="9"/>
      <c r="AK78" s="9"/>
      <c r="AL78" s="9"/>
      <c r="AM78" s="10"/>
    </row>
    <row r="79" spans="1:61" ht="15" customHeight="1">
      <c r="A79" s="79"/>
      <c r="B79" s="79"/>
      <c r="C79" s="79"/>
      <c r="D79" s="79"/>
      <c r="E79" s="79"/>
      <c r="F79" s="79"/>
      <c r="G79" s="79"/>
      <c r="H79" s="79"/>
      <c r="I79" s="79"/>
      <c r="J79" s="79"/>
      <c r="K79" s="79"/>
      <c r="L79" s="79"/>
      <c r="M79" s="79"/>
      <c r="N79" s="79"/>
      <c r="O79" s="79"/>
      <c r="P79" s="79"/>
      <c r="Q79" s="79"/>
      <c r="R79" s="79"/>
      <c r="S79" s="79"/>
      <c r="T79" s="79"/>
      <c r="U79" s="79"/>
      <c r="V79" s="79"/>
      <c r="W79" s="79"/>
      <c r="X79" s="79"/>
      <c r="Y79" s="79"/>
      <c r="Z79" s="79"/>
      <c r="AA79" s="79"/>
      <c r="AB79" s="79"/>
      <c r="AC79" s="79"/>
      <c r="AD79" s="79"/>
      <c r="AE79" s="79"/>
      <c r="AF79" s="79"/>
      <c r="AG79" s="79"/>
      <c r="AH79" s="79"/>
      <c r="AI79" s="79"/>
      <c r="AJ79" s="79"/>
      <c r="AK79" s="79"/>
      <c r="AL79" s="79"/>
      <c r="AM79" s="79"/>
    </row>
    <row r="80" spans="1:61" ht="15" customHeight="1">
      <c r="A80" s="128" t="s">
        <v>88</v>
      </c>
      <c r="B80" s="128"/>
      <c r="C80" s="128"/>
      <c r="D80" s="128"/>
      <c r="E80" s="128"/>
      <c r="F80" s="128"/>
      <c r="G80" s="128"/>
      <c r="H80" s="128"/>
      <c r="I80" s="128"/>
      <c r="J80" s="128"/>
      <c r="K80" s="128"/>
      <c r="L80" s="128"/>
      <c r="M80" s="128"/>
      <c r="N80" s="128"/>
      <c r="O80" s="128"/>
      <c r="P80" s="128"/>
      <c r="Q80" s="128"/>
      <c r="R80" s="128"/>
      <c r="S80" s="128"/>
      <c r="T80" s="128"/>
      <c r="U80" s="128"/>
      <c r="V80" s="128"/>
      <c r="W80" s="128"/>
      <c r="X80" s="128"/>
      <c r="Y80" s="128"/>
      <c r="Z80" s="128"/>
      <c r="AA80" s="128"/>
      <c r="AB80" s="128"/>
      <c r="AC80" s="128"/>
      <c r="AD80" s="128"/>
      <c r="AE80" s="128"/>
      <c r="AF80" s="128"/>
      <c r="AG80" s="128"/>
      <c r="AH80" s="128"/>
      <c r="AI80" s="128"/>
      <c r="AJ80" s="128"/>
      <c r="AK80" s="128"/>
      <c r="AL80" s="128"/>
      <c r="AM80" s="128"/>
    </row>
    <row r="81" spans="1:61" ht="15" customHeight="1">
      <c r="A81" s="129"/>
      <c r="B81" s="129"/>
      <c r="C81" s="129"/>
      <c r="D81" s="129"/>
      <c r="E81" s="129"/>
      <c r="F81" s="129"/>
      <c r="G81" s="129"/>
      <c r="H81" s="129"/>
      <c r="I81" s="129"/>
      <c r="J81" s="129"/>
      <c r="K81" s="129"/>
      <c r="L81" s="129"/>
      <c r="M81" s="129"/>
      <c r="N81" s="129"/>
      <c r="O81" s="129"/>
      <c r="P81" s="129"/>
      <c r="Q81" s="129"/>
      <c r="R81" s="129"/>
      <c r="S81" s="129"/>
      <c r="T81" s="129"/>
      <c r="U81" s="129"/>
      <c r="V81" s="129"/>
      <c r="W81" s="129"/>
      <c r="X81" s="129"/>
      <c r="Y81" s="129"/>
      <c r="Z81" s="129"/>
      <c r="AA81" s="129"/>
      <c r="AB81" s="129"/>
      <c r="AC81" s="129"/>
      <c r="AD81" s="129"/>
      <c r="AE81" s="129"/>
      <c r="AF81" s="129"/>
      <c r="AG81" s="129"/>
      <c r="AH81" s="129"/>
      <c r="AI81" s="129"/>
      <c r="AJ81" s="129"/>
      <c r="AK81" s="129"/>
      <c r="AL81" s="129"/>
      <c r="AM81" s="129"/>
    </row>
    <row r="82" spans="1:61" ht="15" customHeight="1">
      <c r="A82" s="99" t="s">
        <v>90</v>
      </c>
      <c r="B82" s="100"/>
      <c r="C82" s="100"/>
      <c r="D82" s="100"/>
      <c r="E82" s="100"/>
      <c r="F82" s="100"/>
      <c r="G82" s="100"/>
      <c r="H82" s="100"/>
      <c r="I82" s="100"/>
      <c r="J82" s="100"/>
      <c r="K82" s="100"/>
      <c r="L82" s="100"/>
      <c r="M82" s="100"/>
      <c r="N82" s="100"/>
      <c r="O82" s="100"/>
      <c r="P82" s="100"/>
      <c r="Q82" s="100"/>
      <c r="R82" s="100"/>
      <c r="S82" s="100"/>
      <c r="T82" s="100"/>
      <c r="U82" s="100"/>
      <c r="V82" s="100"/>
      <c r="W82" s="100"/>
      <c r="X82" s="100"/>
      <c r="Y82" s="100"/>
      <c r="Z82" s="100"/>
      <c r="AA82" s="100"/>
      <c r="AB82" s="100"/>
      <c r="AC82" s="100"/>
      <c r="AD82" s="100"/>
      <c r="AE82" s="100"/>
      <c r="AF82" s="100"/>
      <c r="AG82" s="100"/>
      <c r="AH82" s="100"/>
      <c r="AI82" s="100"/>
      <c r="AJ82" s="100"/>
      <c r="AK82" s="100"/>
      <c r="AL82" s="100"/>
      <c r="AM82" s="101"/>
    </row>
    <row r="83" spans="1:61" ht="15" customHeight="1">
      <c r="A83" s="102"/>
      <c r="B83" s="103"/>
      <c r="C83" s="103"/>
      <c r="D83" s="103"/>
      <c r="E83" s="103"/>
      <c r="F83" s="103"/>
      <c r="G83" s="103"/>
      <c r="H83" s="103"/>
      <c r="I83" s="103"/>
      <c r="J83" s="103"/>
      <c r="K83" s="103"/>
      <c r="L83" s="103"/>
      <c r="M83" s="103"/>
      <c r="N83" s="103"/>
      <c r="O83" s="103"/>
      <c r="P83" s="103"/>
      <c r="Q83" s="103"/>
      <c r="R83" s="103"/>
      <c r="S83" s="103"/>
      <c r="T83" s="103"/>
      <c r="U83" s="103"/>
      <c r="V83" s="103"/>
      <c r="W83" s="103"/>
      <c r="X83" s="103"/>
      <c r="Y83" s="103"/>
      <c r="Z83" s="103"/>
      <c r="AA83" s="103"/>
      <c r="AB83" s="103"/>
      <c r="AC83" s="103"/>
      <c r="AD83" s="103"/>
      <c r="AE83" s="103"/>
      <c r="AF83" s="103"/>
      <c r="AG83" s="103"/>
      <c r="AH83" s="103"/>
      <c r="AI83" s="103"/>
      <c r="AJ83" s="103"/>
      <c r="AK83" s="103"/>
      <c r="AL83" s="103"/>
      <c r="AM83" s="104"/>
    </row>
    <row r="84" spans="1:61" ht="15" customHeight="1">
      <c r="A84" s="183" t="str">
        <f>IF(BF57=1,$CE$3,IF(OR(BF57=2,AND(BF57=3,BF67=2,BF75=2)),$CE$4,IF(OR(AND(BF57=3,BF75=1),AND(BF57=3,BF67=1),AND(BF57=4,BF67=2,BF75=2)),$CE$5,IF(OR(AND(BF57=4,BF67=1),AND(BF57=4,BF75=1),BF57=5),$CE$6,""))))</f>
        <v>基礎項目評価及び全項目評価の実施が義務付けられる</v>
      </c>
      <c r="B84" s="184"/>
      <c r="C84" s="184"/>
      <c r="D84" s="184"/>
      <c r="E84" s="184"/>
      <c r="F84" s="184"/>
      <c r="G84" s="184"/>
      <c r="H84" s="184"/>
      <c r="I84" s="184"/>
      <c r="J84" s="184"/>
      <c r="K84" s="184"/>
      <c r="L84" s="184"/>
      <c r="M84" s="184"/>
      <c r="N84" s="184"/>
      <c r="O84" s="184"/>
      <c r="P84" s="184"/>
      <c r="Q84" s="184"/>
      <c r="R84" s="184"/>
      <c r="S84" s="184"/>
      <c r="T84" s="184"/>
      <c r="U84" s="184"/>
      <c r="V84" s="184"/>
      <c r="W84" s="184"/>
      <c r="X84" s="184"/>
      <c r="Y84" s="184"/>
      <c r="Z84" s="184"/>
      <c r="AA84" s="184"/>
      <c r="AB84" s="184"/>
      <c r="AC84" s="184"/>
      <c r="AD84" s="184"/>
      <c r="AE84" s="184"/>
      <c r="AF84" s="184"/>
      <c r="AG84" s="184"/>
      <c r="AH84" s="184"/>
      <c r="AI84" s="184"/>
      <c r="AJ84" s="184"/>
      <c r="AK84" s="184"/>
      <c r="AL84" s="184"/>
      <c r="AM84" s="185"/>
      <c r="BE84" s="1" t="s">
        <v>89</v>
      </c>
      <c r="BF84" s="1">
        <f>IF(TRIM(A84)="","",IF(ISERROR(MATCH(A84,CE3:CE6,0)),"INPUT_ERROR",MATCH(A84,CE3:CE6,0)))</f>
        <v>4</v>
      </c>
      <c r="BH84" s="1">
        <v>20</v>
      </c>
      <c r="BI84" s="1" t="str">
        <f>"ITEM" &amp; BH84 &amp; BG84 &amp; "=" &amp; BF84</f>
        <v>ITEM20=4</v>
      </c>
    </row>
    <row r="85" spans="1:61" ht="15" customHeight="1">
      <c r="A85" s="186"/>
      <c r="B85" s="187"/>
      <c r="C85" s="187"/>
      <c r="D85" s="187"/>
      <c r="E85" s="187"/>
      <c r="F85" s="187"/>
      <c r="G85" s="187"/>
      <c r="H85" s="187"/>
      <c r="I85" s="187"/>
      <c r="J85" s="187"/>
      <c r="K85" s="187"/>
      <c r="L85" s="187"/>
      <c r="M85" s="187"/>
      <c r="N85" s="187"/>
      <c r="O85" s="187"/>
      <c r="P85" s="187"/>
      <c r="Q85" s="187"/>
      <c r="R85" s="187"/>
      <c r="S85" s="187"/>
      <c r="T85" s="187"/>
      <c r="U85" s="187"/>
      <c r="V85" s="187"/>
      <c r="W85" s="187"/>
      <c r="X85" s="187"/>
      <c r="Y85" s="187"/>
      <c r="Z85" s="187"/>
      <c r="AA85" s="187"/>
      <c r="AB85" s="187"/>
      <c r="AC85" s="187"/>
      <c r="AD85" s="187"/>
      <c r="AE85" s="187"/>
      <c r="AF85" s="187"/>
      <c r="AG85" s="187"/>
      <c r="AH85" s="187"/>
      <c r="AI85" s="187"/>
      <c r="AJ85" s="187"/>
      <c r="AK85" s="187"/>
      <c r="AL85" s="187"/>
      <c r="AM85" s="188"/>
    </row>
    <row r="86" spans="1:61" ht="15" customHeight="1">
      <c r="A86" s="189"/>
      <c r="B86" s="190"/>
      <c r="C86" s="190"/>
      <c r="D86" s="190"/>
      <c r="E86" s="190"/>
      <c r="F86" s="190"/>
      <c r="G86" s="190"/>
      <c r="H86" s="190"/>
      <c r="I86" s="190"/>
      <c r="J86" s="190"/>
      <c r="K86" s="190"/>
      <c r="L86" s="190"/>
      <c r="M86" s="190"/>
      <c r="N86" s="190"/>
      <c r="O86" s="190"/>
      <c r="P86" s="190"/>
      <c r="Q86" s="190"/>
      <c r="R86" s="190"/>
      <c r="S86" s="190"/>
      <c r="T86" s="190"/>
      <c r="U86" s="190"/>
      <c r="V86" s="190"/>
      <c r="W86" s="190"/>
      <c r="X86" s="190"/>
      <c r="Y86" s="190"/>
      <c r="Z86" s="190"/>
      <c r="AA86" s="190"/>
      <c r="AB86" s="190"/>
      <c r="AC86" s="190"/>
      <c r="AD86" s="190"/>
      <c r="AE86" s="190"/>
      <c r="AF86" s="190"/>
      <c r="AG86" s="190"/>
      <c r="AH86" s="190"/>
      <c r="AI86" s="190"/>
      <c r="AJ86" s="190"/>
      <c r="AK86" s="190"/>
      <c r="AL86" s="190"/>
      <c r="AM86" s="191"/>
    </row>
    <row r="87" spans="1:61" ht="15" customHeight="1">
      <c r="A87" s="125"/>
      <c r="B87" s="125"/>
      <c r="C87" s="125"/>
      <c r="D87" s="125"/>
      <c r="E87" s="125"/>
      <c r="F87" s="125"/>
      <c r="G87" s="125"/>
      <c r="H87" s="125"/>
      <c r="I87" s="125"/>
      <c r="J87" s="125"/>
      <c r="K87" s="125"/>
      <c r="L87" s="125"/>
      <c r="M87" s="125"/>
      <c r="N87" s="125"/>
      <c r="O87" s="125"/>
      <c r="P87" s="125"/>
      <c r="Q87" s="125"/>
      <c r="R87" s="125"/>
      <c r="S87" s="125"/>
      <c r="T87" s="125"/>
      <c r="U87" s="125"/>
      <c r="V87" s="125"/>
      <c r="W87" s="125"/>
      <c r="X87" s="125"/>
      <c r="Y87" s="125"/>
      <c r="Z87" s="125"/>
      <c r="AA87" s="125"/>
      <c r="AB87" s="125"/>
      <c r="AC87" s="125"/>
      <c r="AD87" s="125"/>
      <c r="AE87" s="125"/>
      <c r="AF87" s="125"/>
      <c r="AG87" s="125"/>
      <c r="AH87" s="125"/>
      <c r="AI87" s="125"/>
      <c r="AJ87" s="125"/>
      <c r="AK87" s="125"/>
      <c r="AL87" s="125"/>
      <c r="AM87" s="125"/>
    </row>
    <row r="88" spans="1:61" ht="15" customHeight="1">
      <c r="A88" s="128" t="s">
        <v>91</v>
      </c>
      <c r="B88" s="128"/>
      <c r="C88" s="128"/>
      <c r="D88" s="128"/>
      <c r="E88" s="128"/>
      <c r="F88" s="128"/>
      <c r="G88" s="128"/>
      <c r="H88" s="128"/>
      <c r="I88" s="128"/>
      <c r="J88" s="128"/>
      <c r="K88" s="128"/>
      <c r="L88" s="128"/>
      <c r="M88" s="128"/>
      <c r="N88" s="128"/>
      <c r="O88" s="128"/>
      <c r="P88" s="128"/>
      <c r="Q88" s="128"/>
      <c r="R88" s="128"/>
      <c r="S88" s="128"/>
      <c r="T88" s="128"/>
      <c r="U88" s="128"/>
      <c r="V88" s="128"/>
      <c r="W88" s="128"/>
      <c r="X88" s="128"/>
      <c r="Y88" s="128"/>
      <c r="Z88" s="128"/>
      <c r="AA88" s="128"/>
      <c r="AB88" s="128"/>
      <c r="AC88" s="128"/>
      <c r="AD88" s="128"/>
      <c r="AE88" s="128"/>
      <c r="AF88" s="128"/>
      <c r="AG88" s="128"/>
      <c r="AH88" s="128"/>
      <c r="AI88" s="128"/>
      <c r="AJ88" s="128"/>
      <c r="AK88" s="128"/>
      <c r="AL88" s="128"/>
      <c r="AM88" s="128"/>
    </row>
    <row r="89" spans="1:61" ht="15" customHeight="1">
      <c r="A89" s="128"/>
      <c r="B89" s="128"/>
      <c r="C89" s="128"/>
      <c r="D89" s="128"/>
      <c r="E89" s="128"/>
      <c r="F89" s="128"/>
      <c r="G89" s="128"/>
      <c r="H89" s="128"/>
      <c r="I89" s="128"/>
      <c r="J89" s="128"/>
      <c r="K89" s="128"/>
      <c r="L89" s="128"/>
      <c r="M89" s="128"/>
      <c r="N89" s="128"/>
      <c r="O89" s="128"/>
      <c r="P89" s="128"/>
      <c r="Q89" s="128"/>
      <c r="R89" s="128"/>
      <c r="S89" s="128"/>
      <c r="T89" s="128"/>
      <c r="U89" s="128"/>
      <c r="V89" s="128"/>
      <c r="W89" s="128"/>
      <c r="X89" s="128"/>
      <c r="Y89" s="128"/>
      <c r="Z89" s="128"/>
      <c r="AA89" s="128"/>
      <c r="AB89" s="128"/>
      <c r="AC89" s="128"/>
      <c r="AD89" s="128"/>
      <c r="AE89" s="128"/>
      <c r="AF89" s="128"/>
      <c r="AG89" s="128"/>
      <c r="AH89" s="128"/>
      <c r="AI89" s="128"/>
      <c r="AJ89" s="128"/>
      <c r="AK89" s="128"/>
      <c r="AL89" s="128"/>
      <c r="AM89" s="128"/>
    </row>
    <row r="90" spans="1:61" ht="15" customHeight="1">
      <c r="A90" s="129"/>
      <c r="B90" s="129"/>
      <c r="C90" s="129"/>
      <c r="D90" s="129"/>
      <c r="E90" s="129"/>
      <c r="F90" s="129"/>
      <c r="G90" s="129"/>
      <c r="H90" s="129"/>
      <c r="I90" s="129"/>
      <c r="J90" s="129"/>
      <c r="K90" s="129"/>
      <c r="L90" s="129"/>
      <c r="M90" s="129"/>
      <c r="N90" s="129"/>
      <c r="O90" s="129"/>
      <c r="P90" s="129"/>
      <c r="Q90" s="129"/>
      <c r="R90" s="129"/>
      <c r="S90" s="129"/>
      <c r="T90" s="129"/>
      <c r="U90" s="129"/>
      <c r="V90" s="129"/>
      <c r="W90" s="129"/>
      <c r="X90" s="129"/>
      <c r="Y90" s="129"/>
      <c r="Z90" s="129"/>
      <c r="AA90" s="129"/>
      <c r="AB90" s="129"/>
      <c r="AC90" s="129"/>
      <c r="AD90" s="129"/>
      <c r="AE90" s="129"/>
      <c r="AF90" s="129"/>
      <c r="AG90" s="129"/>
      <c r="AH90" s="129"/>
      <c r="AI90" s="129"/>
      <c r="AJ90" s="129"/>
      <c r="AK90" s="129"/>
      <c r="AL90" s="129"/>
      <c r="AM90" s="129"/>
    </row>
    <row r="91" spans="1:61" ht="15" customHeight="1">
      <c r="A91" s="99" t="s">
        <v>93</v>
      </c>
      <c r="B91" s="100"/>
      <c r="C91" s="100"/>
      <c r="D91" s="100"/>
      <c r="E91" s="100"/>
      <c r="F91" s="100"/>
      <c r="G91" s="100"/>
      <c r="H91" s="100"/>
      <c r="I91" s="100"/>
      <c r="J91" s="100"/>
      <c r="K91" s="100"/>
      <c r="L91" s="100"/>
      <c r="M91" s="100"/>
      <c r="N91" s="100"/>
      <c r="O91" s="100"/>
      <c r="P91" s="100"/>
      <c r="Q91" s="100"/>
      <c r="R91" s="100"/>
      <c r="S91" s="100"/>
      <c r="T91" s="100"/>
      <c r="U91" s="100"/>
      <c r="V91" s="100"/>
      <c r="W91" s="100"/>
      <c r="X91" s="100"/>
      <c r="Y91" s="100"/>
      <c r="Z91" s="100"/>
      <c r="AA91" s="100"/>
      <c r="AB91" s="100"/>
      <c r="AC91" s="100"/>
      <c r="AD91" s="100"/>
      <c r="AE91" s="100"/>
      <c r="AF91" s="100"/>
      <c r="AG91" s="100"/>
      <c r="AH91" s="100"/>
      <c r="AI91" s="100"/>
      <c r="AJ91" s="100"/>
      <c r="AK91" s="100"/>
      <c r="AL91" s="100"/>
      <c r="AM91" s="101"/>
    </row>
    <row r="92" spans="1:61" ht="15" customHeight="1">
      <c r="A92" s="102"/>
      <c r="B92" s="103"/>
      <c r="C92" s="103"/>
      <c r="D92" s="103"/>
      <c r="E92" s="103"/>
      <c r="F92" s="103"/>
      <c r="G92" s="103"/>
      <c r="H92" s="103"/>
      <c r="I92" s="103"/>
      <c r="J92" s="103"/>
      <c r="K92" s="103"/>
      <c r="L92" s="103"/>
      <c r="M92" s="103"/>
      <c r="N92" s="103"/>
      <c r="O92" s="103"/>
      <c r="P92" s="103"/>
      <c r="Q92" s="103"/>
      <c r="R92" s="103"/>
      <c r="S92" s="103"/>
      <c r="T92" s="103"/>
      <c r="U92" s="103"/>
      <c r="V92" s="103"/>
      <c r="W92" s="103"/>
      <c r="X92" s="103"/>
      <c r="Y92" s="103"/>
      <c r="Z92" s="103"/>
      <c r="AA92" s="103"/>
      <c r="AB92" s="103"/>
      <c r="AC92" s="103"/>
      <c r="AD92" s="103"/>
      <c r="AE92" s="103"/>
      <c r="AF92" s="103"/>
      <c r="AG92" s="103"/>
      <c r="AH92" s="103"/>
      <c r="AI92" s="103"/>
      <c r="AJ92" s="103"/>
      <c r="AK92" s="103"/>
      <c r="AL92" s="103"/>
      <c r="AM92" s="104"/>
    </row>
    <row r="93" spans="1:61" ht="15" customHeight="1">
      <c r="A93" s="18"/>
      <c r="B93" s="6"/>
      <c r="C93" s="6"/>
      <c r="D93" s="6"/>
      <c r="E93" s="6"/>
      <c r="F93" s="6"/>
      <c r="G93" s="6"/>
      <c r="H93" s="6"/>
      <c r="I93" s="6"/>
      <c r="J93" s="6"/>
      <c r="K93" s="6"/>
      <c r="L93" s="6"/>
      <c r="M93" s="6"/>
      <c r="N93" s="6"/>
      <c r="O93" s="6"/>
      <c r="P93" s="6"/>
      <c r="Q93" s="6"/>
      <c r="R93" s="6"/>
      <c r="S93" s="6"/>
      <c r="T93" s="6"/>
      <c r="U93" s="6"/>
      <c r="W93" s="6"/>
      <c r="X93" s="6"/>
      <c r="Y93" s="6"/>
      <c r="Z93" s="79" t="s">
        <v>94</v>
      </c>
      <c r="AA93" s="79"/>
      <c r="AB93" s="79"/>
      <c r="AC93" s="79"/>
      <c r="AD93" s="79"/>
      <c r="AE93" s="79"/>
      <c r="AF93" s="79"/>
      <c r="AG93" s="79"/>
      <c r="AH93" s="79"/>
      <c r="AI93" s="79"/>
      <c r="AJ93" s="79"/>
      <c r="AK93" s="79"/>
      <c r="AL93" s="79"/>
      <c r="AM93" s="192"/>
      <c r="BE93" s="1" t="s">
        <v>92</v>
      </c>
      <c r="BF93" s="1">
        <f>IF(TRIM($E94)="","",IF(ISERROR(MATCH($E94,$CF$3:$CF$5,0)),"INPUT_ERROR",MATCH($E94,$CF$3:$CF$5,0)))</f>
        <v>3</v>
      </c>
      <c r="BH93" s="1">
        <v>21</v>
      </c>
      <c r="BI93" s="1" t="str">
        <f>"ITEM" &amp; BH93 &amp;BG93 &amp; "=" &amp;BF93</f>
        <v>ITEM21=3</v>
      </c>
    </row>
    <row r="94" spans="1:61" ht="15" customHeight="1">
      <c r="A94" s="19"/>
      <c r="B94" s="3"/>
      <c r="C94" s="3"/>
      <c r="D94" s="174" t="s">
        <v>50</v>
      </c>
      <c r="E94" s="127" t="s">
        <v>32</v>
      </c>
      <c r="F94" s="127"/>
      <c r="G94" s="127"/>
      <c r="H94" s="127"/>
      <c r="I94" s="127"/>
      <c r="J94" s="127"/>
      <c r="K94" s="127"/>
      <c r="L94" s="127"/>
      <c r="M94" s="127"/>
      <c r="N94" s="127"/>
      <c r="O94" s="127"/>
      <c r="P94" s="127"/>
      <c r="Q94" s="51" t="s">
        <v>51</v>
      </c>
      <c r="R94" s="7"/>
      <c r="S94" s="7"/>
      <c r="T94" s="7"/>
      <c r="U94" s="7"/>
      <c r="V94" s="7"/>
      <c r="W94" s="7"/>
      <c r="X94" s="7"/>
      <c r="Y94" s="7"/>
      <c r="Z94" s="51" t="s">
        <v>95</v>
      </c>
      <c r="AA94" s="51"/>
      <c r="AB94" s="51"/>
      <c r="AC94" s="51"/>
      <c r="AD94" s="51"/>
      <c r="AE94" s="51"/>
      <c r="AF94" s="51"/>
      <c r="AG94" s="51"/>
      <c r="AH94" s="51"/>
      <c r="AI94" s="51"/>
      <c r="AJ94" s="51"/>
      <c r="AK94" s="51"/>
      <c r="AL94" s="51"/>
      <c r="AM94" s="193"/>
    </row>
    <row r="95" spans="1:61" ht="15" customHeight="1">
      <c r="A95" s="19"/>
      <c r="B95" s="3"/>
      <c r="C95" s="3"/>
      <c r="D95" s="174"/>
      <c r="E95" s="127"/>
      <c r="F95" s="127"/>
      <c r="G95" s="127"/>
      <c r="H95" s="127"/>
      <c r="I95" s="127"/>
      <c r="J95" s="127"/>
      <c r="K95" s="127"/>
      <c r="L95" s="127"/>
      <c r="M95" s="127"/>
      <c r="N95" s="127"/>
      <c r="O95" s="127"/>
      <c r="P95" s="127"/>
      <c r="Q95" s="51"/>
      <c r="R95" s="7"/>
      <c r="S95" s="7"/>
      <c r="T95" s="7"/>
      <c r="U95" s="7"/>
      <c r="V95" s="7"/>
      <c r="W95" s="7"/>
      <c r="X95" s="7"/>
      <c r="Y95" s="7"/>
      <c r="Z95" s="51" t="s">
        <v>96</v>
      </c>
      <c r="AA95" s="51"/>
      <c r="AB95" s="51"/>
      <c r="AC95" s="51"/>
      <c r="AD95" s="51"/>
      <c r="AE95" s="51"/>
      <c r="AF95" s="51"/>
      <c r="AG95" s="51"/>
      <c r="AH95" s="51"/>
      <c r="AI95" s="51"/>
      <c r="AJ95" s="51"/>
      <c r="AK95" s="51"/>
      <c r="AL95" s="51"/>
      <c r="AM95" s="193"/>
    </row>
    <row r="96" spans="1:61" ht="15" customHeight="1">
      <c r="A96" s="19"/>
      <c r="B96" s="3"/>
      <c r="C96" s="3"/>
      <c r="D96" s="174"/>
      <c r="E96" s="127"/>
      <c r="F96" s="127"/>
      <c r="G96" s="127"/>
      <c r="H96" s="127"/>
      <c r="I96" s="127"/>
      <c r="J96" s="127"/>
      <c r="K96" s="127"/>
      <c r="L96" s="127"/>
      <c r="M96" s="127"/>
      <c r="N96" s="127"/>
      <c r="O96" s="127"/>
      <c r="P96" s="127"/>
      <c r="Q96" s="51"/>
      <c r="R96" s="7"/>
      <c r="S96" s="7"/>
      <c r="T96" s="7"/>
      <c r="U96" s="7"/>
      <c r="V96" s="7"/>
      <c r="W96" s="7"/>
      <c r="X96" s="7"/>
      <c r="Y96" s="7"/>
      <c r="Z96" s="51" t="s">
        <v>97</v>
      </c>
      <c r="AA96" s="51"/>
      <c r="AB96" s="51"/>
      <c r="AC96" s="51"/>
      <c r="AD96" s="51"/>
      <c r="AE96" s="51"/>
      <c r="AF96" s="51"/>
      <c r="AG96" s="51"/>
      <c r="AH96" s="51"/>
      <c r="AI96" s="51"/>
      <c r="AJ96" s="51"/>
      <c r="AK96" s="51"/>
      <c r="AL96" s="51"/>
      <c r="AM96" s="193"/>
    </row>
    <row r="97" spans="1:61" ht="15" customHeight="1">
      <c r="A97" s="19"/>
      <c r="B97" s="51" t="s">
        <v>98</v>
      </c>
      <c r="C97" s="51"/>
      <c r="D97" s="51"/>
      <c r="E97" s="51"/>
      <c r="F97" s="51"/>
      <c r="G97" s="51"/>
      <c r="H97" s="51"/>
      <c r="I97" s="51"/>
      <c r="J97" s="51"/>
      <c r="K97" s="51"/>
      <c r="L97" s="51"/>
      <c r="M97" s="51"/>
      <c r="N97" s="51"/>
      <c r="O97" s="51"/>
      <c r="P97" s="51"/>
      <c r="Q97" s="51"/>
      <c r="R97" s="51"/>
      <c r="S97" s="51"/>
      <c r="T97" s="51"/>
      <c r="U97" s="51"/>
      <c r="V97" s="51"/>
      <c r="W97" s="51"/>
      <c r="X97" s="51"/>
      <c r="Y97" s="51"/>
      <c r="Z97" s="51"/>
      <c r="AA97" s="51"/>
      <c r="AB97" s="51"/>
      <c r="AC97" s="51"/>
      <c r="AD97" s="51"/>
      <c r="AE97" s="51"/>
      <c r="AF97" s="51"/>
      <c r="AG97" s="51"/>
      <c r="AH97" s="51"/>
      <c r="AI97" s="51"/>
      <c r="AJ97" s="51"/>
      <c r="AK97" s="51"/>
      <c r="AL97" s="51"/>
      <c r="AM97" s="20"/>
    </row>
    <row r="98" spans="1:61" ht="15" customHeight="1">
      <c r="A98" s="19"/>
      <c r="B98" s="51"/>
      <c r="C98" s="51"/>
      <c r="D98" s="51"/>
      <c r="E98" s="51"/>
      <c r="F98" s="51"/>
      <c r="G98" s="51"/>
      <c r="H98" s="51"/>
      <c r="I98" s="51"/>
      <c r="J98" s="51"/>
      <c r="K98" s="51"/>
      <c r="L98" s="51"/>
      <c r="M98" s="51"/>
      <c r="N98" s="51"/>
      <c r="O98" s="51"/>
      <c r="P98" s="51"/>
      <c r="Q98" s="51"/>
      <c r="R98" s="51"/>
      <c r="S98" s="51"/>
      <c r="T98" s="51"/>
      <c r="U98" s="51"/>
      <c r="V98" s="51"/>
      <c r="W98" s="51"/>
      <c r="X98" s="51"/>
      <c r="Y98" s="51"/>
      <c r="Z98" s="51"/>
      <c r="AA98" s="51"/>
      <c r="AB98" s="51"/>
      <c r="AC98" s="51"/>
      <c r="AD98" s="51"/>
      <c r="AE98" s="51"/>
      <c r="AF98" s="51"/>
      <c r="AG98" s="51"/>
      <c r="AH98" s="51"/>
      <c r="AI98" s="51"/>
      <c r="AJ98" s="51"/>
      <c r="AK98" s="51"/>
      <c r="AL98" s="51"/>
      <c r="AM98" s="20"/>
    </row>
    <row r="99" spans="1:61" ht="15" customHeight="1">
      <c r="A99" s="8"/>
      <c r="B99" s="126"/>
      <c r="C99" s="126"/>
      <c r="D99" s="126"/>
      <c r="E99" s="126"/>
      <c r="F99" s="126"/>
      <c r="G99" s="126"/>
      <c r="H99" s="126"/>
      <c r="I99" s="126"/>
      <c r="J99" s="126"/>
      <c r="K99" s="126"/>
      <c r="L99" s="126"/>
      <c r="M99" s="126"/>
      <c r="N99" s="126"/>
      <c r="O99" s="126"/>
      <c r="P99" s="126"/>
      <c r="Q99" s="126"/>
      <c r="R99" s="126"/>
      <c r="S99" s="126"/>
      <c r="T99" s="126"/>
      <c r="U99" s="126"/>
      <c r="V99" s="126"/>
      <c r="W99" s="126"/>
      <c r="X99" s="126"/>
      <c r="Y99" s="126"/>
      <c r="Z99" s="126"/>
      <c r="AA99" s="126"/>
      <c r="AB99" s="126"/>
      <c r="AC99" s="126"/>
      <c r="AD99" s="126"/>
      <c r="AE99" s="126"/>
      <c r="AF99" s="126"/>
      <c r="AG99" s="126"/>
      <c r="AH99" s="126"/>
      <c r="AI99" s="126"/>
      <c r="AJ99" s="126"/>
      <c r="AK99" s="126"/>
      <c r="AL99" s="126"/>
      <c r="AM99" s="21"/>
    </row>
    <row r="100" spans="1:61" ht="15" customHeight="1">
      <c r="A100" s="99" t="s">
        <v>100</v>
      </c>
      <c r="B100" s="100"/>
      <c r="C100" s="100"/>
      <c r="D100" s="100"/>
      <c r="E100" s="100"/>
      <c r="F100" s="100"/>
      <c r="G100" s="100"/>
      <c r="H100" s="100"/>
      <c r="I100" s="100"/>
      <c r="J100" s="100"/>
      <c r="K100" s="100"/>
      <c r="L100" s="100"/>
      <c r="M100" s="100"/>
      <c r="N100" s="100"/>
      <c r="O100" s="100"/>
      <c r="P100" s="100"/>
      <c r="Q100" s="100"/>
      <c r="R100" s="100"/>
      <c r="S100" s="100"/>
      <c r="T100" s="100"/>
      <c r="U100" s="100"/>
      <c r="V100" s="100"/>
      <c r="W100" s="100"/>
      <c r="X100" s="100"/>
      <c r="Y100" s="100"/>
      <c r="Z100" s="100"/>
      <c r="AA100" s="100"/>
      <c r="AB100" s="100"/>
      <c r="AC100" s="100"/>
      <c r="AD100" s="100"/>
      <c r="AE100" s="100"/>
      <c r="AF100" s="100"/>
      <c r="AG100" s="100"/>
      <c r="AH100" s="100"/>
      <c r="AI100" s="100"/>
      <c r="AJ100" s="100"/>
      <c r="AK100" s="100"/>
      <c r="AL100" s="100"/>
      <c r="AM100" s="101"/>
    </row>
    <row r="101" spans="1:61" ht="15" customHeight="1">
      <c r="A101" s="102"/>
      <c r="B101" s="103"/>
      <c r="C101" s="103"/>
      <c r="D101" s="103"/>
      <c r="E101" s="103"/>
      <c r="F101" s="103"/>
      <c r="G101" s="103"/>
      <c r="H101" s="103"/>
      <c r="I101" s="103"/>
      <c r="J101" s="103"/>
      <c r="K101" s="103"/>
      <c r="L101" s="103"/>
      <c r="M101" s="103"/>
      <c r="N101" s="103"/>
      <c r="O101" s="103"/>
      <c r="P101" s="103"/>
      <c r="Q101" s="103"/>
      <c r="R101" s="103"/>
      <c r="S101" s="103"/>
      <c r="T101" s="103"/>
      <c r="U101" s="103"/>
      <c r="V101" s="103"/>
      <c r="W101" s="103"/>
      <c r="X101" s="103"/>
      <c r="Y101" s="103"/>
      <c r="Z101" s="103"/>
      <c r="AA101" s="103"/>
      <c r="AB101" s="103"/>
      <c r="AC101" s="103"/>
      <c r="AD101" s="103"/>
      <c r="AE101" s="103"/>
      <c r="AF101" s="103"/>
      <c r="AG101" s="103"/>
      <c r="AH101" s="103"/>
      <c r="AI101" s="103"/>
      <c r="AJ101" s="103"/>
      <c r="AK101" s="103"/>
      <c r="AL101" s="103"/>
      <c r="AM101" s="104"/>
    </row>
    <row r="102" spans="1:61" ht="15" customHeight="1">
      <c r="A102" s="90" t="s">
        <v>101</v>
      </c>
      <c r="B102" s="91"/>
      <c r="C102" s="91"/>
      <c r="D102" s="91"/>
      <c r="E102" s="91"/>
      <c r="F102" s="91"/>
      <c r="G102" s="91"/>
      <c r="H102" s="91"/>
      <c r="I102" s="92"/>
      <c r="J102" s="18"/>
      <c r="K102" s="22"/>
      <c r="L102" s="22"/>
      <c r="M102" s="22"/>
      <c r="N102" s="22"/>
      <c r="O102" s="22"/>
      <c r="P102" s="22"/>
      <c r="Q102" s="22"/>
      <c r="R102" s="6"/>
      <c r="S102" s="7"/>
      <c r="T102" s="7"/>
      <c r="U102" s="7"/>
      <c r="V102" s="7"/>
      <c r="W102" s="7"/>
      <c r="X102" s="7"/>
      <c r="Y102" s="7"/>
      <c r="Z102" s="3" t="s">
        <v>48</v>
      </c>
      <c r="AA102" s="3"/>
      <c r="AB102" s="3"/>
      <c r="AC102" s="3"/>
      <c r="AD102" s="3"/>
      <c r="AE102" s="3"/>
      <c r="AF102" s="3"/>
      <c r="AG102" s="3"/>
      <c r="AH102" s="3"/>
      <c r="AI102" s="3"/>
      <c r="AJ102" s="3"/>
      <c r="AK102" s="3"/>
      <c r="AL102" s="3"/>
      <c r="AM102" s="23"/>
      <c r="BE102" s="1" t="s">
        <v>99</v>
      </c>
      <c r="BF102" s="1">
        <f>IF(TRIM($K103)="","",IF(ISERROR(MATCH($K103,$CG$3:$CG$5,0)),"INPUT_ERROR",MATCH($K103,$CG$3:$CG$5,0)))</f>
        <v>2</v>
      </c>
      <c r="BH102" s="1">
        <v>22</v>
      </c>
      <c r="BI102" s="1" t="str">
        <f>"ITEM" &amp; BH102 &amp;BG102 &amp; "=" &amp;BF102</f>
        <v>ITEM22=2</v>
      </c>
    </row>
    <row r="103" spans="1:61" ht="15" customHeight="1">
      <c r="A103" s="93"/>
      <c r="B103" s="94"/>
      <c r="C103" s="94"/>
      <c r="D103" s="94"/>
      <c r="E103" s="94"/>
      <c r="F103" s="94"/>
      <c r="G103" s="94"/>
      <c r="H103" s="94"/>
      <c r="I103" s="95"/>
      <c r="J103" s="106" t="s">
        <v>102</v>
      </c>
      <c r="K103" s="89" t="s">
        <v>26</v>
      </c>
      <c r="L103" s="89"/>
      <c r="M103" s="89"/>
      <c r="N103" s="89"/>
      <c r="O103" s="89"/>
      <c r="P103" s="89"/>
      <c r="Q103" s="89"/>
      <c r="R103" s="89"/>
      <c r="S103" s="89"/>
      <c r="T103" s="105" t="s">
        <v>51</v>
      </c>
      <c r="U103" s="7"/>
      <c r="V103" s="7"/>
      <c r="W103" s="7"/>
      <c r="X103" s="7"/>
      <c r="Y103" s="7"/>
      <c r="Z103" s="3" t="s">
        <v>103</v>
      </c>
      <c r="AA103" s="3"/>
      <c r="AB103" s="3"/>
      <c r="AC103" s="3"/>
      <c r="AD103" s="3"/>
      <c r="AE103" s="3"/>
      <c r="AF103" s="3"/>
      <c r="AG103" s="3"/>
      <c r="AH103" s="3"/>
      <c r="AI103" s="3"/>
      <c r="AJ103" s="3"/>
      <c r="AK103" s="3"/>
      <c r="AL103" s="3"/>
      <c r="AM103" s="23"/>
    </row>
    <row r="104" spans="1:61" ht="15" customHeight="1">
      <c r="A104" s="93"/>
      <c r="B104" s="94"/>
      <c r="C104" s="94"/>
      <c r="D104" s="94"/>
      <c r="E104" s="94"/>
      <c r="F104" s="94"/>
      <c r="G104" s="94"/>
      <c r="H104" s="94"/>
      <c r="I104" s="95"/>
      <c r="J104" s="106"/>
      <c r="K104" s="89"/>
      <c r="L104" s="89"/>
      <c r="M104" s="89"/>
      <c r="N104" s="89"/>
      <c r="O104" s="89"/>
      <c r="P104" s="89"/>
      <c r="Q104" s="89"/>
      <c r="R104" s="89"/>
      <c r="S104" s="89"/>
      <c r="T104" s="105"/>
      <c r="U104" s="7"/>
      <c r="V104" s="7"/>
      <c r="W104" s="7"/>
      <c r="X104" s="7"/>
      <c r="Y104" s="7"/>
      <c r="Z104" s="3" t="s">
        <v>104</v>
      </c>
      <c r="AA104" s="3"/>
      <c r="AB104" s="3"/>
      <c r="AC104" s="3"/>
      <c r="AD104" s="3"/>
      <c r="AE104" s="3"/>
      <c r="AF104" s="3"/>
      <c r="AG104" s="3"/>
      <c r="AH104" s="15"/>
      <c r="AI104" s="15"/>
      <c r="AJ104" s="15"/>
      <c r="AK104" s="15"/>
      <c r="AL104" s="15"/>
      <c r="AM104" s="16"/>
    </row>
    <row r="105" spans="1:61" ht="15" customHeight="1">
      <c r="A105" s="96"/>
      <c r="B105" s="97"/>
      <c r="C105" s="97"/>
      <c r="D105" s="97"/>
      <c r="E105" s="97"/>
      <c r="F105" s="97"/>
      <c r="G105" s="97"/>
      <c r="H105" s="97"/>
      <c r="I105" s="98"/>
      <c r="J105" s="19"/>
      <c r="K105" s="7"/>
      <c r="L105" s="7"/>
      <c r="M105" s="7"/>
      <c r="N105" s="7"/>
      <c r="O105" s="7"/>
      <c r="P105" s="7"/>
      <c r="Q105" s="7"/>
      <c r="R105" s="7"/>
      <c r="S105" s="7"/>
      <c r="T105" s="7"/>
      <c r="U105" s="7"/>
      <c r="V105" s="7"/>
      <c r="W105" s="7"/>
      <c r="X105" s="7"/>
      <c r="Y105" s="12"/>
      <c r="Z105" s="3" t="s">
        <v>105</v>
      </c>
      <c r="AA105" s="3"/>
      <c r="AB105" s="3"/>
      <c r="AC105" s="3"/>
      <c r="AD105" s="3"/>
      <c r="AE105" s="3"/>
      <c r="AF105" s="3"/>
      <c r="AG105" s="3"/>
      <c r="AH105" s="15"/>
      <c r="AI105" s="15"/>
      <c r="AJ105" s="15"/>
      <c r="AK105" s="3"/>
      <c r="AL105" s="15"/>
      <c r="AM105" s="16"/>
    </row>
    <row r="106" spans="1:61" ht="15" customHeight="1">
      <c r="A106" s="99" t="s">
        <v>106</v>
      </c>
      <c r="B106" s="100"/>
      <c r="C106" s="100"/>
      <c r="D106" s="100"/>
      <c r="E106" s="100"/>
      <c r="F106" s="100"/>
      <c r="G106" s="100"/>
      <c r="H106" s="100"/>
      <c r="I106" s="100"/>
      <c r="J106" s="100"/>
      <c r="K106" s="100"/>
      <c r="L106" s="100"/>
      <c r="M106" s="100"/>
      <c r="N106" s="100"/>
      <c r="O106" s="100"/>
      <c r="P106" s="100"/>
      <c r="Q106" s="100"/>
      <c r="R106" s="100"/>
      <c r="S106" s="100"/>
      <c r="T106" s="100"/>
      <c r="U106" s="100"/>
      <c r="V106" s="100"/>
      <c r="W106" s="100"/>
      <c r="X106" s="100"/>
      <c r="Y106" s="100"/>
      <c r="Z106" s="100"/>
      <c r="AA106" s="100"/>
      <c r="AB106" s="100"/>
      <c r="AC106" s="100"/>
      <c r="AD106" s="100"/>
      <c r="AE106" s="100"/>
      <c r="AF106" s="100"/>
      <c r="AG106" s="100"/>
      <c r="AH106" s="100"/>
      <c r="AI106" s="100"/>
      <c r="AJ106" s="100"/>
      <c r="AK106" s="100"/>
      <c r="AL106" s="100"/>
      <c r="AM106" s="101"/>
    </row>
    <row r="107" spans="1:61" ht="15" customHeight="1">
      <c r="A107" s="102"/>
      <c r="B107" s="103"/>
      <c r="C107" s="103"/>
      <c r="D107" s="103"/>
      <c r="E107" s="103"/>
      <c r="F107" s="103"/>
      <c r="G107" s="103"/>
      <c r="H107" s="103"/>
      <c r="I107" s="103"/>
      <c r="J107" s="103"/>
      <c r="K107" s="103"/>
      <c r="L107" s="103"/>
      <c r="M107" s="103"/>
      <c r="N107" s="103"/>
      <c r="O107" s="103"/>
      <c r="P107" s="103"/>
      <c r="Q107" s="103"/>
      <c r="R107" s="103"/>
      <c r="S107" s="103"/>
      <c r="T107" s="103"/>
      <c r="U107" s="103"/>
      <c r="V107" s="103"/>
      <c r="W107" s="103"/>
      <c r="X107" s="103"/>
      <c r="Y107" s="103"/>
      <c r="Z107" s="103"/>
      <c r="AA107" s="103"/>
      <c r="AB107" s="103"/>
      <c r="AC107" s="103"/>
      <c r="AD107" s="103"/>
      <c r="AE107" s="103"/>
      <c r="AF107" s="103"/>
      <c r="AG107" s="103"/>
      <c r="AH107" s="103"/>
      <c r="AI107" s="103"/>
      <c r="AJ107" s="103"/>
      <c r="AK107" s="103"/>
      <c r="AL107" s="103"/>
      <c r="AM107" s="104"/>
    </row>
    <row r="108" spans="1:61" ht="15" customHeight="1">
      <c r="A108" s="163" t="s">
        <v>107</v>
      </c>
      <c r="B108" s="163"/>
      <c r="C108" s="163"/>
      <c r="D108" s="163"/>
      <c r="E108" s="163"/>
      <c r="F108" s="163"/>
      <c r="G108" s="163"/>
      <c r="H108" s="163"/>
      <c r="I108" s="163"/>
      <c r="J108" s="18"/>
      <c r="K108" s="22"/>
      <c r="L108" s="22"/>
      <c r="M108" s="22"/>
      <c r="N108" s="22"/>
      <c r="O108" s="22"/>
      <c r="P108" s="22"/>
      <c r="Q108" s="22"/>
      <c r="R108" s="6"/>
      <c r="S108" s="7"/>
      <c r="T108" s="7"/>
      <c r="U108" s="7"/>
      <c r="V108" s="7"/>
      <c r="W108" s="7"/>
      <c r="X108" s="7"/>
      <c r="Y108" s="7"/>
      <c r="Z108" s="3" t="s">
        <v>48</v>
      </c>
      <c r="AA108" s="3"/>
      <c r="AB108" s="3"/>
      <c r="AC108" s="3"/>
      <c r="AD108" s="3"/>
      <c r="AE108" s="3"/>
      <c r="AF108" s="3"/>
      <c r="AG108" s="3"/>
      <c r="AH108" s="3"/>
      <c r="AI108" s="3"/>
      <c r="AJ108" s="3"/>
      <c r="AK108" s="3"/>
      <c r="AL108" s="3"/>
      <c r="AM108" s="23"/>
      <c r="BE108" s="1" t="s">
        <v>99</v>
      </c>
      <c r="BF108" s="1">
        <f>IF(TRIM($K109)="","",IF(ISERROR(MATCH($K109,$CG$3:$CG$5,0)),"INPUT_ERROR",MATCH($K109,$CG$3:$CG$5,0)))</f>
        <v>2</v>
      </c>
      <c r="BH108" s="1">
        <v>23</v>
      </c>
      <c r="BI108" s="1" t="str">
        <f>"ITEM" &amp; BH108 &amp;BG108 &amp; "=" &amp;BF108</f>
        <v>ITEM23=2</v>
      </c>
    </row>
    <row r="109" spans="1:61" ht="15" customHeight="1">
      <c r="A109" s="163"/>
      <c r="B109" s="163"/>
      <c r="C109" s="163"/>
      <c r="D109" s="163"/>
      <c r="E109" s="163"/>
      <c r="F109" s="163"/>
      <c r="G109" s="163"/>
      <c r="H109" s="163"/>
      <c r="I109" s="163"/>
      <c r="J109" s="106" t="s">
        <v>102</v>
      </c>
      <c r="K109" s="89" t="s">
        <v>26</v>
      </c>
      <c r="L109" s="89"/>
      <c r="M109" s="89"/>
      <c r="N109" s="89"/>
      <c r="O109" s="89"/>
      <c r="P109" s="89"/>
      <c r="Q109" s="89"/>
      <c r="R109" s="89"/>
      <c r="S109" s="89"/>
      <c r="T109" s="105" t="s">
        <v>51</v>
      </c>
      <c r="U109" s="7"/>
      <c r="V109" s="7"/>
      <c r="W109" s="7"/>
      <c r="X109" s="7"/>
      <c r="Y109" s="7"/>
      <c r="Z109" s="3" t="s">
        <v>103</v>
      </c>
      <c r="AA109" s="3"/>
      <c r="AB109" s="3"/>
      <c r="AC109" s="3"/>
      <c r="AD109" s="3"/>
      <c r="AE109" s="3"/>
      <c r="AF109" s="3"/>
      <c r="AG109" s="3"/>
      <c r="AH109" s="3"/>
      <c r="AI109" s="3"/>
      <c r="AJ109" s="3"/>
      <c r="AK109" s="3"/>
      <c r="AL109" s="3"/>
      <c r="AM109" s="23"/>
    </row>
    <row r="110" spans="1:61" ht="15" customHeight="1">
      <c r="A110" s="163"/>
      <c r="B110" s="163"/>
      <c r="C110" s="163"/>
      <c r="D110" s="163"/>
      <c r="E110" s="163"/>
      <c r="F110" s="163"/>
      <c r="G110" s="163"/>
      <c r="H110" s="163"/>
      <c r="I110" s="163"/>
      <c r="J110" s="106"/>
      <c r="K110" s="89"/>
      <c r="L110" s="89"/>
      <c r="M110" s="89"/>
      <c r="N110" s="89"/>
      <c r="O110" s="89"/>
      <c r="P110" s="89"/>
      <c r="Q110" s="89"/>
      <c r="R110" s="89"/>
      <c r="S110" s="89"/>
      <c r="T110" s="105"/>
      <c r="U110" s="7"/>
      <c r="V110" s="7"/>
      <c r="W110" s="7"/>
      <c r="X110" s="7"/>
      <c r="Y110" s="7"/>
      <c r="Z110" s="3" t="s">
        <v>104</v>
      </c>
      <c r="AA110" s="3"/>
      <c r="AB110" s="3"/>
      <c r="AC110" s="3"/>
      <c r="AD110" s="3"/>
      <c r="AE110" s="3"/>
      <c r="AF110" s="3"/>
      <c r="AG110" s="3"/>
      <c r="AH110" s="15"/>
      <c r="AI110" s="15"/>
      <c r="AJ110" s="15"/>
      <c r="AK110" s="15"/>
      <c r="AL110" s="15"/>
      <c r="AM110" s="16"/>
    </row>
    <row r="111" spans="1:61" ht="15" customHeight="1">
      <c r="A111" s="163"/>
      <c r="B111" s="163"/>
      <c r="C111" s="163"/>
      <c r="D111" s="163"/>
      <c r="E111" s="163"/>
      <c r="F111" s="163"/>
      <c r="G111" s="163"/>
      <c r="H111" s="163"/>
      <c r="I111" s="163"/>
      <c r="J111" s="19"/>
      <c r="K111" s="7"/>
      <c r="L111" s="7"/>
      <c r="M111" s="7"/>
      <c r="N111" s="7"/>
      <c r="O111" s="7"/>
      <c r="P111" s="7"/>
      <c r="Q111" s="7"/>
      <c r="R111" s="7"/>
      <c r="S111" s="7"/>
      <c r="T111" s="7"/>
      <c r="U111" s="7"/>
      <c r="V111" s="7"/>
      <c r="W111" s="7"/>
      <c r="X111" s="7"/>
      <c r="Y111" s="12"/>
      <c r="Z111" s="3" t="s">
        <v>105</v>
      </c>
      <c r="AA111" s="3"/>
      <c r="AB111" s="3"/>
      <c r="AC111" s="3"/>
      <c r="AD111" s="3"/>
      <c r="AE111" s="3"/>
      <c r="AF111" s="3"/>
      <c r="AG111" s="3"/>
      <c r="AH111" s="15"/>
      <c r="AI111" s="15"/>
      <c r="AJ111" s="15"/>
      <c r="AK111" s="3"/>
      <c r="AL111" s="15"/>
      <c r="AM111" s="16"/>
    </row>
    <row r="112" spans="1:61" ht="15" customHeight="1">
      <c r="A112" s="163"/>
      <c r="B112" s="163"/>
      <c r="C112" s="163"/>
      <c r="D112" s="163"/>
      <c r="E112" s="163"/>
      <c r="F112" s="163"/>
      <c r="G112" s="163"/>
      <c r="H112" s="163"/>
      <c r="I112" s="163"/>
      <c r="J112" s="8"/>
      <c r="K112" s="9"/>
      <c r="L112" s="9"/>
      <c r="M112" s="9"/>
      <c r="N112" s="9"/>
      <c r="O112" s="9"/>
      <c r="P112" s="9"/>
      <c r="Q112" s="9"/>
      <c r="R112" s="9"/>
      <c r="S112" s="9"/>
      <c r="T112" s="9"/>
      <c r="U112" s="9"/>
      <c r="V112" s="9"/>
      <c r="W112" s="9"/>
      <c r="X112" s="9"/>
      <c r="Y112" s="9"/>
      <c r="Z112" s="24"/>
      <c r="AA112" s="24"/>
      <c r="AB112" s="24"/>
      <c r="AC112" s="24"/>
      <c r="AD112" s="24"/>
      <c r="AE112" s="24"/>
      <c r="AF112" s="24"/>
      <c r="AG112" s="24"/>
      <c r="AH112" s="24"/>
      <c r="AI112" s="24"/>
      <c r="AJ112" s="24"/>
      <c r="AK112" s="24"/>
      <c r="AL112" s="24"/>
      <c r="AM112" s="25"/>
    </row>
    <row r="113" spans="1:61" ht="15" customHeight="1">
      <c r="A113" s="163" t="s">
        <v>108</v>
      </c>
      <c r="B113" s="163"/>
      <c r="C113" s="163"/>
      <c r="D113" s="163"/>
      <c r="E113" s="163"/>
      <c r="F113" s="163"/>
      <c r="G113" s="163"/>
      <c r="H113" s="163"/>
      <c r="I113" s="163"/>
      <c r="J113" s="18"/>
      <c r="K113" s="22"/>
      <c r="L113" s="22"/>
      <c r="M113" s="22"/>
      <c r="N113" s="22"/>
      <c r="O113" s="22"/>
      <c r="P113" s="22"/>
      <c r="Q113" s="22"/>
      <c r="R113" s="6"/>
      <c r="S113" s="7"/>
      <c r="T113" s="7"/>
      <c r="U113" s="7"/>
      <c r="V113" s="7"/>
      <c r="W113" s="7"/>
      <c r="X113" s="7"/>
      <c r="Y113" s="7"/>
      <c r="Z113" s="3" t="s">
        <v>48</v>
      </c>
      <c r="AA113" s="3"/>
      <c r="AB113" s="3"/>
      <c r="AC113" s="3"/>
      <c r="AD113" s="3"/>
      <c r="AE113" s="3"/>
      <c r="AF113" s="3"/>
      <c r="AG113" s="3"/>
      <c r="AH113" s="3"/>
      <c r="AI113" s="3"/>
      <c r="AJ113" s="3"/>
      <c r="AK113" s="3"/>
      <c r="AL113" s="3"/>
      <c r="AM113" s="23"/>
      <c r="BE113" s="1" t="s">
        <v>99</v>
      </c>
      <c r="BF113" s="1">
        <f>IF(TRIM($K114)="","",IF(ISERROR(MATCH($K114,$CG$3:$CG$5,0)),"INPUT_ERROR",MATCH($K114,$CG$3:$CG$5,0)))</f>
        <v>2</v>
      </c>
      <c r="BH113" s="1">
        <v>24</v>
      </c>
      <c r="BI113" s="1" t="str">
        <f>"ITEM" &amp; BH113 &amp;BG113 &amp; "=" &amp;BF113</f>
        <v>ITEM24=2</v>
      </c>
    </row>
    <row r="114" spans="1:61" ht="15" customHeight="1">
      <c r="A114" s="163"/>
      <c r="B114" s="163"/>
      <c r="C114" s="163"/>
      <c r="D114" s="163"/>
      <c r="E114" s="163"/>
      <c r="F114" s="163"/>
      <c r="G114" s="163"/>
      <c r="H114" s="163"/>
      <c r="I114" s="163"/>
      <c r="J114" s="106" t="s">
        <v>102</v>
      </c>
      <c r="K114" s="89" t="s">
        <v>26</v>
      </c>
      <c r="L114" s="89"/>
      <c r="M114" s="89"/>
      <c r="N114" s="89"/>
      <c r="O114" s="89"/>
      <c r="P114" s="89"/>
      <c r="Q114" s="89"/>
      <c r="R114" s="89"/>
      <c r="S114" s="89"/>
      <c r="T114" s="105" t="s">
        <v>51</v>
      </c>
      <c r="U114" s="7"/>
      <c r="V114" s="7"/>
      <c r="W114" s="7"/>
      <c r="X114" s="7"/>
      <c r="Y114" s="7"/>
      <c r="Z114" s="3" t="s">
        <v>103</v>
      </c>
      <c r="AA114" s="3"/>
      <c r="AB114" s="3"/>
      <c r="AC114" s="3"/>
      <c r="AD114" s="3"/>
      <c r="AE114" s="3"/>
      <c r="AF114" s="3"/>
      <c r="AG114" s="3"/>
      <c r="AH114" s="3"/>
      <c r="AI114" s="3"/>
      <c r="AJ114" s="3"/>
      <c r="AK114" s="3"/>
      <c r="AL114" s="3"/>
      <c r="AM114" s="23"/>
    </row>
    <row r="115" spans="1:61" ht="15" customHeight="1">
      <c r="A115" s="163"/>
      <c r="B115" s="163"/>
      <c r="C115" s="163"/>
      <c r="D115" s="163"/>
      <c r="E115" s="163"/>
      <c r="F115" s="163"/>
      <c r="G115" s="163"/>
      <c r="H115" s="163"/>
      <c r="I115" s="163"/>
      <c r="J115" s="106"/>
      <c r="K115" s="89"/>
      <c r="L115" s="89"/>
      <c r="M115" s="89"/>
      <c r="N115" s="89"/>
      <c r="O115" s="89"/>
      <c r="P115" s="89"/>
      <c r="Q115" s="89"/>
      <c r="R115" s="89"/>
      <c r="S115" s="89"/>
      <c r="T115" s="105"/>
      <c r="U115" s="7"/>
      <c r="V115" s="7"/>
      <c r="W115" s="7"/>
      <c r="X115" s="7"/>
      <c r="Y115" s="7"/>
      <c r="Z115" s="3" t="s">
        <v>104</v>
      </c>
      <c r="AA115" s="3"/>
      <c r="AB115" s="3"/>
      <c r="AC115" s="3"/>
      <c r="AD115" s="3"/>
      <c r="AE115" s="3"/>
      <c r="AF115" s="3"/>
      <c r="AG115" s="3"/>
      <c r="AH115" s="15"/>
      <c r="AI115" s="15"/>
      <c r="AJ115" s="15"/>
      <c r="AK115" s="15"/>
      <c r="AL115" s="15"/>
      <c r="AM115" s="16"/>
    </row>
    <row r="116" spans="1:61" ht="15" customHeight="1">
      <c r="A116" s="163"/>
      <c r="B116" s="163"/>
      <c r="C116" s="163"/>
      <c r="D116" s="163"/>
      <c r="E116" s="163"/>
      <c r="F116" s="163"/>
      <c r="G116" s="163"/>
      <c r="H116" s="163"/>
      <c r="I116" s="163"/>
      <c r="J116" s="19"/>
      <c r="K116" s="7"/>
      <c r="L116" s="7"/>
      <c r="M116" s="7"/>
      <c r="N116" s="7"/>
      <c r="O116" s="7"/>
      <c r="P116" s="7"/>
      <c r="Q116" s="7"/>
      <c r="R116" s="7"/>
      <c r="S116" s="7"/>
      <c r="T116" s="7"/>
      <c r="U116" s="7"/>
      <c r="V116" s="7"/>
      <c r="W116" s="7"/>
      <c r="X116" s="7"/>
      <c r="Y116" s="12"/>
      <c r="Z116" s="3" t="s">
        <v>105</v>
      </c>
      <c r="AA116" s="3"/>
      <c r="AB116" s="3"/>
      <c r="AC116" s="3"/>
      <c r="AD116" s="3"/>
      <c r="AE116" s="3"/>
      <c r="AF116" s="3"/>
      <c r="AG116" s="3"/>
      <c r="AH116" s="15"/>
      <c r="AI116" s="15"/>
      <c r="AJ116" s="15"/>
      <c r="AK116" s="3"/>
      <c r="AL116" s="15"/>
      <c r="AM116" s="16"/>
    </row>
    <row r="117" spans="1:61" ht="15" customHeight="1">
      <c r="A117" s="163"/>
      <c r="B117" s="163"/>
      <c r="C117" s="163"/>
      <c r="D117" s="163"/>
      <c r="E117" s="163"/>
      <c r="F117" s="163"/>
      <c r="G117" s="163"/>
      <c r="H117" s="163"/>
      <c r="I117" s="163"/>
      <c r="J117" s="8"/>
      <c r="K117" s="9"/>
      <c r="L117" s="9"/>
      <c r="M117" s="9"/>
      <c r="N117" s="9"/>
      <c r="O117" s="9"/>
      <c r="P117" s="9"/>
      <c r="Q117" s="9"/>
      <c r="R117" s="9"/>
      <c r="S117" s="9"/>
      <c r="T117" s="9"/>
      <c r="U117" s="9"/>
      <c r="V117" s="9"/>
      <c r="W117" s="9"/>
      <c r="X117" s="9"/>
      <c r="Y117" s="9"/>
      <c r="Z117" s="24"/>
      <c r="AA117" s="24"/>
      <c r="AB117" s="24"/>
      <c r="AC117" s="24"/>
      <c r="AD117" s="24"/>
      <c r="AE117" s="24"/>
      <c r="AF117" s="24"/>
      <c r="AG117" s="24"/>
      <c r="AH117" s="24"/>
      <c r="AI117" s="24"/>
      <c r="AJ117" s="24"/>
      <c r="AK117" s="24"/>
      <c r="AL117" s="24"/>
      <c r="AM117" s="25"/>
    </row>
    <row r="118" spans="1:61" ht="15" customHeight="1">
      <c r="A118" s="196" t="s">
        <v>110</v>
      </c>
      <c r="B118" s="167"/>
      <c r="C118" s="167"/>
      <c r="D118" s="167"/>
      <c r="E118" s="167"/>
      <c r="F118" s="167"/>
      <c r="G118" s="167"/>
      <c r="H118" s="167"/>
      <c r="I118" s="167"/>
      <c r="J118" s="167"/>
      <c r="K118" s="167"/>
      <c r="L118" s="167"/>
      <c r="M118" s="167"/>
      <c r="N118" s="167"/>
      <c r="O118" s="167"/>
      <c r="P118" s="167"/>
      <c r="Q118" s="167"/>
      <c r="R118" s="167"/>
      <c r="S118" s="167"/>
      <c r="T118" s="167"/>
      <c r="U118" s="167"/>
      <c r="V118" s="167"/>
      <c r="W118" s="167"/>
      <c r="X118" s="167"/>
      <c r="Y118" s="167"/>
      <c r="Z118" s="167"/>
      <c r="AA118" s="167"/>
      <c r="AB118" s="167"/>
      <c r="AC118" s="167"/>
      <c r="AD118" s="167"/>
      <c r="AE118" s="120" t="s">
        <v>65</v>
      </c>
      <c r="AF118" s="122"/>
      <c r="AG118" s="167" t="s">
        <v>111</v>
      </c>
      <c r="AH118" s="167"/>
      <c r="AI118" s="167"/>
      <c r="AJ118" s="167"/>
      <c r="AK118" s="167"/>
      <c r="AL118" s="167"/>
      <c r="AM118" s="168"/>
      <c r="BE118" s="1" t="s">
        <v>109</v>
      </c>
      <c r="BF118" s="1" t="b">
        <f>IF($AF118="○",TRUE,IF($AF118="",FALSE,"INPUT_ERROR"))</f>
        <v>0</v>
      </c>
      <c r="BH118" s="1">
        <v>25</v>
      </c>
      <c r="BI118" s="1" t="str">
        <f>"ITEM" &amp; BH118 &amp;BG118 &amp; "=" &amp;BF118</f>
        <v>ITEM25=FALSE</v>
      </c>
    </row>
    <row r="119" spans="1:61" ht="15" customHeight="1">
      <c r="A119" s="197"/>
      <c r="B119" s="169"/>
      <c r="C119" s="169"/>
      <c r="D119" s="169"/>
      <c r="E119" s="169"/>
      <c r="F119" s="169"/>
      <c r="G119" s="169"/>
      <c r="H119" s="169"/>
      <c r="I119" s="169"/>
      <c r="J119" s="169"/>
      <c r="K119" s="169"/>
      <c r="L119" s="169"/>
      <c r="M119" s="169"/>
      <c r="N119" s="169"/>
      <c r="O119" s="169"/>
      <c r="P119" s="169"/>
      <c r="Q119" s="169"/>
      <c r="R119" s="169"/>
      <c r="S119" s="169"/>
      <c r="T119" s="169"/>
      <c r="U119" s="169"/>
      <c r="V119" s="169"/>
      <c r="W119" s="169"/>
      <c r="X119" s="169"/>
      <c r="Y119" s="169"/>
      <c r="Z119" s="169"/>
      <c r="AA119" s="169"/>
      <c r="AB119" s="169"/>
      <c r="AC119" s="169"/>
      <c r="AD119" s="169"/>
      <c r="AE119" s="121"/>
      <c r="AF119" s="123"/>
      <c r="AG119" s="169"/>
      <c r="AH119" s="169"/>
      <c r="AI119" s="169"/>
      <c r="AJ119" s="169"/>
      <c r="AK119" s="169"/>
      <c r="AL119" s="169"/>
      <c r="AM119" s="170"/>
    </row>
    <row r="120" spans="1:61" ht="15" customHeight="1">
      <c r="A120" s="90" t="s">
        <v>112</v>
      </c>
      <c r="B120" s="91"/>
      <c r="C120" s="91"/>
      <c r="D120" s="91"/>
      <c r="E120" s="91"/>
      <c r="F120" s="91"/>
      <c r="G120" s="91"/>
      <c r="H120" s="91"/>
      <c r="I120" s="92"/>
      <c r="J120" s="18"/>
      <c r="K120" s="22"/>
      <c r="L120" s="22"/>
      <c r="M120" s="22"/>
      <c r="N120" s="22"/>
      <c r="O120" s="22"/>
      <c r="P120" s="22"/>
      <c r="Q120" s="22"/>
      <c r="R120" s="6"/>
      <c r="S120" s="7"/>
      <c r="T120" s="7"/>
      <c r="U120" s="7"/>
      <c r="V120" s="7"/>
      <c r="W120" s="7"/>
      <c r="X120" s="7"/>
      <c r="Y120" s="7"/>
      <c r="Z120" s="3" t="s">
        <v>48</v>
      </c>
      <c r="AA120" s="3"/>
      <c r="AB120" s="3"/>
      <c r="AC120" s="3"/>
      <c r="AD120" s="26"/>
      <c r="AE120" s="26"/>
      <c r="AF120" s="26"/>
      <c r="AG120" s="26"/>
      <c r="AH120" s="3"/>
      <c r="AI120" s="3"/>
      <c r="AJ120" s="3"/>
      <c r="AK120" s="3"/>
      <c r="AL120" s="3"/>
      <c r="AM120" s="23"/>
      <c r="BE120" s="1" t="s">
        <v>99</v>
      </c>
      <c r="BF120" s="1">
        <f>IF(TRIM($K121)="","",IF(ISERROR(MATCH($K121,$CG$3:$CG$5,0)),"INPUT_ERROR",MATCH($K121,$CG$3:$CG$5,0)))</f>
        <v>2</v>
      </c>
      <c r="BH120" s="1">
        <v>26</v>
      </c>
      <c r="BI120" s="1" t="str">
        <f>"ITEM" &amp; BH120 &amp;BG120 &amp; "=" &amp;BF120</f>
        <v>ITEM26=2</v>
      </c>
    </row>
    <row r="121" spans="1:61" ht="15" customHeight="1">
      <c r="A121" s="93"/>
      <c r="B121" s="94"/>
      <c r="C121" s="94"/>
      <c r="D121" s="94"/>
      <c r="E121" s="94"/>
      <c r="F121" s="94"/>
      <c r="G121" s="94"/>
      <c r="H121" s="94"/>
      <c r="I121" s="95"/>
      <c r="J121" s="106" t="s">
        <v>102</v>
      </c>
      <c r="K121" s="89" t="s">
        <v>26</v>
      </c>
      <c r="L121" s="89"/>
      <c r="M121" s="89"/>
      <c r="N121" s="89"/>
      <c r="O121" s="89"/>
      <c r="P121" s="89"/>
      <c r="Q121" s="89"/>
      <c r="R121" s="89"/>
      <c r="S121" s="89"/>
      <c r="T121" s="105" t="s">
        <v>51</v>
      </c>
      <c r="U121" s="7"/>
      <c r="V121" s="7"/>
      <c r="W121" s="7"/>
      <c r="X121" s="7"/>
      <c r="Y121" s="7"/>
      <c r="Z121" s="3" t="s">
        <v>103</v>
      </c>
      <c r="AA121" s="3"/>
      <c r="AB121" s="3"/>
      <c r="AC121" s="3"/>
      <c r="AD121" s="3"/>
      <c r="AE121" s="3"/>
      <c r="AF121" s="3"/>
      <c r="AG121" s="3"/>
      <c r="AH121" s="3"/>
      <c r="AI121" s="3"/>
      <c r="AJ121" s="3"/>
      <c r="AK121" s="3"/>
      <c r="AL121" s="3"/>
      <c r="AM121" s="23"/>
    </row>
    <row r="122" spans="1:61" ht="15" customHeight="1">
      <c r="A122" s="93"/>
      <c r="B122" s="94"/>
      <c r="C122" s="94"/>
      <c r="D122" s="94"/>
      <c r="E122" s="94"/>
      <c r="F122" s="94"/>
      <c r="G122" s="94"/>
      <c r="H122" s="94"/>
      <c r="I122" s="95"/>
      <c r="J122" s="106"/>
      <c r="K122" s="89"/>
      <c r="L122" s="89"/>
      <c r="M122" s="89"/>
      <c r="N122" s="89"/>
      <c r="O122" s="89"/>
      <c r="P122" s="89"/>
      <c r="Q122" s="89"/>
      <c r="R122" s="89"/>
      <c r="S122" s="89"/>
      <c r="T122" s="105"/>
      <c r="U122" s="7"/>
      <c r="V122" s="7"/>
      <c r="W122" s="7"/>
      <c r="X122" s="7"/>
      <c r="Y122" s="7"/>
      <c r="Z122" s="3" t="s">
        <v>104</v>
      </c>
      <c r="AA122" s="3"/>
      <c r="AB122" s="3"/>
      <c r="AC122" s="3"/>
      <c r="AD122" s="3"/>
      <c r="AE122" s="3"/>
      <c r="AF122" s="3"/>
      <c r="AG122" s="3"/>
      <c r="AH122" s="15"/>
      <c r="AI122" s="15"/>
      <c r="AJ122" s="15"/>
      <c r="AK122" s="15"/>
      <c r="AL122" s="15"/>
      <c r="AM122" s="16"/>
    </row>
    <row r="123" spans="1:61" ht="15" customHeight="1">
      <c r="A123" s="96"/>
      <c r="B123" s="97"/>
      <c r="C123" s="97"/>
      <c r="D123" s="97"/>
      <c r="E123" s="97"/>
      <c r="F123" s="97"/>
      <c r="G123" s="97"/>
      <c r="H123" s="97"/>
      <c r="I123" s="98"/>
      <c r="J123" s="19"/>
      <c r="K123" s="7"/>
      <c r="L123" s="7"/>
      <c r="M123" s="7"/>
      <c r="N123" s="7"/>
      <c r="O123" s="7"/>
      <c r="P123" s="7"/>
      <c r="Q123" s="7"/>
      <c r="R123" s="7"/>
      <c r="S123" s="7"/>
      <c r="T123" s="7"/>
      <c r="U123" s="7"/>
      <c r="V123" s="7"/>
      <c r="W123" s="7"/>
      <c r="X123" s="7"/>
      <c r="Y123" s="12"/>
      <c r="Z123" s="3" t="s">
        <v>105</v>
      </c>
      <c r="AA123" s="3"/>
      <c r="AB123" s="3"/>
      <c r="AC123" s="3"/>
      <c r="AD123" s="3"/>
      <c r="AE123" s="3"/>
      <c r="AF123" s="3"/>
      <c r="AG123" s="3"/>
      <c r="AH123" s="15"/>
      <c r="AI123" s="15"/>
      <c r="AJ123" s="15"/>
      <c r="AK123" s="3"/>
      <c r="AL123" s="15"/>
      <c r="AM123" s="16"/>
    </row>
    <row r="124" spans="1:61" ht="15" customHeight="1">
      <c r="A124" s="200" t="s">
        <v>113</v>
      </c>
      <c r="B124" s="130"/>
      <c r="C124" s="130"/>
      <c r="D124" s="130"/>
      <c r="E124" s="130"/>
      <c r="F124" s="130"/>
      <c r="G124" s="130"/>
      <c r="H124" s="130"/>
      <c r="I124" s="130"/>
      <c r="J124" s="130"/>
      <c r="K124" s="130"/>
      <c r="L124" s="130"/>
      <c r="M124" s="130"/>
      <c r="N124" s="130"/>
      <c r="O124" s="130"/>
      <c r="P124" s="130"/>
      <c r="Q124" s="130"/>
      <c r="R124" s="130"/>
      <c r="S124" s="130"/>
      <c r="T124" s="130"/>
      <c r="U124" s="130"/>
      <c r="V124" s="130"/>
      <c r="W124" s="130"/>
      <c r="X124" s="130"/>
      <c r="Y124" s="130"/>
      <c r="Z124" s="130"/>
      <c r="AA124" s="130"/>
      <c r="AB124" s="130"/>
      <c r="AC124" s="130"/>
      <c r="AD124" s="130"/>
      <c r="AE124" s="120" t="s">
        <v>65</v>
      </c>
      <c r="AF124" s="122"/>
      <c r="AG124" s="167" t="s">
        <v>114</v>
      </c>
      <c r="AH124" s="167"/>
      <c r="AI124" s="167"/>
      <c r="AJ124" s="167"/>
      <c r="AK124" s="167"/>
      <c r="AL124" s="167"/>
      <c r="AM124" s="168"/>
      <c r="BE124" s="1" t="s">
        <v>125</v>
      </c>
      <c r="BF124" s="1" t="b">
        <f>IF($AF124="○",TRUE,IF($AF124="",FALSE,"INPUT_ERROR"))</f>
        <v>0</v>
      </c>
      <c r="BH124" s="1">
        <v>27</v>
      </c>
      <c r="BI124" s="1" t="str">
        <f>"ITEM" &amp; BH124 &amp;BG124 &amp; "=" &amp;BF124</f>
        <v>ITEM27=FALSE</v>
      </c>
    </row>
    <row r="125" spans="1:61" ht="15" customHeight="1">
      <c r="A125" s="201"/>
      <c r="B125" s="132"/>
      <c r="C125" s="132"/>
      <c r="D125" s="132"/>
      <c r="E125" s="132"/>
      <c r="F125" s="132"/>
      <c r="G125" s="132"/>
      <c r="H125" s="132"/>
      <c r="I125" s="132"/>
      <c r="J125" s="132"/>
      <c r="K125" s="132"/>
      <c r="L125" s="132"/>
      <c r="M125" s="132"/>
      <c r="N125" s="132"/>
      <c r="O125" s="132"/>
      <c r="P125" s="132"/>
      <c r="Q125" s="132"/>
      <c r="R125" s="132"/>
      <c r="S125" s="132"/>
      <c r="T125" s="132"/>
      <c r="U125" s="132"/>
      <c r="V125" s="132"/>
      <c r="W125" s="132"/>
      <c r="X125" s="132"/>
      <c r="Y125" s="132"/>
      <c r="Z125" s="132"/>
      <c r="AA125" s="132"/>
      <c r="AB125" s="132"/>
      <c r="AC125" s="132"/>
      <c r="AD125" s="132"/>
      <c r="AE125" s="121"/>
      <c r="AF125" s="123"/>
      <c r="AG125" s="169"/>
      <c r="AH125" s="169"/>
      <c r="AI125" s="169"/>
      <c r="AJ125" s="169"/>
      <c r="AK125" s="169"/>
      <c r="AL125" s="169"/>
      <c r="AM125" s="170"/>
    </row>
    <row r="126" spans="1:61" ht="15" customHeight="1">
      <c r="A126" s="90" t="s">
        <v>115</v>
      </c>
      <c r="B126" s="91"/>
      <c r="C126" s="91"/>
      <c r="D126" s="91"/>
      <c r="E126" s="91"/>
      <c r="F126" s="91"/>
      <c r="G126" s="91"/>
      <c r="H126" s="91"/>
      <c r="I126" s="92"/>
      <c r="J126" s="18"/>
      <c r="K126" s="22"/>
      <c r="L126" s="22"/>
      <c r="M126" s="22"/>
      <c r="N126" s="22"/>
      <c r="O126" s="22"/>
      <c r="P126" s="22"/>
      <c r="Q126" s="22"/>
      <c r="R126" s="6"/>
      <c r="S126" s="7"/>
      <c r="T126" s="7"/>
      <c r="U126" s="7"/>
      <c r="V126" s="7"/>
      <c r="W126" s="7"/>
      <c r="X126" s="7"/>
      <c r="Y126" s="7"/>
      <c r="Z126" s="3" t="s">
        <v>48</v>
      </c>
      <c r="AA126" s="3"/>
      <c r="AB126" s="3"/>
      <c r="AC126" s="3"/>
      <c r="AD126" s="3"/>
      <c r="AE126" s="3"/>
      <c r="AF126" s="3"/>
      <c r="AG126" s="3"/>
      <c r="AH126" s="3"/>
      <c r="AI126" s="3"/>
      <c r="AJ126" s="3"/>
      <c r="AK126" s="3"/>
      <c r="AL126" s="3"/>
      <c r="AM126" s="23"/>
      <c r="BE126" s="1" t="s">
        <v>99</v>
      </c>
      <c r="BF126" s="1">
        <f>IF(TRIM($K127)="","",IF(ISERROR(MATCH($K127,$CG$3:$CG$5,0)),"INPUT_ERROR",MATCH($K127,$CG$3:$CG$5,0)))</f>
        <v>2</v>
      </c>
      <c r="BH126" s="1">
        <v>28</v>
      </c>
      <c r="BI126" s="1" t="str">
        <f>"ITEM" &amp; BH126 &amp;BG126 &amp; "=" &amp;BF126</f>
        <v>ITEM28=2</v>
      </c>
    </row>
    <row r="127" spans="1:61" ht="15" customHeight="1">
      <c r="A127" s="93"/>
      <c r="B127" s="94"/>
      <c r="C127" s="94"/>
      <c r="D127" s="94"/>
      <c r="E127" s="94"/>
      <c r="F127" s="94"/>
      <c r="G127" s="94"/>
      <c r="H127" s="94"/>
      <c r="I127" s="95"/>
      <c r="J127" s="106" t="s">
        <v>50</v>
      </c>
      <c r="K127" s="89" t="s">
        <v>26</v>
      </c>
      <c r="L127" s="89"/>
      <c r="M127" s="89"/>
      <c r="N127" s="89"/>
      <c r="O127" s="89"/>
      <c r="P127" s="89"/>
      <c r="Q127" s="89"/>
      <c r="R127" s="89"/>
      <c r="S127" s="89"/>
      <c r="T127" s="105" t="s">
        <v>51</v>
      </c>
      <c r="U127" s="7"/>
      <c r="V127" s="7"/>
      <c r="W127" s="7"/>
      <c r="X127" s="7"/>
      <c r="Y127" s="7"/>
      <c r="Z127" s="3" t="s">
        <v>103</v>
      </c>
      <c r="AA127" s="3"/>
      <c r="AB127" s="3"/>
      <c r="AC127" s="3"/>
      <c r="AD127" s="3"/>
      <c r="AE127" s="3"/>
      <c r="AF127" s="3"/>
      <c r="AG127" s="3"/>
      <c r="AH127" s="3"/>
      <c r="AI127" s="3"/>
      <c r="AJ127" s="3"/>
      <c r="AK127" s="3"/>
      <c r="AL127" s="3"/>
      <c r="AM127" s="23"/>
    </row>
    <row r="128" spans="1:61" ht="15" customHeight="1">
      <c r="A128" s="93"/>
      <c r="B128" s="94"/>
      <c r="C128" s="94"/>
      <c r="D128" s="94"/>
      <c r="E128" s="94"/>
      <c r="F128" s="94"/>
      <c r="G128" s="94"/>
      <c r="H128" s="94"/>
      <c r="I128" s="95"/>
      <c r="J128" s="106"/>
      <c r="K128" s="89"/>
      <c r="L128" s="89"/>
      <c r="M128" s="89"/>
      <c r="N128" s="89"/>
      <c r="O128" s="89"/>
      <c r="P128" s="89"/>
      <c r="Q128" s="89"/>
      <c r="R128" s="89"/>
      <c r="S128" s="89"/>
      <c r="T128" s="105"/>
      <c r="U128" s="7"/>
      <c r="V128" s="7"/>
      <c r="W128" s="7"/>
      <c r="X128" s="7"/>
      <c r="Y128" s="7"/>
      <c r="Z128" s="3" t="s">
        <v>104</v>
      </c>
      <c r="AA128" s="3"/>
      <c r="AB128" s="3"/>
      <c r="AC128" s="3"/>
      <c r="AD128" s="3"/>
      <c r="AE128" s="3"/>
      <c r="AF128" s="3"/>
      <c r="AG128" s="3"/>
      <c r="AH128" s="15"/>
      <c r="AI128" s="15"/>
      <c r="AJ128" s="15"/>
      <c r="AK128" s="15"/>
      <c r="AL128" s="15"/>
      <c r="AM128" s="16"/>
    </row>
    <row r="129" spans="1:61" ht="15" customHeight="1">
      <c r="A129" s="96"/>
      <c r="B129" s="97"/>
      <c r="C129" s="97"/>
      <c r="D129" s="97"/>
      <c r="E129" s="97"/>
      <c r="F129" s="97"/>
      <c r="G129" s="97"/>
      <c r="H129" s="97"/>
      <c r="I129" s="98"/>
      <c r="J129" s="19"/>
      <c r="K129" s="7"/>
      <c r="L129" s="7"/>
      <c r="M129" s="7"/>
      <c r="N129" s="7"/>
      <c r="O129" s="7"/>
      <c r="P129" s="7"/>
      <c r="Q129" s="7"/>
      <c r="R129" s="7"/>
      <c r="S129" s="7"/>
      <c r="T129" s="7"/>
      <c r="U129" s="7"/>
      <c r="V129" s="7"/>
      <c r="W129" s="7"/>
      <c r="X129" s="7"/>
      <c r="Y129" s="12"/>
      <c r="Z129" s="3" t="s">
        <v>105</v>
      </c>
      <c r="AA129" s="3"/>
      <c r="AB129" s="3"/>
      <c r="AC129" s="3"/>
      <c r="AD129" s="3"/>
      <c r="AE129" s="3"/>
      <c r="AF129" s="3"/>
      <c r="AG129" s="3"/>
      <c r="AH129" s="15"/>
      <c r="AI129" s="15"/>
      <c r="AJ129" s="15"/>
      <c r="AK129" s="3"/>
      <c r="AL129" s="15"/>
      <c r="AM129" s="16"/>
    </row>
    <row r="130" spans="1:61" ht="15" customHeight="1">
      <c r="A130" s="196" t="s">
        <v>116</v>
      </c>
      <c r="B130" s="167"/>
      <c r="C130" s="167"/>
      <c r="D130" s="167"/>
      <c r="E130" s="167"/>
      <c r="F130" s="167"/>
      <c r="G130" s="167"/>
      <c r="H130" s="167"/>
      <c r="I130" s="167"/>
      <c r="J130" s="167"/>
      <c r="K130" s="167"/>
      <c r="L130" s="167"/>
      <c r="M130" s="167"/>
      <c r="N130" s="167"/>
      <c r="O130" s="167"/>
      <c r="P130" s="167"/>
      <c r="Q130" s="167"/>
      <c r="R130" s="167"/>
      <c r="S130" s="167"/>
      <c r="T130" s="120"/>
      <c r="U130" s="194"/>
      <c r="V130" s="194" t="s">
        <v>65</v>
      </c>
      <c r="W130" s="122"/>
      <c r="X130" s="130" t="s">
        <v>117</v>
      </c>
      <c r="Y130" s="130"/>
      <c r="Z130" s="130"/>
      <c r="AA130" s="130"/>
      <c r="AB130" s="130"/>
      <c r="AC130" s="130"/>
      <c r="AD130" s="130"/>
      <c r="AE130" s="194" t="s">
        <v>65</v>
      </c>
      <c r="AF130" s="122"/>
      <c r="AG130" s="130" t="s">
        <v>118</v>
      </c>
      <c r="AH130" s="130"/>
      <c r="AI130" s="130"/>
      <c r="AJ130" s="130"/>
      <c r="AK130" s="130"/>
      <c r="AL130" s="130"/>
      <c r="AM130" s="131"/>
      <c r="BE130" s="1" t="s">
        <v>109</v>
      </c>
      <c r="BF130" s="1" t="b">
        <f>IF($W130="○",TRUE,IF($W130="",FALSE,"INPUT_ERROR"))</f>
        <v>0</v>
      </c>
      <c r="BH130" s="1">
        <v>29</v>
      </c>
      <c r="BI130" s="1" t="str">
        <f>"ITEM" &amp; BH130 &amp;BG130 &amp; "=" &amp;BF130</f>
        <v>ITEM29=FALSE</v>
      </c>
    </row>
    <row r="131" spans="1:61" ht="15" customHeight="1">
      <c r="A131" s="197"/>
      <c r="B131" s="169"/>
      <c r="C131" s="169"/>
      <c r="D131" s="169"/>
      <c r="E131" s="169"/>
      <c r="F131" s="169"/>
      <c r="G131" s="169"/>
      <c r="H131" s="169"/>
      <c r="I131" s="169"/>
      <c r="J131" s="169"/>
      <c r="K131" s="169"/>
      <c r="L131" s="169"/>
      <c r="M131" s="169"/>
      <c r="N131" s="169"/>
      <c r="O131" s="169"/>
      <c r="P131" s="169"/>
      <c r="Q131" s="169"/>
      <c r="R131" s="169"/>
      <c r="S131" s="169"/>
      <c r="T131" s="121"/>
      <c r="U131" s="195"/>
      <c r="V131" s="195"/>
      <c r="W131" s="123"/>
      <c r="X131" s="132"/>
      <c r="Y131" s="132"/>
      <c r="Z131" s="132"/>
      <c r="AA131" s="132"/>
      <c r="AB131" s="132"/>
      <c r="AC131" s="132"/>
      <c r="AD131" s="132"/>
      <c r="AE131" s="195"/>
      <c r="AF131" s="123"/>
      <c r="AG131" s="132"/>
      <c r="AH131" s="132"/>
      <c r="AI131" s="132"/>
      <c r="AJ131" s="132"/>
      <c r="AK131" s="132"/>
      <c r="AL131" s="132"/>
      <c r="AM131" s="133"/>
      <c r="BE131" s="1" t="s">
        <v>109</v>
      </c>
      <c r="BF131" s="1" t="b">
        <f>IF($AF130="○",TRUE,IF($AF130="",FALSE,"INPUT_ERROR"))</f>
        <v>0</v>
      </c>
      <c r="BH131" s="1">
        <v>30</v>
      </c>
      <c r="BI131" s="1" t="str">
        <f>"ITEM" &amp; BH131 &amp;BG131 &amp; "=" &amp;BF131</f>
        <v>ITEM30=FALSE</v>
      </c>
    </row>
    <row r="132" spans="1:61" ht="15" customHeight="1">
      <c r="A132" s="90" t="s">
        <v>101</v>
      </c>
      <c r="B132" s="91"/>
      <c r="C132" s="91"/>
      <c r="D132" s="91"/>
      <c r="E132" s="91"/>
      <c r="F132" s="91"/>
      <c r="G132" s="91"/>
      <c r="H132" s="91"/>
      <c r="I132" s="92"/>
      <c r="J132" s="18"/>
      <c r="K132" s="22"/>
      <c r="L132" s="22"/>
      <c r="M132" s="22"/>
      <c r="N132" s="22"/>
      <c r="O132" s="22"/>
      <c r="P132" s="22"/>
      <c r="Q132" s="22"/>
      <c r="R132" s="6"/>
      <c r="S132" s="6"/>
      <c r="T132" s="6"/>
      <c r="U132" s="6"/>
      <c r="V132" s="6"/>
      <c r="W132" s="6"/>
      <c r="X132" s="6"/>
      <c r="Y132" s="6"/>
      <c r="Z132" s="22" t="s">
        <v>48</v>
      </c>
      <c r="AA132" s="22"/>
      <c r="AB132" s="22"/>
      <c r="AC132" s="22"/>
      <c r="AD132" s="22"/>
      <c r="AE132" s="22"/>
      <c r="AF132" s="22"/>
      <c r="AG132" s="22"/>
      <c r="AH132" s="22"/>
      <c r="AI132" s="22"/>
      <c r="AJ132" s="22"/>
      <c r="AK132" s="22"/>
      <c r="AL132" s="22"/>
      <c r="AM132" s="27"/>
      <c r="BE132" s="1" t="s">
        <v>99</v>
      </c>
      <c r="BF132" s="1">
        <f>IF(TRIM($K133)="","",IF(ISERROR(MATCH($K133,$CG$3:$CG$5,0)),"INPUT_ERROR",MATCH($K133,$CG$3:$CG$5,0)))</f>
        <v>2</v>
      </c>
      <c r="BH132" s="1">
        <v>31</v>
      </c>
      <c r="BI132" s="1" t="str">
        <f>"ITEM" &amp; BH132 &amp;BG132 &amp; "=" &amp;BF132</f>
        <v>ITEM31=2</v>
      </c>
    </row>
    <row r="133" spans="1:61" ht="15" customHeight="1">
      <c r="A133" s="93"/>
      <c r="B133" s="94"/>
      <c r="C133" s="94"/>
      <c r="D133" s="94"/>
      <c r="E133" s="94"/>
      <c r="F133" s="94"/>
      <c r="G133" s="94"/>
      <c r="H133" s="94"/>
      <c r="I133" s="95"/>
      <c r="J133" s="106" t="s">
        <v>102</v>
      </c>
      <c r="K133" s="89" t="s">
        <v>26</v>
      </c>
      <c r="L133" s="89"/>
      <c r="M133" s="89"/>
      <c r="N133" s="89"/>
      <c r="O133" s="89"/>
      <c r="P133" s="89"/>
      <c r="Q133" s="89"/>
      <c r="R133" s="89"/>
      <c r="S133" s="89"/>
      <c r="T133" s="105" t="s">
        <v>51</v>
      </c>
      <c r="U133" s="7"/>
      <c r="V133" s="7"/>
      <c r="W133" s="7"/>
      <c r="X133" s="7"/>
      <c r="Y133" s="7"/>
      <c r="Z133" s="3" t="s">
        <v>103</v>
      </c>
      <c r="AA133" s="3"/>
      <c r="AB133" s="3"/>
      <c r="AC133" s="3"/>
      <c r="AD133" s="3"/>
      <c r="AE133" s="3"/>
      <c r="AF133" s="3"/>
      <c r="AG133" s="3"/>
      <c r="AH133" s="3"/>
      <c r="AI133" s="3"/>
      <c r="AJ133" s="3"/>
      <c r="AK133" s="3"/>
      <c r="AL133" s="3"/>
      <c r="AM133" s="23"/>
    </row>
    <row r="134" spans="1:61" ht="15" customHeight="1">
      <c r="A134" s="93"/>
      <c r="B134" s="94"/>
      <c r="C134" s="94"/>
      <c r="D134" s="94"/>
      <c r="E134" s="94"/>
      <c r="F134" s="94"/>
      <c r="G134" s="94"/>
      <c r="H134" s="94"/>
      <c r="I134" s="95"/>
      <c r="J134" s="106"/>
      <c r="K134" s="89"/>
      <c r="L134" s="89"/>
      <c r="M134" s="89"/>
      <c r="N134" s="89"/>
      <c r="O134" s="89"/>
      <c r="P134" s="89"/>
      <c r="Q134" s="89"/>
      <c r="R134" s="89"/>
      <c r="S134" s="89"/>
      <c r="T134" s="105"/>
      <c r="U134" s="7"/>
      <c r="V134" s="7"/>
      <c r="W134" s="7"/>
      <c r="X134" s="7"/>
      <c r="Y134" s="7"/>
      <c r="Z134" s="3" t="s">
        <v>104</v>
      </c>
      <c r="AA134" s="3"/>
      <c r="AB134" s="3"/>
      <c r="AC134" s="3"/>
      <c r="AD134" s="3"/>
      <c r="AE134" s="3"/>
      <c r="AF134" s="3"/>
      <c r="AG134" s="3"/>
      <c r="AH134" s="15"/>
      <c r="AI134" s="15"/>
      <c r="AJ134" s="15"/>
      <c r="AK134" s="15"/>
      <c r="AL134" s="15"/>
      <c r="AM134" s="16"/>
    </row>
    <row r="135" spans="1:61" ht="15" customHeight="1">
      <c r="A135" s="96"/>
      <c r="B135" s="97"/>
      <c r="C135" s="97"/>
      <c r="D135" s="97"/>
      <c r="E135" s="97"/>
      <c r="F135" s="97"/>
      <c r="G135" s="97"/>
      <c r="H135" s="97"/>
      <c r="I135" s="98"/>
      <c r="J135" s="8"/>
      <c r="K135" s="9"/>
      <c r="L135" s="9"/>
      <c r="M135" s="9"/>
      <c r="N135" s="9"/>
      <c r="O135" s="9"/>
      <c r="P135" s="9"/>
      <c r="Q135" s="9"/>
      <c r="R135" s="9"/>
      <c r="S135" s="9"/>
      <c r="T135" s="9"/>
      <c r="U135" s="9"/>
      <c r="V135" s="9"/>
      <c r="W135" s="9"/>
      <c r="X135" s="9"/>
      <c r="Y135" s="17"/>
      <c r="Z135" s="24" t="s">
        <v>105</v>
      </c>
      <c r="AA135" s="24"/>
      <c r="AB135" s="24"/>
      <c r="AC135" s="24"/>
      <c r="AD135" s="24"/>
      <c r="AE135" s="24"/>
      <c r="AF135" s="24"/>
      <c r="AG135" s="24"/>
      <c r="AH135" s="13"/>
      <c r="AI135" s="13"/>
      <c r="AJ135" s="13"/>
      <c r="AK135" s="24"/>
      <c r="AL135" s="13"/>
      <c r="AM135" s="14"/>
    </row>
    <row r="136" spans="1:61" ht="15" customHeight="1">
      <c r="A136" s="90" t="s">
        <v>119</v>
      </c>
      <c r="B136" s="91"/>
      <c r="C136" s="91"/>
      <c r="D136" s="91"/>
      <c r="E136" s="91"/>
      <c r="F136" s="91"/>
      <c r="G136" s="91"/>
      <c r="H136" s="91"/>
      <c r="I136" s="92"/>
      <c r="J136" s="18"/>
      <c r="K136" s="22"/>
      <c r="L136" s="22"/>
      <c r="M136" s="22"/>
      <c r="N136" s="22"/>
      <c r="O136" s="22"/>
      <c r="P136" s="22"/>
      <c r="Q136" s="22"/>
      <c r="R136" s="6"/>
      <c r="S136" s="6"/>
      <c r="T136" s="6"/>
      <c r="U136" s="6"/>
      <c r="V136" s="6"/>
      <c r="W136" s="6"/>
      <c r="X136" s="6"/>
      <c r="Y136" s="6"/>
      <c r="Z136" s="22" t="s">
        <v>48</v>
      </c>
      <c r="AA136" s="22"/>
      <c r="AB136" s="22"/>
      <c r="AC136" s="22"/>
      <c r="AD136" s="22"/>
      <c r="AE136" s="22"/>
      <c r="AF136" s="22"/>
      <c r="AG136" s="22"/>
      <c r="AH136" s="22"/>
      <c r="AI136" s="22"/>
      <c r="AJ136" s="22"/>
      <c r="AK136" s="22"/>
      <c r="AL136" s="22"/>
      <c r="AM136" s="27"/>
      <c r="BE136" s="1" t="s">
        <v>99</v>
      </c>
      <c r="BF136" s="1">
        <f>IF(TRIM($K137)="","",IF(ISERROR(MATCH($K137,$CG$3:$CG$5,0)),"INPUT_ERROR",MATCH($K137,$CG$3:$CG$5,0)))</f>
        <v>2</v>
      </c>
      <c r="BH136" s="1">
        <v>32</v>
      </c>
      <c r="BI136" s="1" t="str">
        <f>"ITEM" &amp; BH136 &amp;BG136 &amp; "=" &amp;BF136</f>
        <v>ITEM32=2</v>
      </c>
    </row>
    <row r="137" spans="1:61" ht="15" customHeight="1">
      <c r="A137" s="93"/>
      <c r="B137" s="94"/>
      <c r="C137" s="94"/>
      <c r="D137" s="94"/>
      <c r="E137" s="94"/>
      <c r="F137" s="94"/>
      <c r="G137" s="94"/>
      <c r="H137" s="94"/>
      <c r="I137" s="95"/>
      <c r="J137" s="106" t="s">
        <v>102</v>
      </c>
      <c r="K137" s="89" t="s">
        <v>26</v>
      </c>
      <c r="L137" s="89"/>
      <c r="M137" s="89"/>
      <c r="N137" s="89"/>
      <c r="O137" s="89"/>
      <c r="P137" s="89"/>
      <c r="Q137" s="89"/>
      <c r="R137" s="89"/>
      <c r="S137" s="89"/>
      <c r="T137" s="105" t="s">
        <v>51</v>
      </c>
      <c r="U137" s="7"/>
      <c r="V137" s="7"/>
      <c r="W137" s="7"/>
      <c r="X137" s="7"/>
      <c r="Y137" s="7"/>
      <c r="Z137" s="3" t="s">
        <v>103</v>
      </c>
      <c r="AA137" s="3"/>
      <c r="AB137" s="3"/>
      <c r="AC137" s="3"/>
      <c r="AD137" s="3"/>
      <c r="AE137" s="3"/>
      <c r="AF137" s="3"/>
      <c r="AG137" s="3"/>
      <c r="AH137" s="3"/>
      <c r="AI137" s="3"/>
      <c r="AJ137" s="3"/>
      <c r="AK137" s="3"/>
      <c r="AL137" s="3"/>
      <c r="AM137" s="23"/>
    </row>
    <row r="138" spans="1:61" ht="15" customHeight="1">
      <c r="A138" s="93"/>
      <c r="B138" s="94"/>
      <c r="C138" s="94"/>
      <c r="D138" s="94"/>
      <c r="E138" s="94"/>
      <c r="F138" s="94"/>
      <c r="G138" s="94"/>
      <c r="H138" s="94"/>
      <c r="I138" s="95"/>
      <c r="J138" s="106"/>
      <c r="K138" s="89"/>
      <c r="L138" s="89"/>
      <c r="M138" s="89"/>
      <c r="N138" s="89"/>
      <c r="O138" s="89"/>
      <c r="P138" s="89"/>
      <c r="Q138" s="89"/>
      <c r="R138" s="89"/>
      <c r="S138" s="89"/>
      <c r="T138" s="105"/>
      <c r="U138" s="7"/>
      <c r="V138" s="7"/>
      <c r="W138" s="7"/>
      <c r="X138" s="7"/>
      <c r="Y138" s="7"/>
      <c r="Z138" s="3" t="s">
        <v>104</v>
      </c>
      <c r="AA138" s="3"/>
      <c r="AB138" s="3"/>
      <c r="AC138" s="3"/>
      <c r="AD138" s="3"/>
      <c r="AE138" s="3"/>
      <c r="AF138" s="3"/>
      <c r="AG138" s="3"/>
      <c r="AH138" s="15"/>
      <c r="AI138" s="15"/>
      <c r="AJ138" s="15"/>
      <c r="AK138" s="15"/>
      <c r="AL138" s="15"/>
      <c r="AM138" s="16"/>
    </row>
    <row r="139" spans="1:61" ht="15" customHeight="1">
      <c r="A139" s="96"/>
      <c r="B139" s="97"/>
      <c r="C139" s="97"/>
      <c r="D139" s="97"/>
      <c r="E139" s="97"/>
      <c r="F139" s="97"/>
      <c r="G139" s="97"/>
      <c r="H139" s="97"/>
      <c r="I139" s="98"/>
      <c r="J139" s="8"/>
      <c r="K139" s="9"/>
      <c r="L139" s="9"/>
      <c r="M139" s="9"/>
      <c r="N139" s="9"/>
      <c r="O139" s="9"/>
      <c r="P139" s="9"/>
      <c r="Q139" s="9"/>
      <c r="R139" s="9"/>
      <c r="S139" s="9"/>
      <c r="T139" s="9"/>
      <c r="U139" s="9"/>
      <c r="V139" s="9"/>
      <c r="W139" s="9"/>
      <c r="X139" s="9"/>
      <c r="Y139" s="17"/>
      <c r="Z139" s="24" t="s">
        <v>105</v>
      </c>
      <c r="AA139" s="24"/>
      <c r="AB139" s="24"/>
      <c r="AC139" s="24"/>
      <c r="AD139" s="24"/>
      <c r="AE139" s="24"/>
      <c r="AF139" s="24"/>
      <c r="AG139" s="24"/>
      <c r="AH139" s="13"/>
      <c r="AI139" s="13"/>
      <c r="AJ139" s="13"/>
      <c r="AK139" s="24"/>
      <c r="AL139" s="13"/>
      <c r="AM139" s="14"/>
    </row>
    <row r="140" spans="1:61" ht="15" customHeight="1">
      <c r="A140" s="99" t="s">
        <v>120</v>
      </c>
      <c r="B140" s="100"/>
      <c r="C140" s="100"/>
      <c r="D140" s="100"/>
      <c r="E140" s="100"/>
      <c r="F140" s="100"/>
      <c r="G140" s="100"/>
      <c r="H140" s="100"/>
      <c r="I140" s="100"/>
      <c r="J140" s="100"/>
      <c r="K140" s="100"/>
      <c r="L140" s="100"/>
      <c r="M140" s="100"/>
      <c r="N140" s="100"/>
      <c r="O140" s="100"/>
      <c r="P140" s="100"/>
      <c r="Q140" s="100"/>
      <c r="R140" s="100"/>
      <c r="S140" s="100"/>
      <c r="T140" s="100"/>
      <c r="U140" s="100"/>
      <c r="V140" s="100"/>
      <c r="W140" s="100"/>
      <c r="X140" s="100"/>
      <c r="Y140" s="100"/>
      <c r="Z140" s="100"/>
      <c r="AA140" s="100"/>
      <c r="AB140" s="100"/>
      <c r="AC140" s="100"/>
      <c r="AD140" s="100"/>
      <c r="AE140" s="100"/>
      <c r="AF140" s="100"/>
      <c r="AG140" s="100"/>
      <c r="AH140" s="100"/>
      <c r="AI140" s="100"/>
      <c r="AJ140" s="100"/>
      <c r="AK140" s="100"/>
      <c r="AL140" s="100"/>
      <c r="AM140" s="101"/>
    </row>
    <row r="141" spans="1:61" ht="15" customHeight="1">
      <c r="A141" s="102"/>
      <c r="B141" s="103"/>
      <c r="C141" s="103"/>
      <c r="D141" s="103"/>
      <c r="E141" s="103"/>
      <c r="F141" s="103"/>
      <c r="G141" s="103"/>
      <c r="H141" s="103"/>
      <c r="I141" s="103"/>
      <c r="J141" s="103"/>
      <c r="K141" s="103"/>
      <c r="L141" s="103"/>
      <c r="M141" s="103"/>
      <c r="N141" s="103"/>
      <c r="O141" s="103"/>
      <c r="P141" s="103"/>
      <c r="Q141" s="103"/>
      <c r="R141" s="103"/>
      <c r="S141" s="103"/>
      <c r="T141" s="103"/>
      <c r="U141" s="103"/>
      <c r="V141" s="103"/>
      <c r="W141" s="103"/>
      <c r="X141" s="103"/>
      <c r="Y141" s="103"/>
      <c r="Z141" s="103"/>
      <c r="AA141" s="103"/>
      <c r="AB141" s="103"/>
      <c r="AC141" s="103"/>
      <c r="AD141" s="103"/>
      <c r="AE141" s="103"/>
      <c r="AF141" s="103"/>
      <c r="AG141" s="103"/>
      <c r="AH141" s="103"/>
      <c r="AI141" s="103"/>
      <c r="AJ141" s="103"/>
      <c r="AK141" s="103"/>
      <c r="AL141" s="103"/>
      <c r="AM141" s="104"/>
    </row>
    <row r="142" spans="1:61" ht="16.149999999999999" customHeight="1">
      <c r="A142" s="90" t="s">
        <v>121</v>
      </c>
      <c r="B142" s="91"/>
      <c r="C142" s="91"/>
      <c r="D142" s="91"/>
      <c r="E142" s="91"/>
      <c r="F142" s="91"/>
      <c r="G142" s="91"/>
      <c r="H142" s="91"/>
      <c r="I142" s="92"/>
      <c r="J142" s="18"/>
      <c r="K142" s="22"/>
      <c r="L142" s="22"/>
      <c r="M142" s="22"/>
      <c r="N142" s="22"/>
      <c r="O142" s="22"/>
      <c r="P142" s="22"/>
      <c r="Q142" s="22"/>
      <c r="R142" s="6"/>
      <c r="S142" s="7"/>
      <c r="T142" s="7"/>
      <c r="U142" s="7"/>
      <c r="V142" s="7"/>
      <c r="W142" s="7"/>
      <c r="X142" s="7"/>
      <c r="Y142" s="7"/>
      <c r="Z142" s="3" t="s">
        <v>48</v>
      </c>
      <c r="AA142" s="3"/>
      <c r="AB142" s="3"/>
      <c r="AC142" s="3"/>
      <c r="AD142" s="3"/>
      <c r="AE142" s="3"/>
      <c r="AF142" s="3"/>
      <c r="AG142" s="3"/>
      <c r="AH142" s="3"/>
      <c r="AI142" s="3"/>
      <c r="AJ142" s="3"/>
      <c r="AK142" s="3"/>
      <c r="AL142" s="3"/>
      <c r="AM142" s="23"/>
      <c r="BE142" s="1" t="s">
        <v>99</v>
      </c>
      <c r="BF142" s="1">
        <f>IF(TRIM($K143)="","",IF(ISERROR(MATCH($K143,$CG$3:$CG$5,0)),"INPUT_ERROR",MATCH($K143,$CG$3:$CG$5,0)))</f>
        <v>2</v>
      </c>
      <c r="BH142" s="1">
        <v>33</v>
      </c>
      <c r="BI142" s="1" t="str">
        <f>"ITEM" &amp; BH142 &amp;BG142 &amp; "=" &amp;BF142</f>
        <v>ITEM33=2</v>
      </c>
    </row>
    <row r="143" spans="1:61" ht="15" customHeight="1">
      <c r="A143" s="93"/>
      <c r="B143" s="94"/>
      <c r="C143" s="94"/>
      <c r="D143" s="94"/>
      <c r="E143" s="94"/>
      <c r="F143" s="94"/>
      <c r="G143" s="94"/>
      <c r="H143" s="94"/>
      <c r="I143" s="95"/>
      <c r="J143" s="106" t="s">
        <v>102</v>
      </c>
      <c r="K143" s="89" t="s">
        <v>26</v>
      </c>
      <c r="L143" s="89"/>
      <c r="M143" s="89"/>
      <c r="N143" s="89"/>
      <c r="O143" s="89"/>
      <c r="P143" s="89"/>
      <c r="Q143" s="89"/>
      <c r="R143" s="89"/>
      <c r="S143" s="89"/>
      <c r="T143" s="105" t="s">
        <v>51</v>
      </c>
      <c r="U143" s="7"/>
      <c r="V143" s="7"/>
      <c r="W143" s="7"/>
      <c r="X143" s="7"/>
      <c r="Y143" s="7"/>
      <c r="Z143" s="3" t="s">
        <v>103</v>
      </c>
      <c r="AA143" s="3"/>
      <c r="AB143" s="3"/>
      <c r="AC143" s="3"/>
      <c r="AD143" s="3"/>
      <c r="AE143" s="3"/>
      <c r="AF143" s="3"/>
      <c r="AG143" s="3"/>
      <c r="AH143" s="3"/>
      <c r="AI143" s="3"/>
      <c r="AJ143" s="3"/>
      <c r="AK143" s="3"/>
      <c r="AL143" s="3"/>
      <c r="AM143" s="23"/>
    </row>
    <row r="144" spans="1:61" ht="15" customHeight="1">
      <c r="A144" s="93"/>
      <c r="B144" s="94"/>
      <c r="C144" s="94"/>
      <c r="D144" s="94"/>
      <c r="E144" s="94"/>
      <c r="F144" s="94"/>
      <c r="G144" s="94"/>
      <c r="H144" s="94"/>
      <c r="I144" s="95"/>
      <c r="J144" s="106"/>
      <c r="K144" s="89"/>
      <c r="L144" s="89"/>
      <c r="M144" s="89"/>
      <c r="N144" s="89"/>
      <c r="O144" s="89"/>
      <c r="P144" s="89"/>
      <c r="Q144" s="89"/>
      <c r="R144" s="89"/>
      <c r="S144" s="89"/>
      <c r="T144" s="105"/>
      <c r="U144" s="7"/>
      <c r="V144" s="7"/>
      <c r="W144" s="7"/>
      <c r="X144" s="7"/>
      <c r="Y144" s="7"/>
      <c r="Z144" s="3" t="s">
        <v>104</v>
      </c>
      <c r="AA144" s="3"/>
      <c r="AB144" s="3"/>
      <c r="AC144" s="3"/>
      <c r="AD144" s="3"/>
      <c r="AE144" s="3"/>
      <c r="AF144" s="3"/>
      <c r="AG144" s="3"/>
      <c r="AH144" s="15"/>
      <c r="AI144" s="15"/>
      <c r="AJ144" s="15"/>
      <c r="AK144" s="15"/>
      <c r="AL144" s="15"/>
      <c r="AM144" s="16"/>
    </row>
    <row r="145" spans="1:61" ht="15" customHeight="1">
      <c r="A145" s="96"/>
      <c r="B145" s="97"/>
      <c r="C145" s="97"/>
      <c r="D145" s="97"/>
      <c r="E145" s="97"/>
      <c r="F145" s="97"/>
      <c r="G145" s="97"/>
      <c r="H145" s="97"/>
      <c r="I145" s="98"/>
      <c r="J145" s="19"/>
      <c r="K145" s="7"/>
      <c r="L145" s="7"/>
      <c r="M145" s="7"/>
      <c r="N145" s="7"/>
      <c r="O145" s="7"/>
      <c r="P145" s="7"/>
      <c r="Q145" s="7"/>
      <c r="R145" s="7"/>
      <c r="S145" s="7"/>
      <c r="T145" s="7"/>
      <c r="U145" s="7"/>
      <c r="V145" s="7"/>
      <c r="W145" s="7"/>
      <c r="X145" s="7"/>
      <c r="Y145" s="12"/>
      <c r="Z145" s="3" t="s">
        <v>105</v>
      </c>
      <c r="AA145" s="3"/>
      <c r="AB145" s="3"/>
      <c r="AC145" s="3"/>
      <c r="AD145" s="3"/>
      <c r="AE145" s="3"/>
      <c r="AF145" s="3"/>
      <c r="AG145" s="3"/>
      <c r="AH145" s="15"/>
      <c r="AI145" s="15"/>
      <c r="AJ145" s="15"/>
      <c r="AK145" s="3"/>
      <c r="AL145" s="15"/>
      <c r="AM145" s="16"/>
    </row>
    <row r="146" spans="1:61" ht="15" customHeight="1">
      <c r="A146" s="99" t="s">
        <v>122</v>
      </c>
      <c r="B146" s="100"/>
      <c r="C146" s="100"/>
      <c r="D146" s="100"/>
      <c r="E146" s="100"/>
      <c r="F146" s="100"/>
      <c r="G146" s="100"/>
      <c r="H146" s="100"/>
      <c r="I146" s="100"/>
      <c r="J146" s="100"/>
      <c r="K146" s="100"/>
      <c r="L146" s="100"/>
      <c r="M146" s="100"/>
      <c r="N146" s="100"/>
      <c r="O146" s="100"/>
      <c r="P146" s="100"/>
      <c r="Q146" s="100"/>
      <c r="R146" s="100"/>
      <c r="S146" s="100"/>
      <c r="T146" s="100"/>
      <c r="U146" s="100"/>
      <c r="V146" s="120" t="s">
        <v>65</v>
      </c>
      <c r="W146" s="122"/>
      <c r="X146" s="100" t="s">
        <v>123</v>
      </c>
      <c r="Y146" s="100"/>
      <c r="Z146" s="100"/>
      <c r="AA146" s="100"/>
      <c r="AB146" s="100"/>
      <c r="AC146" s="100"/>
      <c r="AD146" s="100"/>
      <c r="AE146" s="100"/>
      <c r="AF146" s="100"/>
      <c r="AG146" s="100"/>
      <c r="AH146" s="100"/>
      <c r="AI146" s="100"/>
      <c r="AJ146" s="100"/>
      <c r="AK146" s="100"/>
      <c r="AL146" s="100"/>
      <c r="AM146" s="101"/>
      <c r="BE146" s="1" t="s">
        <v>109</v>
      </c>
      <c r="BF146" s="1" t="b">
        <f>IF($W146="○",TRUE,IF($W146="",FALSE,"INPUT_ERROR"))</f>
        <v>0</v>
      </c>
      <c r="BH146" s="1">
        <v>34</v>
      </c>
      <c r="BI146" s="1" t="str">
        <f>"ITEM" &amp; BH146 &amp;BG146 &amp; "=" &amp;BF146</f>
        <v>ITEM34=FALSE</v>
      </c>
    </row>
    <row r="147" spans="1:61" ht="15" customHeight="1">
      <c r="A147" s="102"/>
      <c r="B147" s="103"/>
      <c r="C147" s="103"/>
      <c r="D147" s="103"/>
      <c r="E147" s="103"/>
      <c r="F147" s="103"/>
      <c r="G147" s="103"/>
      <c r="H147" s="103"/>
      <c r="I147" s="103"/>
      <c r="J147" s="103"/>
      <c r="K147" s="103"/>
      <c r="L147" s="103"/>
      <c r="M147" s="103"/>
      <c r="N147" s="103"/>
      <c r="O147" s="103"/>
      <c r="P147" s="103"/>
      <c r="Q147" s="103"/>
      <c r="R147" s="103"/>
      <c r="S147" s="103"/>
      <c r="T147" s="103"/>
      <c r="U147" s="103"/>
      <c r="V147" s="121"/>
      <c r="W147" s="123"/>
      <c r="X147" s="103"/>
      <c r="Y147" s="103"/>
      <c r="Z147" s="103"/>
      <c r="AA147" s="103"/>
      <c r="AB147" s="103"/>
      <c r="AC147" s="103"/>
      <c r="AD147" s="103"/>
      <c r="AE147" s="103"/>
      <c r="AF147" s="103"/>
      <c r="AG147" s="103"/>
      <c r="AH147" s="103"/>
      <c r="AI147" s="103"/>
      <c r="AJ147" s="103"/>
      <c r="AK147" s="103"/>
      <c r="AL147" s="103"/>
      <c r="AM147" s="104"/>
    </row>
    <row r="148" spans="1:61" ht="15" customHeight="1">
      <c r="A148" s="90" t="s">
        <v>124</v>
      </c>
      <c r="B148" s="91"/>
      <c r="C148" s="91"/>
      <c r="D148" s="91"/>
      <c r="E148" s="91"/>
      <c r="F148" s="91"/>
      <c r="G148" s="91"/>
      <c r="H148" s="91"/>
      <c r="I148" s="92"/>
      <c r="J148" s="18"/>
      <c r="K148" s="22"/>
      <c r="L148" s="22"/>
      <c r="M148" s="22"/>
      <c r="N148" s="22"/>
      <c r="O148" s="22"/>
      <c r="P148" s="22"/>
      <c r="Q148" s="22"/>
      <c r="R148" s="6"/>
      <c r="S148" s="7"/>
      <c r="T148" s="7"/>
      <c r="U148" s="7"/>
      <c r="V148" s="7"/>
      <c r="W148" s="7"/>
      <c r="X148" s="7"/>
      <c r="Y148" s="7"/>
      <c r="Z148" s="3" t="s">
        <v>48</v>
      </c>
      <c r="AA148" s="3"/>
      <c r="AB148" s="3"/>
      <c r="AC148" s="3"/>
      <c r="AD148" s="3"/>
      <c r="AE148" s="3"/>
      <c r="AF148" s="3"/>
      <c r="AG148" s="3"/>
      <c r="AH148" s="3"/>
      <c r="AI148" s="3"/>
      <c r="AJ148" s="3"/>
      <c r="AK148" s="3"/>
      <c r="AL148" s="3"/>
      <c r="AM148" s="23"/>
      <c r="BE148" s="1" t="s">
        <v>99</v>
      </c>
      <c r="BF148" s="1">
        <f>IF(TRIM($K149)="","",IF(ISERROR(MATCH($K149,$CG$3:$CG$5,0)),"INPUT_ERROR",MATCH($K149,$CG$3:$CG$5,0)))</f>
        <v>2</v>
      </c>
      <c r="BH148" s="1">
        <v>35</v>
      </c>
      <c r="BI148" s="1" t="str">
        <f>"ITEM" &amp; BH148 &amp;BG148 &amp; "=" &amp;BF148</f>
        <v>ITEM35=2</v>
      </c>
    </row>
    <row r="149" spans="1:61" ht="15" customHeight="1">
      <c r="A149" s="93"/>
      <c r="B149" s="94"/>
      <c r="C149" s="94"/>
      <c r="D149" s="94"/>
      <c r="E149" s="94"/>
      <c r="F149" s="94"/>
      <c r="G149" s="94"/>
      <c r="H149" s="94"/>
      <c r="I149" s="95"/>
      <c r="J149" s="106" t="s">
        <v>102</v>
      </c>
      <c r="K149" s="89" t="s">
        <v>26</v>
      </c>
      <c r="L149" s="89"/>
      <c r="M149" s="89"/>
      <c r="N149" s="89"/>
      <c r="O149" s="89"/>
      <c r="P149" s="89"/>
      <c r="Q149" s="89"/>
      <c r="R149" s="89"/>
      <c r="S149" s="89"/>
      <c r="T149" s="105" t="s">
        <v>51</v>
      </c>
      <c r="U149" s="7"/>
      <c r="V149" s="7"/>
      <c r="W149" s="7"/>
      <c r="X149" s="7"/>
      <c r="Y149" s="7"/>
      <c r="Z149" s="3" t="s">
        <v>103</v>
      </c>
      <c r="AA149" s="3"/>
      <c r="AB149" s="3"/>
      <c r="AC149" s="3"/>
      <c r="AD149" s="3"/>
      <c r="AE149" s="3"/>
      <c r="AF149" s="3"/>
      <c r="AG149" s="3"/>
      <c r="AH149" s="3"/>
      <c r="AI149" s="3"/>
      <c r="AJ149" s="3"/>
      <c r="AK149" s="3"/>
      <c r="AL149" s="3"/>
      <c r="AM149" s="23"/>
    </row>
    <row r="150" spans="1:61" ht="15" customHeight="1">
      <c r="A150" s="93"/>
      <c r="B150" s="94"/>
      <c r="C150" s="94"/>
      <c r="D150" s="94"/>
      <c r="E150" s="94"/>
      <c r="F150" s="94"/>
      <c r="G150" s="94"/>
      <c r="H150" s="94"/>
      <c r="I150" s="95"/>
      <c r="J150" s="106"/>
      <c r="K150" s="89"/>
      <c r="L150" s="89"/>
      <c r="M150" s="89"/>
      <c r="N150" s="89"/>
      <c r="O150" s="89"/>
      <c r="P150" s="89"/>
      <c r="Q150" s="89"/>
      <c r="R150" s="89"/>
      <c r="S150" s="89"/>
      <c r="T150" s="105"/>
      <c r="U150" s="7"/>
      <c r="V150" s="7"/>
      <c r="W150" s="7"/>
      <c r="X150" s="7"/>
      <c r="Y150" s="7"/>
      <c r="Z150" s="3" t="s">
        <v>104</v>
      </c>
      <c r="AA150" s="3"/>
      <c r="AB150" s="3"/>
      <c r="AC150" s="3"/>
      <c r="AD150" s="3"/>
      <c r="AE150" s="3"/>
      <c r="AF150" s="3"/>
      <c r="AG150" s="3"/>
      <c r="AH150" s="15"/>
      <c r="AI150" s="15"/>
      <c r="AJ150" s="15"/>
      <c r="AK150" s="15"/>
      <c r="AL150" s="15"/>
      <c r="AM150" s="16"/>
    </row>
    <row r="151" spans="1:61" ht="15" customHeight="1">
      <c r="A151" s="93"/>
      <c r="B151" s="94"/>
      <c r="C151" s="97"/>
      <c r="D151" s="97"/>
      <c r="E151" s="97"/>
      <c r="F151" s="97"/>
      <c r="G151" s="97"/>
      <c r="H151" s="97"/>
      <c r="I151" s="98"/>
      <c r="J151" s="19"/>
      <c r="K151" s="7"/>
      <c r="L151" s="7"/>
      <c r="M151" s="7"/>
      <c r="N151" s="7"/>
      <c r="O151" s="7"/>
      <c r="P151" s="7"/>
      <c r="Q151" s="7"/>
      <c r="R151" s="7"/>
      <c r="S151" s="7"/>
      <c r="T151" s="7"/>
      <c r="U151" s="7"/>
      <c r="V151" s="7"/>
      <c r="W151" s="7"/>
      <c r="X151" s="7"/>
      <c r="Y151" s="12"/>
      <c r="Z151" s="3" t="s">
        <v>105</v>
      </c>
      <c r="AA151" s="3"/>
      <c r="AB151" s="3"/>
      <c r="AC151" s="3"/>
      <c r="AD151" s="3"/>
      <c r="AE151" s="3"/>
      <c r="AF151" s="3"/>
      <c r="AG151" s="3"/>
      <c r="AH151" s="15"/>
      <c r="AI151" s="15"/>
      <c r="AJ151" s="15"/>
      <c r="AK151" s="3"/>
      <c r="AL151" s="15"/>
      <c r="AM151" s="16"/>
    </row>
    <row r="152" spans="1:61" ht="60" customHeight="1">
      <c r="A152" s="34"/>
      <c r="B152" s="35"/>
      <c r="C152" s="113" t="s">
        <v>126</v>
      </c>
      <c r="D152" s="114"/>
      <c r="E152" s="114"/>
      <c r="F152" s="114"/>
      <c r="G152" s="114"/>
      <c r="H152" s="114"/>
      <c r="I152" s="115"/>
      <c r="J152" s="116" t="s">
        <v>178</v>
      </c>
      <c r="K152" s="117"/>
      <c r="L152" s="117"/>
      <c r="M152" s="117"/>
      <c r="N152" s="117"/>
      <c r="O152" s="117"/>
      <c r="P152" s="117"/>
      <c r="Q152" s="117"/>
      <c r="R152" s="117"/>
      <c r="S152" s="117"/>
      <c r="T152" s="117"/>
      <c r="U152" s="117"/>
      <c r="V152" s="117"/>
      <c r="W152" s="117"/>
      <c r="X152" s="117"/>
      <c r="Y152" s="117"/>
      <c r="Z152" s="117"/>
      <c r="AA152" s="117"/>
      <c r="AB152" s="117"/>
      <c r="AC152" s="117"/>
      <c r="AD152" s="117"/>
      <c r="AE152" s="117"/>
      <c r="AF152" s="117"/>
      <c r="AG152" s="117"/>
      <c r="AH152" s="117"/>
      <c r="AI152" s="117"/>
      <c r="AJ152" s="117"/>
      <c r="AK152" s="117"/>
      <c r="AL152" s="117"/>
      <c r="AM152" s="118"/>
      <c r="BH152" s="1">
        <v>36</v>
      </c>
      <c r="BI152" s="1" t="str">
        <f>"ITEM"&amp;BH152&amp; BG152 &amp;"="&amp;IF(TRIM($J152)="","",$J152)</f>
        <v xml:space="preserve">ITEM36=特定個人情報の入手から保管・廃棄までのプロセスで、人手が介在する局面ごとに人為的ミスが発生するリスクへの対策を講じている。                                                        </v>
      </c>
    </row>
    <row r="153" spans="1:61" ht="15" customHeight="1">
      <c r="A153" s="99" t="s">
        <v>127</v>
      </c>
      <c r="B153" s="100"/>
      <c r="C153" s="100"/>
      <c r="D153" s="100"/>
      <c r="E153" s="100"/>
      <c r="F153" s="100"/>
      <c r="G153" s="100"/>
      <c r="H153" s="100"/>
      <c r="I153" s="100"/>
      <c r="J153" s="100"/>
      <c r="K153" s="100"/>
      <c r="L153" s="100"/>
      <c r="M153" s="100"/>
      <c r="N153" s="100"/>
      <c r="O153" s="100"/>
      <c r="P153" s="100"/>
      <c r="Q153" s="100"/>
      <c r="R153" s="100"/>
      <c r="S153" s="100"/>
      <c r="T153" s="100"/>
      <c r="U153" s="100"/>
      <c r="V153" s="100"/>
      <c r="W153" s="100"/>
      <c r="X153" s="100"/>
      <c r="Y153" s="100"/>
      <c r="Z153" s="100"/>
      <c r="AA153" s="100"/>
      <c r="AB153" s="100"/>
      <c r="AC153" s="100"/>
      <c r="AD153" s="100"/>
      <c r="AE153" s="100"/>
      <c r="AF153" s="100"/>
      <c r="AG153" s="100"/>
      <c r="AH153" s="100"/>
      <c r="AI153" s="100"/>
      <c r="AJ153" s="100"/>
      <c r="AK153" s="100"/>
      <c r="AL153" s="100"/>
      <c r="AM153" s="101"/>
      <c r="BE153" s="1" t="s">
        <v>109</v>
      </c>
      <c r="BF153" s="1" t="b">
        <f>IF($K155="○",TRUE,IF($K155="",FALSE,"INPUT_ERROR"))</f>
        <v>1</v>
      </c>
      <c r="BH153" s="1">
        <v>37</v>
      </c>
      <c r="BI153" s="1" t="str">
        <f>"ITEM" &amp; BH153 &amp;BG153 &amp; "=" &amp;BF153</f>
        <v>ITEM37=TRUE</v>
      </c>
    </row>
    <row r="154" spans="1:61" ht="15" customHeight="1">
      <c r="A154" s="102"/>
      <c r="B154" s="103"/>
      <c r="C154" s="103"/>
      <c r="D154" s="103"/>
      <c r="E154" s="103"/>
      <c r="F154" s="103"/>
      <c r="G154" s="103"/>
      <c r="H154" s="103"/>
      <c r="I154" s="103"/>
      <c r="J154" s="103"/>
      <c r="K154" s="103"/>
      <c r="L154" s="103"/>
      <c r="M154" s="103"/>
      <c r="N154" s="103"/>
      <c r="O154" s="103"/>
      <c r="P154" s="103"/>
      <c r="Q154" s="103"/>
      <c r="R154" s="103"/>
      <c r="S154" s="103"/>
      <c r="T154" s="103"/>
      <c r="U154" s="103"/>
      <c r="V154" s="103"/>
      <c r="W154" s="103"/>
      <c r="X154" s="103"/>
      <c r="Y154" s="103"/>
      <c r="Z154" s="103"/>
      <c r="AA154" s="103"/>
      <c r="AB154" s="103"/>
      <c r="AC154" s="103"/>
      <c r="AD154" s="103"/>
      <c r="AE154" s="103"/>
      <c r="AF154" s="103"/>
      <c r="AG154" s="103"/>
      <c r="AH154" s="103"/>
      <c r="AI154" s="103"/>
      <c r="AJ154" s="103"/>
      <c r="AK154" s="103"/>
      <c r="AL154" s="103"/>
      <c r="AM154" s="104"/>
      <c r="BE154" s="1" t="s">
        <v>109</v>
      </c>
      <c r="BF154" s="1" t="b">
        <f>IF($T155="○",TRUE,IF($T155="",FALSE,"INPUT_ERROR"))</f>
        <v>1</v>
      </c>
      <c r="BH154" s="1">
        <v>38</v>
      </c>
      <c r="BI154" s="1" t="str">
        <f t="shared" ref="BI154:BI155" si="0">"ITEM" &amp; BH154 &amp;BG154 &amp; "=" &amp;BF154</f>
        <v>ITEM38=TRUE</v>
      </c>
    </row>
    <row r="155" spans="1:61" ht="15" customHeight="1">
      <c r="A155" s="90" t="s">
        <v>128</v>
      </c>
      <c r="B155" s="91"/>
      <c r="C155" s="91"/>
      <c r="D155" s="91"/>
      <c r="E155" s="91"/>
      <c r="F155" s="91"/>
      <c r="G155" s="91"/>
      <c r="H155" s="91"/>
      <c r="I155" s="92"/>
      <c r="J155" s="198" t="s">
        <v>102</v>
      </c>
      <c r="K155" s="109" t="s">
        <v>175</v>
      </c>
      <c r="L155" s="79" t="s">
        <v>129</v>
      </c>
      <c r="M155" s="79"/>
      <c r="N155" s="79"/>
      <c r="O155" s="79"/>
      <c r="P155" s="107"/>
      <c r="Q155" s="79"/>
      <c r="R155" s="28"/>
      <c r="S155" s="107" t="s">
        <v>50</v>
      </c>
      <c r="T155" s="109" t="s">
        <v>175</v>
      </c>
      <c r="U155" s="54" t="s">
        <v>130</v>
      </c>
      <c r="V155" s="54"/>
      <c r="W155" s="54"/>
      <c r="X155" s="54"/>
      <c r="Y155" s="54"/>
      <c r="Z155" s="54"/>
      <c r="AA155" s="54"/>
      <c r="AB155" s="107" t="s">
        <v>50</v>
      </c>
      <c r="AC155" s="109"/>
      <c r="AD155" s="79" t="s">
        <v>131</v>
      </c>
      <c r="AE155" s="79"/>
      <c r="AF155" s="79"/>
      <c r="AG155" s="79"/>
      <c r="AH155" s="79"/>
      <c r="AI155" s="79"/>
      <c r="AJ155" s="28"/>
      <c r="AK155" s="28"/>
      <c r="AL155" s="28"/>
      <c r="AM155" s="29"/>
      <c r="BE155" s="1" t="s">
        <v>109</v>
      </c>
      <c r="BF155" s="1" t="b">
        <f>IF($AC155="○",TRUE,IF($AC155="",FALSE,"INPUT_ERROR"))</f>
        <v>0</v>
      </c>
      <c r="BH155" s="1">
        <v>39</v>
      </c>
      <c r="BI155" s="1" t="str">
        <f t="shared" si="0"/>
        <v>ITEM39=FALSE</v>
      </c>
    </row>
    <row r="156" spans="1:61" ht="15" customHeight="1">
      <c r="A156" s="96"/>
      <c r="B156" s="97"/>
      <c r="C156" s="97"/>
      <c r="D156" s="97"/>
      <c r="E156" s="97"/>
      <c r="F156" s="97"/>
      <c r="G156" s="97"/>
      <c r="H156" s="97"/>
      <c r="I156" s="98"/>
      <c r="J156" s="199"/>
      <c r="K156" s="110"/>
      <c r="L156" s="126"/>
      <c r="M156" s="126"/>
      <c r="N156" s="126"/>
      <c r="O156" s="126"/>
      <c r="P156" s="108"/>
      <c r="Q156" s="126"/>
      <c r="R156" s="17"/>
      <c r="S156" s="108"/>
      <c r="T156" s="110"/>
      <c r="U156" s="139"/>
      <c r="V156" s="139"/>
      <c r="W156" s="139"/>
      <c r="X156" s="139"/>
      <c r="Y156" s="139"/>
      <c r="Z156" s="139"/>
      <c r="AA156" s="139"/>
      <c r="AB156" s="108"/>
      <c r="AC156" s="110"/>
      <c r="AD156" s="126"/>
      <c r="AE156" s="126"/>
      <c r="AF156" s="126"/>
      <c r="AG156" s="126"/>
      <c r="AH156" s="126"/>
      <c r="AI156" s="126"/>
      <c r="AJ156" s="12"/>
      <c r="AK156" s="12"/>
      <c r="AL156" s="12"/>
      <c r="AM156" s="20"/>
    </row>
    <row r="157" spans="1:61" ht="15" customHeight="1">
      <c r="A157" s="99" t="s">
        <v>132</v>
      </c>
      <c r="B157" s="100"/>
      <c r="C157" s="100"/>
      <c r="D157" s="100"/>
      <c r="E157" s="100"/>
      <c r="F157" s="100"/>
      <c r="G157" s="100"/>
      <c r="H157" s="100"/>
      <c r="I157" s="100"/>
      <c r="J157" s="100"/>
      <c r="K157" s="100"/>
      <c r="L157" s="100"/>
      <c r="M157" s="100"/>
      <c r="N157" s="100"/>
      <c r="O157" s="100"/>
      <c r="P157" s="100"/>
      <c r="Q157" s="100"/>
      <c r="R157" s="100"/>
      <c r="S157" s="100"/>
      <c r="T157" s="100"/>
      <c r="U157" s="100"/>
      <c r="V157" s="100"/>
      <c r="W157" s="100"/>
      <c r="X157" s="100"/>
      <c r="Y157" s="100"/>
      <c r="Z157" s="100"/>
      <c r="AA157" s="100"/>
      <c r="AB157" s="100"/>
      <c r="AC157" s="100"/>
      <c r="AD157" s="100"/>
      <c r="AE157" s="100"/>
      <c r="AF157" s="100"/>
      <c r="AG157" s="100"/>
      <c r="AH157" s="100"/>
      <c r="AI157" s="100"/>
      <c r="AJ157" s="100"/>
      <c r="AK157" s="100"/>
      <c r="AL157" s="100"/>
      <c r="AM157" s="101"/>
      <c r="BE157" s="1" t="s">
        <v>125</v>
      </c>
      <c r="BF157" s="1">
        <f>IF(TRIM($K160)="","",IF(ISERROR(MATCH($K160,$CI$3:$CI$5,0)),"INPUT_ERROR",MATCH($K160,$CI$3:$CI$5,0)))</f>
        <v>2</v>
      </c>
      <c r="BH157" s="1">
        <v>40</v>
      </c>
      <c r="BI157" s="1" t="str">
        <f>"ITEM" &amp; BH157 &amp;BG157 &amp; "=" &amp;BF157</f>
        <v>ITEM40=2</v>
      </c>
    </row>
    <row r="158" spans="1:61" ht="15" customHeight="1">
      <c r="A158" s="102"/>
      <c r="B158" s="103"/>
      <c r="C158" s="103"/>
      <c r="D158" s="103"/>
      <c r="E158" s="103"/>
      <c r="F158" s="103"/>
      <c r="G158" s="103"/>
      <c r="H158" s="103"/>
      <c r="I158" s="103"/>
      <c r="J158" s="103"/>
      <c r="K158" s="103"/>
      <c r="L158" s="103"/>
      <c r="M158" s="103"/>
      <c r="N158" s="103"/>
      <c r="O158" s="103"/>
      <c r="P158" s="103"/>
      <c r="Q158" s="103"/>
      <c r="R158" s="103"/>
      <c r="S158" s="103"/>
      <c r="T158" s="103"/>
      <c r="U158" s="103"/>
      <c r="V158" s="103"/>
      <c r="W158" s="103"/>
      <c r="X158" s="103"/>
      <c r="Y158" s="103"/>
      <c r="Z158" s="103"/>
      <c r="AA158" s="103"/>
      <c r="AB158" s="103"/>
      <c r="AC158" s="103"/>
      <c r="AD158" s="103"/>
      <c r="AE158" s="103"/>
      <c r="AF158" s="103"/>
      <c r="AG158" s="103"/>
      <c r="AH158" s="103"/>
      <c r="AI158" s="103"/>
      <c r="AJ158" s="103"/>
      <c r="AK158" s="103"/>
      <c r="AL158" s="103"/>
      <c r="AM158" s="104"/>
    </row>
    <row r="159" spans="1:61" ht="15" customHeight="1">
      <c r="A159" s="90" t="s">
        <v>133</v>
      </c>
      <c r="B159" s="91"/>
      <c r="C159" s="91"/>
      <c r="D159" s="91"/>
      <c r="E159" s="91"/>
      <c r="F159" s="91"/>
      <c r="G159" s="91"/>
      <c r="H159" s="91"/>
      <c r="I159" s="92"/>
      <c r="J159" s="18"/>
      <c r="K159" s="22"/>
      <c r="L159" s="22"/>
      <c r="M159" s="22"/>
      <c r="N159" s="22"/>
      <c r="O159" s="22"/>
      <c r="P159" s="22"/>
      <c r="Q159" s="22"/>
      <c r="R159" s="6"/>
      <c r="S159" s="7"/>
      <c r="T159" s="7"/>
      <c r="U159" s="7"/>
      <c r="V159" s="7"/>
      <c r="W159" s="7"/>
      <c r="X159" s="7"/>
      <c r="Y159" s="7"/>
      <c r="Z159" s="3" t="s">
        <v>48</v>
      </c>
      <c r="AA159" s="3"/>
      <c r="AB159" s="3"/>
      <c r="AC159" s="3"/>
      <c r="AD159" s="3"/>
      <c r="AE159" s="3"/>
      <c r="AF159" s="3"/>
      <c r="AG159" s="3"/>
      <c r="AH159" s="3"/>
      <c r="AI159" s="3"/>
      <c r="AJ159" s="3"/>
      <c r="AK159" s="3"/>
      <c r="AL159" s="3"/>
      <c r="AM159" s="23"/>
    </row>
    <row r="160" spans="1:61" ht="15" customHeight="1">
      <c r="A160" s="93"/>
      <c r="B160" s="94"/>
      <c r="C160" s="94"/>
      <c r="D160" s="94"/>
      <c r="E160" s="94"/>
      <c r="F160" s="94"/>
      <c r="G160" s="94"/>
      <c r="H160" s="94"/>
      <c r="I160" s="95"/>
      <c r="J160" s="106" t="s">
        <v>102</v>
      </c>
      <c r="K160" s="89" t="s">
        <v>27</v>
      </c>
      <c r="L160" s="89"/>
      <c r="M160" s="89"/>
      <c r="N160" s="89"/>
      <c r="O160" s="89"/>
      <c r="P160" s="89"/>
      <c r="Q160" s="89"/>
      <c r="R160" s="89"/>
      <c r="S160" s="89"/>
      <c r="T160" s="105" t="s">
        <v>51</v>
      </c>
      <c r="U160" s="7"/>
      <c r="V160" s="7"/>
      <c r="W160" s="7"/>
      <c r="X160" s="7"/>
      <c r="Y160" s="7"/>
      <c r="Z160" s="3" t="s">
        <v>134</v>
      </c>
      <c r="AA160" s="3"/>
      <c r="AB160" s="3"/>
      <c r="AC160" s="3"/>
      <c r="AD160" s="3"/>
      <c r="AE160" s="3"/>
      <c r="AF160" s="3"/>
      <c r="AG160" s="3"/>
      <c r="AH160" s="3"/>
      <c r="AI160" s="3"/>
      <c r="AJ160" s="3"/>
      <c r="AK160" s="3"/>
      <c r="AL160" s="3"/>
      <c r="AM160" s="23"/>
    </row>
    <row r="161" spans="1:61" ht="15" customHeight="1">
      <c r="A161" s="93"/>
      <c r="B161" s="94"/>
      <c r="C161" s="94"/>
      <c r="D161" s="94"/>
      <c r="E161" s="94"/>
      <c r="F161" s="94"/>
      <c r="G161" s="94"/>
      <c r="H161" s="94"/>
      <c r="I161" s="95"/>
      <c r="J161" s="106"/>
      <c r="K161" s="89"/>
      <c r="L161" s="89"/>
      <c r="M161" s="89"/>
      <c r="N161" s="89"/>
      <c r="O161" s="89"/>
      <c r="P161" s="89"/>
      <c r="Q161" s="89"/>
      <c r="R161" s="89"/>
      <c r="S161" s="89"/>
      <c r="T161" s="105"/>
      <c r="U161" s="7"/>
      <c r="V161" s="7"/>
      <c r="W161" s="7"/>
      <c r="X161" s="7"/>
      <c r="Y161" s="7"/>
      <c r="Z161" s="3" t="s">
        <v>135</v>
      </c>
      <c r="AA161" s="3"/>
      <c r="AB161" s="3"/>
      <c r="AC161" s="3"/>
      <c r="AD161" s="3"/>
      <c r="AE161" s="3"/>
      <c r="AF161" s="3"/>
      <c r="AG161" s="3"/>
      <c r="AH161" s="15"/>
      <c r="AI161" s="15"/>
      <c r="AJ161" s="15"/>
      <c r="AK161" s="15"/>
      <c r="AL161" s="15"/>
      <c r="AM161" s="16"/>
    </row>
    <row r="162" spans="1:61" ht="15" customHeight="1">
      <c r="A162" s="96"/>
      <c r="B162" s="97"/>
      <c r="C162" s="97"/>
      <c r="D162" s="97"/>
      <c r="E162" s="97"/>
      <c r="F162" s="97"/>
      <c r="G162" s="97"/>
      <c r="H162" s="97"/>
      <c r="I162" s="98"/>
      <c r="J162" s="8"/>
      <c r="K162" s="9"/>
      <c r="L162" s="9"/>
      <c r="M162" s="9"/>
      <c r="N162" s="9"/>
      <c r="O162" s="9"/>
      <c r="P162" s="9"/>
      <c r="Q162" s="9"/>
      <c r="R162" s="9"/>
      <c r="S162" s="9"/>
      <c r="T162" s="9"/>
      <c r="U162" s="9"/>
      <c r="V162" s="9"/>
      <c r="W162" s="9"/>
      <c r="X162" s="9"/>
      <c r="Y162" s="17"/>
      <c r="Z162" s="24" t="s">
        <v>136</v>
      </c>
      <c r="AA162" s="24"/>
      <c r="AB162" s="24"/>
      <c r="AC162" s="24"/>
      <c r="AD162" s="24"/>
      <c r="AE162" s="24"/>
      <c r="AF162" s="24"/>
      <c r="AG162" s="24"/>
      <c r="AH162" s="13"/>
      <c r="AI162" s="13"/>
      <c r="AJ162" s="13"/>
      <c r="AK162" s="24"/>
      <c r="AL162" s="13"/>
      <c r="AM162" s="14"/>
    </row>
    <row r="163" spans="1:61" ht="15" customHeight="1">
      <c r="A163" s="99" t="s">
        <v>137</v>
      </c>
      <c r="B163" s="100"/>
      <c r="C163" s="100"/>
      <c r="D163" s="100"/>
      <c r="E163" s="100"/>
      <c r="F163" s="100"/>
      <c r="G163" s="100"/>
      <c r="H163" s="100"/>
      <c r="I163" s="100"/>
      <c r="J163" s="100"/>
      <c r="K163" s="100"/>
      <c r="L163" s="100"/>
      <c r="M163" s="100"/>
      <c r="N163" s="100"/>
      <c r="O163" s="100"/>
      <c r="P163" s="100"/>
      <c r="Q163" s="100"/>
      <c r="R163" s="100"/>
      <c r="S163" s="100"/>
      <c r="T163" s="100"/>
      <c r="U163" s="100"/>
      <c r="V163" s="120" t="s">
        <v>65</v>
      </c>
      <c r="W163" s="122" t="s">
        <v>175</v>
      </c>
      <c r="X163" s="100" t="s">
        <v>138</v>
      </c>
      <c r="Y163" s="100"/>
      <c r="Z163" s="100"/>
      <c r="AA163" s="100"/>
      <c r="AB163" s="100"/>
      <c r="AC163" s="100"/>
      <c r="AD163" s="100"/>
      <c r="AE163" s="100"/>
      <c r="AF163" s="100"/>
      <c r="AG163" s="100"/>
      <c r="AH163" s="100"/>
      <c r="AI163" s="100"/>
      <c r="AJ163" s="100"/>
      <c r="AK163" s="100"/>
      <c r="AL163" s="100"/>
      <c r="AM163" s="101"/>
      <c r="BE163" s="1" t="s">
        <v>109</v>
      </c>
      <c r="BF163" s="1" t="b">
        <f>IF($W163="○",TRUE,IF($W163="",FALSE,"INPUT_ERROR"))</f>
        <v>1</v>
      </c>
      <c r="BH163" s="1">
        <v>41</v>
      </c>
      <c r="BI163" s="1" t="str">
        <f>"ITEM" &amp; BH163 &amp;BG163 &amp; "=" &amp;BF163</f>
        <v>ITEM41=TRUE</v>
      </c>
    </row>
    <row r="164" spans="1:61" ht="15" customHeight="1">
      <c r="A164" s="102"/>
      <c r="B164" s="103"/>
      <c r="C164" s="103"/>
      <c r="D164" s="103"/>
      <c r="E164" s="103"/>
      <c r="F164" s="103"/>
      <c r="G164" s="103"/>
      <c r="H164" s="103"/>
      <c r="I164" s="103"/>
      <c r="J164" s="103"/>
      <c r="K164" s="103"/>
      <c r="L164" s="103"/>
      <c r="M164" s="103"/>
      <c r="N164" s="103"/>
      <c r="O164" s="103"/>
      <c r="P164" s="103"/>
      <c r="Q164" s="103"/>
      <c r="R164" s="103"/>
      <c r="S164" s="103"/>
      <c r="T164" s="103"/>
      <c r="U164" s="103"/>
      <c r="V164" s="121"/>
      <c r="W164" s="123"/>
      <c r="X164" s="103"/>
      <c r="Y164" s="103"/>
      <c r="Z164" s="103"/>
      <c r="AA164" s="103"/>
      <c r="AB164" s="103"/>
      <c r="AC164" s="103"/>
      <c r="AD164" s="103"/>
      <c r="AE164" s="103"/>
      <c r="AF164" s="103"/>
      <c r="AG164" s="103"/>
      <c r="AH164" s="103"/>
      <c r="AI164" s="103"/>
      <c r="AJ164" s="103"/>
      <c r="AK164" s="103"/>
      <c r="AL164" s="103"/>
      <c r="AM164" s="104"/>
    </row>
    <row r="165" spans="1:61" ht="15" customHeight="1">
      <c r="A165" s="90" t="s">
        <v>139</v>
      </c>
      <c r="B165" s="91"/>
      <c r="C165" s="91"/>
      <c r="D165" s="91"/>
      <c r="E165" s="91"/>
      <c r="F165" s="91"/>
      <c r="G165" s="91"/>
      <c r="H165" s="91"/>
      <c r="I165" s="92"/>
      <c r="J165" s="18"/>
      <c r="K165" s="22"/>
      <c r="L165" s="22"/>
      <c r="M165" s="22"/>
      <c r="N165" s="22"/>
      <c r="O165" s="22"/>
      <c r="P165" s="22"/>
      <c r="Q165" s="22"/>
      <c r="R165" s="6"/>
      <c r="S165" s="6"/>
      <c r="T165" s="6"/>
      <c r="U165" s="6"/>
      <c r="V165" s="6"/>
      <c r="W165" s="6"/>
      <c r="X165" s="6"/>
      <c r="Y165" s="6"/>
      <c r="Z165" s="22"/>
      <c r="AA165" s="22"/>
      <c r="AB165" s="22"/>
      <c r="AC165" s="22"/>
      <c r="AD165" s="22"/>
      <c r="AE165" s="22"/>
      <c r="AF165" s="22"/>
      <c r="AG165" s="22"/>
      <c r="AH165" s="22"/>
      <c r="AI165" s="22"/>
      <c r="AJ165" s="22"/>
      <c r="AK165" s="22"/>
      <c r="AL165" s="22"/>
      <c r="AM165" s="27"/>
    </row>
    <row r="166" spans="1:61" ht="15" customHeight="1">
      <c r="A166" s="93"/>
      <c r="B166" s="112"/>
      <c r="C166" s="112"/>
      <c r="D166" s="112"/>
      <c r="E166" s="112"/>
      <c r="F166" s="112"/>
      <c r="G166" s="112"/>
      <c r="H166" s="112"/>
      <c r="I166" s="95"/>
      <c r="J166" s="106" t="s">
        <v>102</v>
      </c>
      <c r="K166" s="119"/>
      <c r="L166" s="119"/>
      <c r="M166" s="119"/>
      <c r="N166" s="119"/>
      <c r="O166" s="119"/>
      <c r="P166" s="119"/>
      <c r="Q166" s="119"/>
      <c r="R166" s="119"/>
      <c r="S166" s="119"/>
      <c r="T166" s="119"/>
      <c r="U166" s="119"/>
      <c r="V166" s="119"/>
      <c r="W166" s="119"/>
      <c r="X166" s="119"/>
      <c r="Y166" s="119"/>
      <c r="Z166" s="119"/>
      <c r="AA166" s="119"/>
      <c r="AB166" s="119"/>
      <c r="AC166" s="119"/>
      <c r="AD166" s="119"/>
      <c r="AE166" s="119"/>
      <c r="AF166" s="119"/>
      <c r="AG166" s="119"/>
      <c r="AH166" s="119"/>
      <c r="AI166" s="119"/>
      <c r="AJ166" s="119"/>
      <c r="AK166" s="119"/>
      <c r="AL166" s="124" t="s">
        <v>51</v>
      </c>
      <c r="AM166" s="23"/>
      <c r="BE166" s="1" t="s">
        <v>150</v>
      </c>
      <c r="BF166" s="1" t="str">
        <f>IF(TRIM($K166)="","",IF(ISERROR(MATCH($K166,$CJ$3:$CJ$11,0)),"INPUT_ERROR",MATCH($K166,$CJ$3:$CJ$11,0)))</f>
        <v/>
      </c>
      <c r="BH166" s="1">
        <v>42</v>
      </c>
      <c r="BI166" s="1" t="str">
        <f>"ITEM" &amp; BH166 &amp;BG166 &amp; "=" &amp;BF166</f>
        <v>ITEM42=</v>
      </c>
    </row>
    <row r="167" spans="1:61" ht="15" customHeight="1">
      <c r="A167" s="93"/>
      <c r="B167" s="112"/>
      <c r="C167" s="112"/>
      <c r="D167" s="112"/>
      <c r="E167" s="112"/>
      <c r="F167" s="112"/>
      <c r="G167" s="112"/>
      <c r="H167" s="112"/>
      <c r="I167" s="95"/>
      <c r="J167" s="106"/>
      <c r="K167" s="119"/>
      <c r="L167" s="119"/>
      <c r="M167" s="119"/>
      <c r="N167" s="119"/>
      <c r="O167" s="119"/>
      <c r="P167" s="119"/>
      <c r="Q167" s="119"/>
      <c r="R167" s="119"/>
      <c r="S167" s="119"/>
      <c r="T167" s="119"/>
      <c r="U167" s="119"/>
      <c r="V167" s="119"/>
      <c r="W167" s="119"/>
      <c r="X167" s="119"/>
      <c r="Y167" s="119"/>
      <c r="Z167" s="119"/>
      <c r="AA167" s="119"/>
      <c r="AB167" s="119"/>
      <c r="AC167" s="119"/>
      <c r="AD167" s="119"/>
      <c r="AE167" s="119"/>
      <c r="AF167" s="119"/>
      <c r="AG167" s="119"/>
      <c r="AH167" s="119"/>
      <c r="AI167" s="119"/>
      <c r="AJ167" s="119"/>
      <c r="AK167" s="119"/>
      <c r="AL167" s="124"/>
      <c r="AM167" s="45"/>
    </row>
    <row r="168" spans="1:61" ht="15" customHeight="1">
      <c r="A168" s="93"/>
      <c r="B168" s="112"/>
      <c r="C168" s="112"/>
      <c r="D168" s="112"/>
      <c r="E168" s="112"/>
      <c r="F168" s="112"/>
      <c r="G168" s="112"/>
      <c r="H168" s="112"/>
      <c r="I168" s="95"/>
      <c r="J168" s="46" t="s">
        <v>48</v>
      </c>
      <c r="K168" s="47"/>
      <c r="L168" s="47"/>
      <c r="M168" s="47"/>
      <c r="N168" s="47"/>
      <c r="O168" s="47"/>
      <c r="P168" s="47"/>
      <c r="Q168" s="47"/>
      <c r="R168" s="47"/>
      <c r="S168" s="47"/>
      <c r="T168" s="47"/>
      <c r="U168" s="47"/>
      <c r="V168" s="47"/>
      <c r="W168" s="47"/>
      <c r="X168" s="47"/>
      <c r="Y168" s="47"/>
      <c r="Z168" s="46"/>
      <c r="AA168" s="46"/>
      <c r="AB168" s="46"/>
      <c r="AC168" s="46"/>
      <c r="AD168" s="46"/>
      <c r="AE168" s="46"/>
      <c r="AF168" s="46"/>
      <c r="AG168" s="46"/>
      <c r="AH168" s="48"/>
      <c r="AI168" s="48"/>
      <c r="AJ168" s="48"/>
      <c r="AK168" s="48"/>
      <c r="AL168" s="48"/>
      <c r="AM168" s="45"/>
    </row>
    <row r="169" spans="1:61" ht="15" customHeight="1">
      <c r="A169" s="93"/>
      <c r="B169" s="112"/>
      <c r="C169" s="112"/>
      <c r="D169" s="112"/>
      <c r="E169" s="112"/>
      <c r="F169" s="112"/>
      <c r="G169" s="112"/>
      <c r="H169" s="112"/>
      <c r="I169" s="95"/>
      <c r="J169" s="44"/>
      <c r="K169" s="46" t="s">
        <v>151</v>
      </c>
      <c r="L169" s="47"/>
      <c r="M169" s="47"/>
      <c r="N169" s="47"/>
      <c r="O169" s="47"/>
      <c r="P169" s="47"/>
      <c r="Q169" s="47"/>
      <c r="R169" s="47"/>
      <c r="S169" s="47"/>
      <c r="T169" s="47"/>
      <c r="U169" s="47"/>
      <c r="V169" s="47"/>
      <c r="W169" s="47"/>
      <c r="X169" s="47"/>
      <c r="Y169" s="47"/>
      <c r="Z169" s="47"/>
      <c r="AA169" s="47"/>
      <c r="AB169" s="47"/>
      <c r="AC169" s="47"/>
      <c r="AD169" s="47"/>
      <c r="AE169" s="47"/>
      <c r="AF169" s="47"/>
      <c r="AG169" s="47"/>
      <c r="AH169" s="47"/>
      <c r="AI169" s="47"/>
      <c r="AJ169" s="47"/>
      <c r="AK169" s="47"/>
      <c r="AL169" s="47"/>
      <c r="AM169" s="36"/>
    </row>
    <row r="170" spans="1:61" ht="15" customHeight="1">
      <c r="A170" s="93"/>
      <c r="B170" s="112"/>
      <c r="C170" s="112"/>
      <c r="D170" s="112"/>
      <c r="E170" s="112"/>
      <c r="F170" s="112"/>
      <c r="G170" s="112"/>
      <c r="H170" s="112"/>
      <c r="I170" s="95"/>
      <c r="J170" s="44"/>
      <c r="K170" s="46" t="s">
        <v>153</v>
      </c>
      <c r="L170" s="46"/>
      <c r="M170" s="46"/>
      <c r="N170" s="46"/>
      <c r="O170" s="46"/>
      <c r="P170" s="46"/>
      <c r="Q170" s="46"/>
      <c r="R170" s="46"/>
      <c r="S170" s="46"/>
      <c r="T170" s="46"/>
      <c r="U170" s="46"/>
      <c r="V170" s="46"/>
      <c r="W170" s="46"/>
      <c r="X170" s="46"/>
      <c r="Y170" s="46"/>
      <c r="Z170" s="46"/>
      <c r="AA170" s="46"/>
      <c r="AB170" s="46"/>
      <c r="AC170" s="46"/>
      <c r="AD170" s="46"/>
      <c r="AE170" s="46"/>
      <c r="AF170" s="46"/>
      <c r="AG170" s="46"/>
      <c r="AH170" s="46"/>
      <c r="AI170" s="46"/>
      <c r="AJ170" s="46"/>
      <c r="AK170" s="46"/>
      <c r="AL170" s="46"/>
      <c r="AM170" s="23"/>
    </row>
    <row r="171" spans="1:61" ht="15" customHeight="1">
      <c r="A171" s="93"/>
      <c r="B171" s="112"/>
      <c r="C171" s="112"/>
      <c r="D171" s="112"/>
      <c r="E171" s="112"/>
      <c r="F171" s="112"/>
      <c r="G171" s="112"/>
      <c r="H171" s="112"/>
      <c r="I171" s="95"/>
      <c r="J171" s="44"/>
      <c r="K171" s="46" t="s">
        <v>154</v>
      </c>
      <c r="L171" s="46"/>
      <c r="M171" s="46"/>
      <c r="N171" s="46"/>
      <c r="O171" s="46"/>
      <c r="P171" s="46"/>
      <c r="Q171" s="46"/>
      <c r="R171" s="46"/>
      <c r="S171" s="46"/>
      <c r="T171" s="46"/>
      <c r="U171" s="46"/>
      <c r="V171" s="46"/>
      <c r="W171" s="46"/>
      <c r="X171" s="46"/>
      <c r="Y171" s="46"/>
      <c r="Z171" s="46"/>
      <c r="AA171" s="46"/>
      <c r="AB171" s="46"/>
      <c r="AC171" s="46"/>
      <c r="AD171" s="46"/>
      <c r="AE171" s="46"/>
      <c r="AF171" s="46"/>
      <c r="AG171" s="46"/>
      <c r="AH171" s="46"/>
      <c r="AI171" s="46"/>
      <c r="AJ171" s="46"/>
      <c r="AK171" s="46"/>
      <c r="AL171" s="46"/>
      <c r="AM171" s="23"/>
    </row>
    <row r="172" spans="1:61" ht="15" customHeight="1">
      <c r="A172" s="93"/>
      <c r="B172" s="112"/>
      <c r="C172" s="112"/>
      <c r="D172" s="112"/>
      <c r="E172" s="112"/>
      <c r="F172" s="112"/>
      <c r="G172" s="112"/>
      <c r="H172" s="112"/>
      <c r="I172" s="95"/>
      <c r="J172" s="44"/>
      <c r="K172" s="46" t="s">
        <v>155</v>
      </c>
      <c r="L172" s="46"/>
      <c r="M172" s="46"/>
      <c r="N172" s="46"/>
      <c r="O172" s="46"/>
      <c r="P172" s="46"/>
      <c r="Q172" s="46"/>
      <c r="R172" s="46"/>
      <c r="S172" s="46"/>
      <c r="T172" s="46"/>
      <c r="U172" s="46"/>
      <c r="V172" s="46"/>
      <c r="W172" s="46"/>
      <c r="X172" s="46"/>
      <c r="Y172" s="46"/>
      <c r="Z172" s="46"/>
      <c r="AA172" s="46"/>
      <c r="AB172" s="46"/>
      <c r="AC172" s="46"/>
      <c r="AD172" s="46"/>
      <c r="AE172" s="46"/>
      <c r="AF172" s="46"/>
      <c r="AG172" s="46"/>
      <c r="AH172" s="46"/>
      <c r="AI172" s="46"/>
      <c r="AJ172" s="46"/>
      <c r="AK172" s="46"/>
      <c r="AL172" s="46"/>
      <c r="AM172" s="23"/>
    </row>
    <row r="173" spans="1:61" ht="15" customHeight="1">
      <c r="A173" s="93"/>
      <c r="B173" s="112"/>
      <c r="C173" s="112"/>
      <c r="D173" s="112"/>
      <c r="E173" s="112"/>
      <c r="F173" s="112"/>
      <c r="G173" s="112"/>
      <c r="H173" s="112"/>
      <c r="I173" s="95"/>
      <c r="J173" s="44"/>
      <c r="K173" s="49" t="s">
        <v>161</v>
      </c>
      <c r="L173" s="46"/>
      <c r="M173" s="46"/>
      <c r="N173" s="46"/>
      <c r="O173" s="46"/>
      <c r="P173" s="46"/>
      <c r="Q173" s="46"/>
      <c r="R173" s="46"/>
      <c r="S173" s="46"/>
      <c r="T173" s="46"/>
      <c r="U173" s="46"/>
      <c r="V173" s="46"/>
      <c r="W173" s="46"/>
      <c r="X173" s="46"/>
      <c r="Y173" s="46"/>
      <c r="Z173" s="46"/>
      <c r="AA173" s="46"/>
      <c r="AB173" s="46"/>
      <c r="AC173" s="46"/>
      <c r="AD173" s="46"/>
      <c r="AE173" s="46"/>
      <c r="AF173" s="46"/>
      <c r="AG173" s="46"/>
      <c r="AH173" s="46"/>
      <c r="AI173" s="46"/>
      <c r="AJ173" s="46"/>
      <c r="AK173" s="46"/>
      <c r="AL173" s="46"/>
      <c r="AM173" s="23"/>
    </row>
    <row r="174" spans="1:61" ht="15" customHeight="1">
      <c r="A174" s="93"/>
      <c r="B174" s="112"/>
      <c r="C174" s="112"/>
      <c r="D174" s="112"/>
      <c r="E174" s="112"/>
      <c r="F174" s="112"/>
      <c r="G174" s="112"/>
      <c r="H174" s="112"/>
      <c r="I174" s="95"/>
      <c r="J174" s="44"/>
      <c r="K174" s="46" t="s">
        <v>157</v>
      </c>
      <c r="L174" s="46"/>
      <c r="M174" s="46"/>
      <c r="N174" s="46"/>
      <c r="O174" s="46"/>
      <c r="P174" s="46"/>
      <c r="Q174" s="46"/>
      <c r="R174" s="46"/>
      <c r="S174" s="46"/>
      <c r="T174" s="46"/>
      <c r="U174" s="46"/>
      <c r="V174" s="46"/>
      <c r="W174" s="46"/>
      <c r="X174" s="46"/>
      <c r="Y174" s="46"/>
      <c r="Z174" s="46"/>
      <c r="AA174" s="46"/>
      <c r="AB174" s="46"/>
      <c r="AC174" s="46"/>
      <c r="AD174" s="46"/>
      <c r="AE174" s="46"/>
      <c r="AF174" s="46"/>
      <c r="AG174" s="46"/>
      <c r="AH174" s="46"/>
      <c r="AI174" s="46"/>
      <c r="AJ174" s="46"/>
      <c r="AK174" s="46"/>
      <c r="AL174" s="46"/>
      <c r="AM174" s="23"/>
    </row>
    <row r="175" spans="1:61" ht="15" customHeight="1">
      <c r="A175" s="93"/>
      <c r="B175" s="112"/>
      <c r="C175" s="112"/>
      <c r="D175" s="112"/>
      <c r="E175" s="112"/>
      <c r="F175" s="112"/>
      <c r="G175" s="112"/>
      <c r="H175" s="112"/>
      <c r="I175" s="95"/>
      <c r="J175" s="44"/>
      <c r="K175" s="46" t="s">
        <v>158</v>
      </c>
      <c r="L175" s="46"/>
      <c r="M175" s="46"/>
      <c r="N175" s="46"/>
      <c r="O175" s="46"/>
      <c r="P175" s="46"/>
      <c r="Q175" s="46"/>
      <c r="R175" s="46"/>
      <c r="S175" s="46"/>
      <c r="T175" s="46"/>
      <c r="U175" s="46"/>
      <c r="V175" s="46"/>
      <c r="W175" s="46"/>
      <c r="X175" s="46"/>
      <c r="Y175" s="46"/>
      <c r="Z175" s="46"/>
      <c r="AA175" s="46"/>
      <c r="AB175" s="46"/>
      <c r="AC175" s="46"/>
      <c r="AD175" s="46"/>
      <c r="AE175" s="46"/>
      <c r="AF175" s="46"/>
      <c r="AG175" s="46"/>
      <c r="AH175" s="46"/>
      <c r="AI175" s="46"/>
      <c r="AJ175" s="46"/>
      <c r="AK175" s="46"/>
      <c r="AL175" s="46"/>
      <c r="AM175" s="23"/>
    </row>
    <row r="176" spans="1:61" ht="15" customHeight="1">
      <c r="A176" s="93"/>
      <c r="B176" s="112"/>
      <c r="C176" s="112"/>
      <c r="D176" s="112"/>
      <c r="E176" s="112"/>
      <c r="F176" s="112"/>
      <c r="G176" s="112"/>
      <c r="H176" s="112"/>
      <c r="I176" s="95"/>
      <c r="J176" s="44"/>
      <c r="K176" s="46" t="s">
        <v>159</v>
      </c>
      <c r="L176" s="46"/>
      <c r="M176" s="46"/>
      <c r="N176" s="46"/>
      <c r="O176" s="46"/>
      <c r="P176" s="46"/>
      <c r="Q176" s="46"/>
      <c r="R176" s="46"/>
      <c r="S176" s="46"/>
      <c r="T176" s="46"/>
      <c r="U176" s="46"/>
      <c r="V176" s="46"/>
      <c r="W176" s="46"/>
      <c r="X176" s="46"/>
      <c r="Y176" s="46"/>
      <c r="Z176" s="46"/>
      <c r="AA176" s="46"/>
      <c r="AB176" s="46"/>
      <c r="AC176" s="46"/>
      <c r="AD176" s="46"/>
      <c r="AE176" s="46"/>
      <c r="AF176" s="46"/>
      <c r="AG176" s="46"/>
      <c r="AH176" s="46"/>
      <c r="AI176" s="46"/>
      <c r="AJ176" s="46"/>
      <c r="AK176" s="46"/>
      <c r="AL176" s="46"/>
      <c r="AM176" s="23"/>
    </row>
    <row r="177" spans="1:61" ht="15" customHeight="1">
      <c r="A177" s="96"/>
      <c r="B177" s="97"/>
      <c r="C177" s="97"/>
      <c r="D177" s="97"/>
      <c r="E177" s="97"/>
      <c r="F177" s="97"/>
      <c r="G177" s="97"/>
      <c r="H177" s="97"/>
      <c r="I177" s="98"/>
      <c r="J177" s="4"/>
      <c r="K177" s="24" t="s">
        <v>160</v>
      </c>
      <c r="L177" s="24"/>
      <c r="M177" s="24"/>
      <c r="N177" s="24"/>
      <c r="O177" s="24"/>
      <c r="P177" s="24"/>
      <c r="Q177" s="24"/>
      <c r="R177" s="24"/>
      <c r="S177" s="24"/>
      <c r="T177" s="24"/>
      <c r="U177" s="24"/>
      <c r="V177" s="24"/>
      <c r="W177" s="24"/>
      <c r="X177" s="24"/>
      <c r="Y177" s="24"/>
      <c r="Z177" s="24"/>
      <c r="AA177" s="24"/>
      <c r="AB177" s="24"/>
      <c r="AC177" s="24"/>
      <c r="AD177" s="24"/>
      <c r="AE177" s="24"/>
      <c r="AF177" s="24"/>
      <c r="AG177" s="24"/>
      <c r="AH177" s="24"/>
      <c r="AI177" s="24"/>
      <c r="AJ177" s="24"/>
      <c r="AK177" s="24"/>
      <c r="AL177" s="24"/>
      <c r="AM177" s="25"/>
    </row>
    <row r="178" spans="1:61" ht="15" customHeight="1">
      <c r="A178" s="90" t="s">
        <v>140</v>
      </c>
      <c r="B178" s="91"/>
      <c r="C178" s="91"/>
      <c r="D178" s="91"/>
      <c r="E178" s="91"/>
      <c r="F178" s="91"/>
      <c r="G178" s="91"/>
      <c r="H178" s="91"/>
      <c r="I178" s="92"/>
      <c r="J178" s="18"/>
      <c r="K178" s="22"/>
      <c r="L178" s="22"/>
      <c r="M178" s="22"/>
      <c r="N178" s="22"/>
      <c r="O178" s="22"/>
      <c r="P178" s="22"/>
      <c r="Q178" s="22"/>
      <c r="R178" s="6"/>
      <c r="S178" s="6"/>
      <c r="T178" s="6"/>
      <c r="U178" s="6"/>
      <c r="V178" s="6"/>
      <c r="W178" s="6"/>
      <c r="X178" s="6"/>
      <c r="Y178" s="6"/>
      <c r="Z178" s="22" t="s">
        <v>48</v>
      </c>
      <c r="AA178" s="22"/>
      <c r="AB178" s="22"/>
      <c r="AC178" s="22"/>
      <c r="AD178" s="22"/>
      <c r="AE178" s="22"/>
      <c r="AF178" s="22"/>
      <c r="AG178" s="22"/>
      <c r="AH178" s="22"/>
      <c r="AI178" s="22"/>
      <c r="AJ178" s="22"/>
      <c r="AK178" s="22"/>
      <c r="AL178" s="22"/>
      <c r="AM178" s="27"/>
    </row>
    <row r="179" spans="1:61" ht="15" customHeight="1">
      <c r="A179" s="93"/>
      <c r="B179" s="94"/>
      <c r="C179" s="94"/>
      <c r="D179" s="94"/>
      <c r="E179" s="94"/>
      <c r="F179" s="94"/>
      <c r="G179" s="94"/>
      <c r="H179" s="94"/>
      <c r="I179" s="95"/>
      <c r="J179" s="106" t="s">
        <v>102</v>
      </c>
      <c r="K179" s="111" t="str">
        <f>IF(K166=" 1)　目的外の入手が行われるリスクへの対策",K103,IF(K166=" 2)　目的を超えた紐付け、事務に必要のない情報との紐付けが行われるリスクへの対策",K109,IF(K166=" 3)　権限のない者によって不正に使用されるリスクへの対策",K114,IF(K166=" 4)　委託先における不正な使用等のリスクへの対策",K121,IF(K166=" 5)　不正な提供・移転が行われるリスクへの対策(委託や情報提供ネットワークシステムを通じた提供を除く。)",K127,IF(K166=" 6)　情報提供ネットワークシステムを通じて目的外の入手が行われるリスクへの対策",K133,IF(K166=" 7)　情報提供ネットワークシステムを通じて不正な提供が行われるリスクへの対策",K137,IF(K166=" 8)　特定個人情報の漏えい・滅失・毀損リスクへの対策",K143,IF(K166=" 9)　従業者に対する教育・啓発",IF(K160="特に力を入れて行っている","特に力を入れている",IF(K160="十分に行っている","十分である",IF(K160="十分に行っていない","課題が残されている","　")))," ")))))))))</f>
        <v xml:space="preserve"> </v>
      </c>
      <c r="L179" s="111"/>
      <c r="M179" s="111"/>
      <c r="N179" s="111"/>
      <c r="O179" s="111"/>
      <c r="P179" s="111"/>
      <c r="Q179" s="111"/>
      <c r="R179" s="111"/>
      <c r="S179" s="111"/>
      <c r="T179" s="105" t="s">
        <v>51</v>
      </c>
      <c r="U179" s="7"/>
      <c r="V179" s="7"/>
      <c r="W179" s="7"/>
      <c r="X179" s="7"/>
      <c r="Y179" s="7"/>
      <c r="Z179" s="3" t="s">
        <v>103</v>
      </c>
      <c r="AA179" s="3"/>
      <c r="AB179" s="3"/>
      <c r="AC179" s="3"/>
      <c r="AD179" s="3"/>
      <c r="AE179" s="3"/>
      <c r="AF179" s="3"/>
      <c r="AG179" s="3"/>
      <c r="AH179" s="3"/>
      <c r="AI179" s="3"/>
      <c r="AJ179" s="3"/>
      <c r="AK179" s="3"/>
      <c r="AL179" s="3"/>
      <c r="AM179" s="23"/>
      <c r="BE179" s="1" t="s">
        <v>150</v>
      </c>
      <c r="BF179" s="1" t="str">
        <f>IF(TRIM($K179)="","",IF(ISERROR(MATCH($K179,$CG$3:$CG$5,0)),"INPUT_ERROR",MATCH($K179,$CG$3:$CG$12,0)))</f>
        <v/>
      </c>
      <c r="BH179" s="1">
        <v>43</v>
      </c>
      <c r="BI179" s="1" t="str">
        <f>"ITEM" &amp; BH179 &amp;BG179 &amp; "=" &amp;BF179</f>
        <v>ITEM43=</v>
      </c>
    </row>
    <row r="180" spans="1:61" ht="15" customHeight="1">
      <c r="A180" s="93"/>
      <c r="B180" s="94"/>
      <c r="C180" s="94"/>
      <c r="D180" s="94"/>
      <c r="E180" s="94"/>
      <c r="F180" s="94"/>
      <c r="G180" s="94"/>
      <c r="H180" s="94"/>
      <c r="I180" s="95"/>
      <c r="J180" s="106"/>
      <c r="K180" s="111"/>
      <c r="L180" s="111"/>
      <c r="M180" s="111"/>
      <c r="N180" s="111"/>
      <c r="O180" s="111"/>
      <c r="P180" s="111"/>
      <c r="Q180" s="111"/>
      <c r="R180" s="111"/>
      <c r="S180" s="111"/>
      <c r="T180" s="105"/>
      <c r="U180" s="7"/>
      <c r="V180" s="7"/>
      <c r="W180" s="7"/>
      <c r="X180" s="7"/>
      <c r="Y180" s="7"/>
      <c r="Z180" s="3" t="s">
        <v>104</v>
      </c>
      <c r="AA180" s="3"/>
      <c r="AB180" s="3"/>
      <c r="AC180" s="3"/>
      <c r="AD180" s="3"/>
      <c r="AE180" s="3"/>
      <c r="AF180" s="3"/>
      <c r="AG180" s="3"/>
      <c r="AH180" s="15"/>
      <c r="AI180" s="15"/>
      <c r="AJ180" s="15"/>
      <c r="AK180" s="15"/>
      <c r="AL180" s="15"/>
      <c r="AM180" s="16"/>
    </row>
    <row r="181" spans="1:61" ht="15" customHeight="1">
      <c r="A181" s="93"/>
      <c r="B181" s="94"/>
      <c r="C181" s="94"/>
      <c r="D181" s="94"/>
      <c r="E181" s="94"/>
      <c r="F181" s="94"/>
      <c r="G181" s="94"/>
      <c r="H181" s="94"/>
      <c r="I181" s="95"/>
      <c r="J181" s="8"/>
      <c r="K181" s="9"/>
      <c r="L181" s="9"/>
      <c r="M181" s="9"/>
      <c r="N181" s="9"/>
      <c r="O181" s="9"/>
      <c r="P181" s="9"/>
      <c r="Q181" s="9"/>
      <c r="R181" s="9"/>
      <c r="S181" s="9"/>
      <c r="T181" s="9"/>
      <c r="U181" s="9"/>
      <c r="V181" s="9"/>
      <c r="W181" s="9"/>
      <c r="X181" s="9"/>
      <c r="Y181" s="17"/>
      <c r="Z181" s="24" t="s">
        <v>105</v>
      </c>
      <c r="AA181" s="24"/>
      <c r="AB181" s="24"/>
      <c r="AC181" s="24"/>
      <c r="AD181" s="24"/>
      <c r="AE181" s="24"/>
      <c r="AF181" s="24"/>
      <c r="AG181" s="24"/>
      <c r="AH181" s="13"/>
      <c r="AI181" s="13"/>
      <c r="AJ181" s="13"/>
      <c r="AK181" s="24"/>
      <c r="AL181" s="13"/>
      <c r="AM181" s="14"/>
    </row>
    <row r="182" spans="1:61" ht="60" customHeight="1">
      <c r="A182" s="32"/>
      <c r="B182" s="33"/>
      <c r="C182" s="113" t="s">
        <v>126</v>
      </c>
      <c r="D182" s="114"/>
      <c r="E182" s="114"/>
      <c r="F182" s="114"/>
      <c r="G182" s="114"/>
      <c r="H182" s="114"/>
      <c r="I182" s="115"/>
      <c r="J182" s="116"/>
      <c r="K182" s="117"/>
      <c r="L182" s="117"/>
      <c r="M182" s="117"/>
      <c r="N182" s="117"/>
      <c r="O182" s="117"/>
      <c r="P182" s="117"/>
      <c r="Q182" s="117"/>
      <c r="R182" s="117"/>
      <c r="S182" s="117"/>
      <c r="T182" s="117"/>
      <c r="U182" s="117"/>
      <c r="V182" s="117"/>
      <c r="W182" s="117"/>
      <c r="X182" s="117"/>
      <c r="Y182" s="117"/>
      <c r="Z182" s="117"/>
      <c r="AA182" s="117"/>
      <c r="AB182" s="117"/>
      <c r="AC182" s="117"/>
      <c r="AD182" s="117"/>
      <c r="AE182" s="117"/>
      <c r="AF182" s="117"/>
      <c r="AG182" s="117"/>
      <c r="AH182" s="117"/>
      <c r="AI182" s="117"/>
      <c r="AJ182" s="117"/>
      <c r="AK182" s="117"/>
      <c r="AL182" s="117"/>
      <c r="AM182" s="118"/>
      <c r="BH182" s="1">
        <v>44</v>
      </c>
      <c r="BI182" s="1" t="str">
        <f>"ITEM"&amp;BH182&amp; BG182 &amp;"="&amp;IF(TRIM($J182)="","",$J182)</f>
        <v>ITEM44=</v>
      </c>
    </row>
    <row r="183" spans="1:61" ht="15" customHeight="1">
      <c r="A183" s="22"/>
      <c r="B183" s="22"/>
      <c r="C183" s="22"/>
      <c r="D183" s="22"/>
      <c r="E183" s="22"/>
      <c r="F183" s="22"/>
      <c r="G183" s="22"/>
      <c r="H183" s="22"/>
      <c r="I183" s="22"/>
      <c r="J183" s="22"/>
      <c r="K183" s="22"/>
      <c r="L183" s="22"/>
      <c r="M183" s="22"/>
      <c r="N183" s="22"/>
      <c r="O183" s="22"/>
      <c r="P183" s="22"/>
      <c r="Q183" s="22"/>
      <c r="R183" s="22"/>
      <c r="S183" s="22"/>
      <c r="T183" s="22"/>
      <c r="U183" s="22"/>
      <c r="V183" s="22"/>
      <c r="W183" s="22"/>
      <c r="X183" s="22"/>
      <c r="Y183" s="22"/>
      <c r="Z183" s="22"/>
      <c r="AA183" s="22"/>
      <c r="AB183" s="22"/>
      <c r="AC183" s="22"/>
      <c r="AD183" s="22"/>
      <c r="AE183" s="22"/>
      <c r="AF183" s="22"/>
      <c r="AG183" s="22"/>
      <c r="AH183" s="22"/>
      <c r="AI183" s="22"/>
      <c r="AJ183" s="22"/>
      <c r="AK183" s="22"/>
      <c r="AL183" s="22"/>
      <c r="AM183" s="22"/>
      <c r="BI183" s="1" t="s">
        <v>8</v>
      </c>
    </row>
    <row r="198" spans="58:58" ht="10.15" customHeight="1">
      <c r="BF198" s="1" t="s">
        <v>152</v>
      </c>
    </row>
  </sheetData>
  <sheetProtection algorithmName="SHA-512" hashValue="8BGcCFQCunBu3MNMSgXNmae/oMd6/oRghhTKdSZRmAZcki3+PTSZPEuuJdguEdcaj0KtxVqCoJH9XEMAfnerRQ==" saltValue="h3tMgFV8E0UOTaHibOCDBQ==" spinCount="100000" sheet="1" objects="1" scenarios="1" formatCells="0" formatRows="0" selectLockedCells="1"/>
  <mergeCells count="191">
    <mergeCell ref="A100:AM101"/>
    <mergeCell ref="U155:AA156"/>
    <mergeCell ref="AB155:AB156"/>
    <mergeCell ref="AC155:AC156"/>
    <mergeCell ref="J143:J144"/>
    <mergeCell ref="J155:J156"/>
    <mergeCell ref="K155:K156"/>
    <mergeCell ref="L155:O156"/>
    <mergeCell ref="P155:P156"/>
    <mergeCell ref="Q155:Q156"/>
    <mergeCell ref="AG124:AM125"/>
    <mergeCell ref="A120:I123"/>
    <mergeCell ref="A108:I112"/>
    <mergeCell ref="A113:I117"/>
    <mergeCell ref="J109:J110"/>
    <mergeCell ref="AG118:AM119"/>
    <mergeCell ref="AD155:AI156"/>
    <mergeCell ref="AE118:AE119"/>
    <mergeCell ref="AF118:AF119"/>
    <mergeCell ref="A118:AD119"/>
    <mergeCell ref="AE124:AE125"/>
    <mergeCell ref="AF124:AF125"/>
    <mergeCell ref="A124:AD125"/>
    <mergeCell ref="AE130:AE131"/>
    <mergeCell ref="J121:J122"/>
    <mergeCell ref="J127:J128"/>
    <mergeCell ref="J133:J134"/>
    <mergeCell ref="J137:J138"/>
    <mergeCell ref="AF130:AF131"/>
    <mergeCell ref="X130:AD131"/>
    <mergeCell ref="U130:U131"/>
    <mergeCell ref="V130:V131"/>
    <mergeCell ref="W130:W131"/>
    <mergeCell ref="A130:S131"/>
    <mergeCell ref="A153:AM154"/>
    <mergeCell ref="A140:AM141"/>
    <mergeCell ref="A136:I139"/>
    <mergeCell ref="A142:I145"/>
    <mergeCell ref="A132:I135"/>
    <mergeCell ref="A148:I151"/>
    <mergeCell ref="J149:J150"/>
    <mergeCell ref="K149:S150"/>
    <mergeCell ref="W146:W147"/>
    <mergeCell ref="X146:AM147"/>
    <mergeCell ref="C152:I152"/>
    <mergeCell ref="J152:AM152"/>
    <mergeCell ref="T149:T150"/>
    <mergeCell ref="A146:U147"/>
    <mergeCell ref="V146:V147"/>
    <mergeCell ref="A71:D72"/>
    <mergeCell ref="E71:O72"/>
    <mergeCell ref="P71:AM72"/>
    <mergeCell ref="A73:AM74"/>
    <mergeCell ref="A75:O78"/>
    <mergeCell ref="Z75:AM75"/>
    <mergeCell ref="P76:P77"/>
    <mergeCell ref="Q76:W77"/>
    <mergeCell ref="J103:J104"/>
    <mergeCell ref="T103:T104"/>
    <mergeCell ref="K103:S104"/>
    <mergeCell ref="X76:X77"/>
    <mergeCell ref="Z76:AM76"/>
    <mergeCell ref="A79:AM79"/>
    <mergeCell ref="A80:AM81"/>
    <mergeCell ref="A82:AM83"/>
    <mergeCell ref="A84:AM86"/>
    <mergeCell ref="A91:AM92"/>
    <mergeCell ref="Z93:AM93"/>
    <mergeCell ref="D94:D96"/>
    <mergeCell ref="Q94:Q96"/>
    <mergeCell ref="Z94:AM94"/>
    <mergeCell ref="Z95:AM95"/>
    <mergeCell ref="Z96:AM96"/>
    <mergeCell ref="A63:D64"/>
    <mergeCell ref="E63:O64"/>
    <mergeCell ref="P63:AM64"/>
    <mergeCell ref="A65:AM66"/>
    <mergeCell ref="A67:O70"/>
    <mergeCell ref="Z67:AM67"/>
    <mergeCell ref="P68:P69"/>
    <mergeCell ref="Q68:W69"/>
    <mergeCell ref="X68:X69"/>
    <mergeCell ref="Z68:AM68"/>
    <mergeCell ref="Q59:X60"/>
    <mergeCell ref="Y59:Y60"/>
    <mergeCell ref="Z59:AM59"/>
    <mergeCell ref="Z60:AM60"/>
    <mergeCell ref="P61:Y62"/>
    <mergeCell ref="Z61:AM61"/>
    <mergeCell ref="Z62:AG62"/>
    <mergeCell ref="AH62:AM62"/>
    <mergeCell ref="A53:AM54"/>
    <mergeCell ref="A55:AM56"/>
    <mergeCell ref="A57:O62"/>
    <mergeCell ref="P57:Y58"/>
    <mergeCell ref="Z57:AM57"/>
    <mergeCell ref="Z58:AM58"/>
    <mergeCell ref="P59:P60"/>
    <mergeCell ref="CA45:DI48"/>
    <mergeCell ref="A46:I47"/>
    <mergeCell ref="J46:AM47"/>
    <mergeCell ref="A52:AM52"/>
    <mergeCell ref="A34:I35"/>
    <mergeCell ref="J34:AM35"/>
    <mergeCell ref="A36:AM37"/>
    <mergeCell ref="A38:AM39"/>
    <mergeCell ref="A40:AM41"/>
    <mergeCell ref="A42:I43"/>
    <mergeCell ref="J42:AM43"/>
    <mergeCell ref="A44:AM45"/>
    <mergeCell ref="A50:I51"/>
    <mergeCell ref="J50:AM51"/>
    <mergeCell ref="A48:AD49"/>
    <mergeCell ref="AE48:AE49"/>
    <mergeCell ref="AF48:AF49"/>
    <mergeCell ref="AG48:AM49"/>
    <mergeCell ref="A1:AM2"/>
    <mergeCell ref="A3:AM4"/>
    <mergeCell ref="A5:I6"/>
    <mergeCell ref="J5:AM6"/>
    <mergeCell ref="A7:I11"/>
    <mergeCell ref="A12:I13"/>
    <mergeCell ref="J12:AM13"/>
    <mergeCell ref="A14:AM15"/>
    <mergeCell ref="A16:AM17"/>
    <mergeCell ref="J7:AM11"/>
    <mergeCell ref="A18:AM19"/>
    <mergeCell ref="A20:I21"/>
    <mergeCell ref="J20:AM21"/>
    <mergeCell ref="A22:AM23"/>
    <mergeCell ref="Z27:AM27"/>
    <mergeCell ref="A28:I29"/>
    <mergeCell ref="J28:AM29"/>
    <mergeCell ref="A30:AM31"/>
    <mergeCell ref="A32:I33"/>
    <mergeCell ref="J32:AM33"/>
    <mergeCell ref="A24:I27"/>
    <mergeCell ref="Z24:AM24"/>
    <mergeCell ref="J25:J26"/>
    <mergeCell ref="K25:P26"/>
    <mergeCell ref="Q25:Q26"/>
    <mergeCell ref="Z25:AE25"/>
    <mergeCell ref="AF25:AM25"/>
    <mergeCell ref="Z26:AG26"/>
    <mergeCell ref="J27:Y27"/>
    <mergeCell ref="A87:AM87"/>
    <mergeCell ref="T143:T144"/>
    <mergeCell ref="T137:T138"/>
    <mergeCell ref="T133:T134"/>
    <mergeCell ref="T127:T128"/>
    <mergeCell ref="T121:T122"/>
    <mergeCell ref="T114:T115"/>
    <mergeCell ref="T109:T110"/>
    <mergeCell ref="K143:S144"/>
    <mergeCell ref="K137:S138"/>
    <mergeCell ref="K133:S134"/>
    <mergeCell ref="K127:S128"/>
    <mergeCell ref="K121:S122"/>
    <mergeCell ref="K114:S115"/>
    <mergeCell ref="K109:S110"/>
    <mergeCell ref="B97:AL99"/>
    <mergeCell ref="E94:P96"/>
    <mergeCell ref="A88:AM90"/>
    <mergeCell ref="A102:I105"/>
    <mergeCell ref="A106:AM107"/>
    <mergeCell ref="A126:I129"/>
    <mergeCell ref="J114:J115"/>
    <mergeCell ref="AG130:AM131"/>
    <mergeCell ref="T130:T131"/>
    <mergeCell ref="C182:I182"/>
    <mergeCell ref="J182:AM182"/>
    <mergeCell ref="K166:AK167"/>
    <mergeCell ref="A163:U164"/>
    <mergeCell ref="V163:V164"/>
    <mergeCell ref="W163:W164"/>
    <mergeCell ref="X163:AM164"/>
    <mergeCell ref="J166:J167"/>
    <mergeCell ref="AL166:AL167"/>
    <mergeCell ref="K160:S161"/>
    <mergeCell ref="A159:I162"/>
    <mergeCell ref="A157:AM158"/>
    <mergeCell ref="A155:I156"/>
    <mergeCell ref="T160:T161"/>
    <mergeCell ref="J160:J161"/>
    <mergeCell ref="S155:S156"/>
    <mergeCell ref="T155:T156"/>
    <mergeCell ref="A178:I181"/>
    <mergeCell ref="J179:J180"/>
    <mergeCell ref="K179:S180"/>
    <mergeCell ref="T179:T180"/>
    <mergeCell ref="A165:I177"/>
  </mergeCells>
  <phoneticPr fontId="1"/>
  <conditionalFormatting sqref="J120:AM123">
    <cfRule type="expression" dxfId="9" priority="11">
      <formula>$BF$118=TRUE</formula>
    </cfRule>
  </conditionalFormatting>
  <conditionalFormatting sqref="J126:AM129">
    <cfRule type="expression" dxfId="8" priority="10">
      <formula>$BF$124=TRUE</formula>
    </cfRule>
  </conditionalFormatting>
  <conditionalFormatting sqref="J132:AM135">
    <cfRule type="expression" dxfId="7" priority="9">
      <formula>$BF$130=TRUE</formula>
    </cfRule>
  </conditionalFormatting>
  <conditionalFormatting sqref="J136:AM139">
    <cfRule type="expression" dxfId="6" priority="8">
      <formula>$BF$131=TRUE</formula>
    </cfRule>
  </conditionalFormatting>
  <conditionalFormatting sqref="J50:AM51">
    <cfRule type="expression" dxfId="5" priority="5">
      <formula>$AF$48="○"</formula>
    </cfRule>
    <cfRule type="expression" dxfId="4" priority="6">
      <formula>"$AF$48＝'○'"</formula>
    </cfRule>
  </conditionalFormatting>
  <conditionalFormatting sqref="J148:AM152">
    <cfRule type="expression" dxfId="3" priority="4">
      <formula>$W$146="○"</formula>
    </cfRule>
  </conditionalFormatting>
  <conditionalFormatting sqref="J165:AM182">
    <cfRule type="expression" dxfId="2" priority="3">
      <formula>$W$163="○"</formula>
    </cfRule>
  </conditionalFormatting>
  <conditionalFormatting sqref="K179:S180">
    <cfRule type="cellIs" dxfId="1" priority="2" operator="equal">
      <formula>0</formula>
    </cfRule>
  </conditionalFormatting>
  <conditionalFormatting sqref="CJ3:CK11">
    <cfRule type="expression" dxfId="0" priority="1">
      <formula>$W$163="○"</formula>
    </cfRule>
  </conditionalFormatting>
  <dataValidations count="13">
    <dataValidation type="list" allowBlank="1" showInputMessage="1" showErrorMessage="1" errorTitle="入力エラー" error="正しい選択肢を選んでください。" sqref="Q76:W77" xr:uid="{00000000-0002-0000-0100-000000000000}">
      <formula1>$CD$2:$CD$4</formula1>
    </dataValidation>
    <dataValidation type="list" allowBlank="1" showInputMessage="1" showErrorMessage="1" errorTitle="入力エラー" error="正しい選択肢を選んでください。" sqref="Q68:W69" xr:uid="{00000000-0002-0000-0100-000001000000}">
      <formula1>$CC$2:$CC$4</formula1>
    </dataValidation>
    <dataValidation imeMode="hiragana" allowBlank="1" showInputMessage="1" showErrorMessage="1" sqref="J20:AM21 A38:AM39 J28:AM29 J42:AM43 A16:AM17 J32:AM35 J50:AM51 J46:AM47 K5:AM6 J5:J7 J12:AM13" xr:uid="{00000000-0002-0000-0100-000002000000}"/>
    <dataValidation type="list" allowBlank="1" showInputMessage="1" showErrorMessage="1" errorTitle="入力エラー" error="正しい選択肢を選んでください。" sqref="K25:P26" xr:uid="{00000000-0002-0000-0100-000003000000}">
      <formula1>$CA$2:$CA$5</formula1>
    </dataValidation>
    <dataValidation type="list" allowBlank="1" showInputMessage="1" showErrorMessage="1" errorTitle="入力エラー" error="正しい選択肢を選んでください。" sqref="E94:P96" xr:uid="{00000000-0002-0000-0100-000004000000}">
      <formula1>$CF$2:$CF$5</formula1>
    </dataValidation>
    <dataValidation type="list" allowBlank="1" showInputMessage="1" showErrorMessage="1" errorTitle="入力エラー" error="正しい選択肢を選んでください。" sqref="K143:S144 K127:S128 K103:S104 K109:S110 K114:S115 K121:S122 K133:S134 K137:S138 K149:S150" xr:uid="{00000000-0002-0000-0100-000005000000}">
      <formula1>$CG$2:$CG$5</formula1>
    </dataValidation>
    <dataValidation type="list" allowBlank="1" showInputMessage="1" showErrorMessage="1" errorTitle="入力エラー" error="正しい選択肢を選んでください。" sqref="K155:K156 AF124 T155:T156 AF118 AF130 AF48" xr:uid="{00000000-0002-0000-0100-000006000000}">
      <formula1>$CH$2:$CH$3</formula1>
    </dataValidation>
    <dataValidation type="list" allowBlank="1" showInputMessage="1" showErrorMessage="1" errorTitle="入力エラー" error="正しい選択肢を選んでください。" sqref="Q59:X60" xr:uid="{00000000-0002-0000-0100-000007000000}">
      <formula1>$CB$2:$CB$7</formula1>
    </dataValidation>
    <dataValidation type="list" allowBlank="1" showInputMessage="1" showErrorMessage="1" sqref="AC155:AC156 W130 W146 W163" xr:uid="{00000000-0002-0000-0100-000008000000}">
      <formula1>$CH$2:$CH$3</formula1>
    </dataValidation>
    <dataValidation type="list" allowBlank="1" showInputMessage="1" showErrorMessage="1" errorTitle="入力エラー" error="正しい選択肢を選んでください。" sqref="K160:S161" xr:uid="{00000000-0002-0000-0100-000009000000}">
      <formula1>$CI$2:$CI$5</formula1>
    </dataValidation>
    <dataValidation type="date" allowBlank="1" showInputMessage="1" showErrorMessage="1" errorTitle="日付入力エラー" error="正しい日付を入力してください。_x000a_（例：平成２６年４月１日、2014/4/1）" sqref="P71:AM72 P63:AM64" xr:uid="{00000000-0002-0000-0100-00000A000000}">
      <formula1>18264</formula1>
      <formula2>73415</formula2>
    </dataValidation>
    <dataValidation type="list" allowBlank="1" showInputMessage="1" showErrorMessage="1" sqref="K166:AK167" xr:uid="{7A975400-6382-46B5-9B8C-6EC1B8DE886B}">
      <formula1>$K$169:$K$177</formula1>
    </dataValidation>
    <dataValidation allowBlank="1" showInputMessage="1" showErrorMessage="1" errorTitle="入力エラー" error="正しい選択肢を選んでください。" sqref="K179:S180" xr:uid="{CC3E935F-4062-455F-8461-C44C32D9088C}"/>
  </dataValidations>
  <pageMargins left="0.78740157480314965" right="0.27559055118110237" top="0.74803149606299213" bottom="0.74803149606299213" header="0.31496062992125984" footer="0.31496062992125984"/>
  <pageSetup paperSize="9" scale="96" orientation="portrait" r:id="rId1"/>
  <headerFooter scaleWithDoc="0"/>
  <rowBreaks count="4" manualBreakCount="4">
    <brk id="51" max="38" man="1"/>
    <brk id="87" max="38" man="1"/>
    <brk id="139" max="38" man="1"/>
    <brk id="152" max="38" man="1"/>
  </rowBreaks>
  <colBreaks count="1" manualBreakCount="1">
    <brk id="78" max="1048575" man="1"/>
  </col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CS106"/>
  <sheetViews>
    <sheetView showWhiteSpace="0" view="pageBreakPreview" zoomScaleNormal="100" zoomScaleSheetLayoutView="100" zoomScalePageLayoutView="40" workbookViewId="0">
      <selection activeCell="A24" sqref="A24:D24"/>
    </sheetView>
  </sheetViews>
  <sheetFormatPr defaultColWidth="2.375" defaultRowHeight="10.15" customHeight="1"/>
  <cols>
    <col min="1" max="4" width="2.375" style="37"/>
    <col min="5" max="55" width="2.375" style="42"/>
    <col min="56" max="56" width="2.375" style="37"/>
    <col min="57" max="58" width="2.375" style="37" customWidth="1"/>
    <col min="59" max="97" width="2.375" style="37" hidden="1" customWidth="1"/>
    <col min="98" max="16384" width="2.375" style="37"/>
  </cols>
  <sheetData>
    <row r="1" spans="1:79" s="43" customFormat="1" ht="10.15" customHeight="1">
      <c r="A1" s="211" t="s">
        <v>141</v>
      </c>
      <c r="B1" s="211"/>
      <c r="C1" s="211"/>
      <c r="D1" s="211"/>
      <c r="E1" s="211"/>
      <c r="F1" s="211"/>
      <c r="G1" s="211"/>
      <c r="H1" s="211"/>
      <c r="I1" s="211"/>
      <c r="J1" s="211"/>
      <c r="K1" s="211"/>
      <c r="L1" s="211"/>
      <c r="M1" s="211"/>
      <c r="N1" s="211"/>
      <c r="O1" s="211"/>
      <c r="P1" s="211"/>
      <c r="Q1" s="211"/>
      <c r="R1" s="211"/>
      <c r="S1" s="211"/>
      <c r="T1" s="211"/>
      <c r="U1" s="211"/>
      <c r="V1" s="211"/>
      <c r="W1" s="211"/>
      <c r="X1" s="211"/>
      <c r="Y1" s="211"/>
      <c r="Z1" s="211"/>
      <c r="AA1" s="211"/>
      <c r="AB1" s="211"/>
      <c r="AC1" s="211"/>
      <c r="AD1" s="211"/>
      <c r="AE1" s="211"/>
      <c r="AF1" s="211"/>
      <c r="AG1" s="211"/>
      <c r="AH1" s="211"/>
      <c r="AI1" s="211"/>
      <c r="AJ1" s="211"/>
      <c r="AK1" s="211"/>
      <c r="AL1" s="211"/>
      <c r="AM1" s="211"/>
      <c r="AN1" s="211"/>
      <c r="AO1" s="211"/>
      <c r="AP1" s="211"/>
      <c r="AQ1" s="211"/>
      <c r="AR1" s="211"/>
      <c r="AS1" s="211"/>
      <c r="AT1" s="211"/>
      <c r="AU1" s="211"/>
      <c r="AV1" s="211"/>
      <c r="AW1" s="211"/>
      <c r="AX1" s="211"/>
      <c r="AY1" s="211"/>
      <c r="AZ1" s="211"/>
      <c r="BA1" s="211"/>
      <c r="BB1" s="211"/>
      <c r="BC1" s="211"/>
      <c r="BI1" s="43" t="str">
        <f>"FORM=2"</f>
        <v>FORM=2</v>
      </c>
    </row>
    <row r="2" spans="1:79" s="43" customFormat="1" ht="9.75" customHeight="1">
      <c r="A2" s="212"/>
      <c r="B2" s="212"/>
      <c r="C2" s="212"/>
      <c r="D2" s="212"/>
      <c r="E2" s="212"/>
      <c r="F2" s="212"/>
      <c r="G2" s="212"/>
      <c r="H2" s="212"/>
      <c r="I2" s="212"/>
      <c r="J2" s="212"/>
      <c r="K2" s="212"/>
      <c r="L2" s="212"/>
      <c r="M2" s="212"/>
      <c r="N2" s="212"/>
      <c r="O2" s="212"/>
      <c r="P2" s="212"/>
      <c r="Q2" s="212"/>
      <c r="R2" s="212"/>
      <c r="S2" s="212"/>
      <c r="T2" s="212"/>
      <c r="U2" s="212"/>
      <c r="V2" s="212"/>
      <c r="W2" s="212"/>
      <c r="X2" s="212"/>
      <c r="Y2" s="212"/>
      <c r="Z2" s="212"/>
      <c r="AA2" s="212"/>
      <c r="AB2" s="212"/>
      <c r="AC2" s="212"/>
      <c r="AD2" s="212"/>
      <c r="AE2" s="212"/>
      <c r="AF2" s="212"/>
      <c r="AG2" s="212"/>
      <c r="AH2" s="212"/>
      <c r="AI2" s="212"/>
      <c r="AJ2" s="212"/>
      <c r="AK2" s="212"/>
      <c r="AL2" s="212"/>
      <c r="AM2" s="212"/>
      <c r="AN2" s="212"/>
      <c r="AO2" s="212"/>
      <c r="AP2" s="212"/>
      <c r="AQ2" s="212"/>
      <c r="AR2" s="212"/>
      <c r="AS2" s="212"/>
      <c r="AT2" s="212"/>
      <c r="AU2" s="212"/>
      <c r="AV2" s="212"/>
      <c r="AW2" s="212"/>
      <c r="AX2" s="212"/>
      <c r="AY2" s="212"/>
      <c r="AZ2" s="212"/>
      <c r="BA2" s="212"/>
      <c r="BB2" s="212"/>
      <c r="BC2" s="212"/>
      <c r="BI2" s="43" t="str">
        <f>"VER=1.20"</f>
        <v>VER=1.20</v>
      </c>
    </row>
    <row r="3" spans="1:79" s="43" customFormat="1" ht="10.15" customHeight="1">
      <c r="A3" s="213" t="s">
        <v>142</v>
      </c>
      <c r="B3" s="214"/>
      <c r="C3" s="214"/>
      <c r="D3" s="215"/>
      <c r="E3" s="219" t="s">
        <v>143</v>
      </c>
      <c r="F3" s="219"/>
      <c r="G3" s="219"/>
      <c r="H3" s="219"/>
      <c r="I3" s="219"/>
      <c r="J3" s="219"/>
      <c r="K3" s="219"/>
      <c r="L3" s="219"/>
      <c r="M3" s="219"/>
      <c r="N3" s="219" t="s">
        <v>144</v>
      </c>
      <c r="O3" s="219"/>
      <c r="P3" s="219"/>
      <c r="Q3" s="219"/>
      <c r="R3" s="219"/>
      <c r="S3" s="219"/>
      <c r="T3" s="219"/>
      <c r="U3" s="219"/>
      <c r="V3" s="219"/>
      <c r="W3" s="219"/>
      <c r="X3" s="219"/>
      <c r="Y3" s="219"/>
      <c r="Z3" s="219"/>
      <c r="AA3" s="219"/>
      <c r="AB3" s="219" t="s">
        <v>145</v>
      </c>
      <c r="AC3" s="219"/>
      <c r="AD3" s="219"/>
      <c r="AE3" s="219"/>
      <c r="AF3" s="219"/>
      <c r="AG3" s="219"/>
      <c r="AH3" s="219"/>
      <c r="AI3" s="219"/>
      <c r="AJ3" s="219"/>
      <c r="AK3" s="219"/>
      <c r="AL3" s="219"/>
      <c r="AM3" s="219"/>
      <c r="AN3" s="219"/>
      <c r="AO3" s="219"/>
      <c r="AP3" s="219" t="s">
        <v>146</v>
      </c>
      <c r="AQ3" s="219"/>
      <c r="AR3" s="219"/>
      <c r="AS3" s="219"/>
      <c r="AT3" s="219"/>
      <c r="AU3" s="220" t="s">
        <v>147</v>
      </c>
      <c r="AV3" s="221"/>
      <c r="AW3" s="221"/>
      <c r="AX3" s="221"/>
      <c r="AY3" s="221"/>
      <c r="AZ3" s="221"/>
      <c r="BA3" s="221"/>
      <c r="BB3" s="221"/>
      <c r="BC3" s="221"/>
      <c r="BI3" s="43" t="str">
        <f>"SHEET=3"</f>
        <v>SHEET=3</v>
      </c>
      <c r="CA3" s="43" t="s">
        <v>148</v>
      </c>
    </row>
    <row r="4" spans="1:79" s="43" customFormat="1" ht="10.15" customHeight="1">
      <c r="A4" s="216"/>
      <c r="B4" s="217"/>
      <c r="C4" s="217"/>
      <c r="D4" s="218"/>
      <c r="E4" s="219"/>
      <c r="F4" s="219"/>
      <c r="G4" s="219"/>
      <c r="H4" s="219"/>
      <c r="I4" s="219"/>
      <c r="J4" s="219"/>
      <c r="K4" s="219"/>
      <c r="L4" s="219"/>
      <c r="M4" s="219"/>
      <c r="N4" s="219"/>
      <c r="O4" s="219"/>
      <c r="P4" s="219"/>
      <c r="Q4" s="219"/>
      <c r="R4" s="219"/>
      <c r="S4" s="219"/>
      <c r="T4" s="219"/>
      <c r="U4" s="219"/>
      <c r="V4" s="219"/>
      <c r="W4" s="219"/>
      <c r="X4" s="219"/>
      <c r="Y4" s="219"/>
      <c r="Z4" s="219"/>
      <c r="AA4" s="219"/>
      <c r="AB4" s="219"/>
      <c r="AC4" s="219"/>
      <c r="AD4" s="219"/>
      <c r="AE4" s="219"/>
      <c r="AF4" s="219"/>
      <c r="AG4" s="219"/>
      <c r="AH4" s="219"/>
      <c r="AI4" s="219"/>
      <c r="AJ4" s="219"/>
      <c r="AK4" s="219"/>
      <c r="AL4" s="219"/>
      <c r="AM4" s="219"/>
      <c r="AN4" s="219"/>
      <c r="AO4" s="219"/>
      <c r="AP4" s="219"/>
      <c r="AQ4" s="219"/>
      <c r="AR4" s="219"/>
      <c r="AS4" s="219"/>
      <c r="AT4" s="219"/>
      <c r="AU4" s="222"/>
      <c r="AV4" s="223"/>
      <c r="AW4" s="223"/>
      <c r="AX4" s="223"/>
      <c r="AY4" s="223"/>
      <c r="AZ4" s="223"/>
      <c r="BA4" s="223"/>
      <c r="BB4" s="223"/>
      <c r="BC4" s="223"/>
      <c r="BI4" s="43">
        <v>1</v>
      </c>
      <c r="BJ4" s="43">
        <v>2</v>
      </c>
      <c r="BK4" s="43">
        <v>3</v>
      </c>
      <c r="BL4" s="43">
        <v>4</v>
      </c>
      <c r="BM4" s="43">
        <v>5</v>
      </c>
      <c r="BN4" s="43">
        <v>6</v>
      </c>
      <c r="CA4" s="43" t="s">
        <v>149</v>
      </c>
    </row>
    <row r="5" spans="1:79" ht="63" customHeight="1">
      <c r="A5" s="202">
        <v>43524</v>
      </c>
      <c r="B5" s="203"/>
      <c r="C5" s="203"/>
      <c r="D5" s="204"/>
      <c r="E5" s="205" t="s">
        <v>202</v>
      </c>
      <c r="F5" s="206"/>
      <c r="G5" s="206"/>
      <c r="H5" s="206"/>
      <c r="I5" s="206"/>
      <c r="J5" s="206"/>
      <c r="K5" s="206"/>
      <c r="L5" s="206"/>
      <c r="M5" s="207"/>
      <c r="N5" s="205" t="s">
        <v>203</v>
      </c>
      <c r="O5" s="206"/>
      <c r="P5" s="206"/>
      <c r="Q5" s="206"/>
      <c r="R5" s="206"/>
      <c r="S5" s="206"/>
      <c r="T5" s="206"/>
      <c r="U5" s="206"/>
      <c r="V5" s="206"/>
      <c r="W5" s="206"/>
      <c r="X5" s="206"/>
      <c r="Y5" s="206"/>
      <c r="Z5" s="206"/>
      <c r="AA5" s="207"/>
      <c r="AB5" s="205" t="s">
        <v>204</v>
      </c>
      <c r="AC5" s="206"/>
      <c r="AD5" s="206"/>
      <c r="AE5" s="206"/>
      <c r="AF5" s="206"/>
      <c r="AG5" s="206"/>
      <c r="AH5" s="206"/>
      <c r="AI5" s="206"/>
      <c r="AJ5" s="206"/>
      <c r="AK5" s="206"/>
      <c r="AL5" s="206"/>
      <c r="AM5" s="206"/>
      <c r="AN5" s="206"/>
      <c r="AO5" s="207"/>
      <c r="AP5" s="208" t="s">
        <v>149</v>
      </c>
      <c r="AQ5" s="209"/>
      <c r="AR5" s="209"/>
      <c r="AS5" s="209"/>
      <c r="AT5" s="210"/>
      <c r="AU5" s="165" t="s">
        <v>205</v>
      </c>
      <c r="AV5" s="165"/>
      <c r="AW5" s="165"/>
      <c r="AX5" s="165"/>
      <c r="AY5" s="165"/>
      <c r="AZ5" s="165"/>
      <c r="BA5" s="165"/>
      <c r="BB5" s="165"/>
      <c r="BC5" s="165"/>
      <c r="BI5" s="37" t="str">
        <f>"ITEM" &amp; $BI$4 &amp; "=" &amp; IF(TRIM($A5)="","",TEXT($A5,"yyyymmdd"))</f>
        <v>ITEM1=20190228</v>
      </c>
      <c r="BJ5" s="37" t="str">
        <f>"ITEM"&amp;$BJ$4&amp;"="&amp;IF(TRIM($E5)="","",$E5)</f>
        <v>ITEM2=Ⅰ関連情報
5.評価実施機関における担当部署
②所属長の役職名</v>
      </c>
      <c r="BK5" s="37" t="str">
        <f>"ITEM"&amp;$BK$4&amp;"="&amp;IF(TRIM($N5)="","",$N5)</f>
        <v>ITEM3=税務局長　加藤信二</v>
      </c>
      <c r="BL5" s="37" t="str">
        <f>"ITEM"&amp;$BL$4&amp;"="&amp;IF(TRIM($AB5)="","",$AB5)</f>
        <v>ITEM4=税務局長</v>
      </c>
      <c r="BM5" s="37" t="str">
        <f>"ITEM"&amp;$BM$4&amp;"="&amp;IF(TRIM($AP5)="","",IF(ISERROR(MATCH($AP5,$CA$3:$CA$4,0)),"INPUT_ERROR",MATCH($AP5,$CA$3:$CA$4,0)))</f>
        <v>ITEM5=2</v>
      </c>
      <c r="BN5" s="37" t="str">
        <f>"ITEM"&amp;$BN$4&amp;"="&amp;IF(TRIM($AU5)="","",$AU5)</f>
        <v>ITEM6=項目改正による記載変更（様式の改正による）</v>
      </c>
    </row>
    <row r="6" spans="1:79" ht="122.25" customHeight="1">
      <c r="A6" s="202">
        <v>43524</v>
      </c>
      <c r="B6" s="203"/>
      <c r="C6" s="203"/>
      <c r="D6" s="204"/>
      <c r="E6" s="205" t="s">
        <v>206</v>
      </c>
      <c r="F6" s="206"/>
      <c r="G6" s="206"/>
      <c r="H6" s="206"/>
      <c r="I6" s="206"/>
      <c r="J6" s="206"/>
      <c r="K6" s="206"/>
      <c r="L6" s="206"/>
      <c r="M6" s="207"/>
      <c r="N6" s="205" t="s">
        <v>207</v>
      </c>
      <c r="O6" s="206"/>
      <c r="P6" s="206"/>
      <c r="Q6" s="206"/>
      <c r="R6" s="206"/>
      <c r="S6" s="206"/>
      <c r="T6" s="206"/>
      <c r="U6" s="206"/>
      <c r="V6" s="206"/>
      <c r="W6" s="206"/>
      <c r="X6" s="206"/>
      <c r="Y6" s="206"/>
      <c r="Z6" s="206"/>
      <c r="AA6" s="207"/>
      <c r="AB6" s="205" t="s">
        <v>208</v>
      </c>
      <c r="AC6" s="206"/>
      <c r="AD6" s="206"/>
      <c r="AE6" s="206"/>
      <c r="AF6" s="206"/>
      <c r="AG6" s="206"/>
      <c r="AH6" s="206"/>
      <c r="AI6" s="206"/>
      <c r="AJ6" s="206"/>
      <c r="AK6" s="206"/>
      <c r="AL6" s="206"/>
      <c r="AM6" s="206"/>
      <c r="AN6" s="206"/>
      <c r="AO6" s="207"/>
      <c r="AP6" s="208" t="s">
        <v>149</v>
      </c>
      <c r="AQ6" s="209"/>
      <c r="AR6" s="209"/>
      <c r="AS6" s="209"/>
      <c r="AT6" s="210"/>
      <c r="AU6" s="165"/>
      <c r="AV6" s="165"/>
      <c r="AW6" s="165"/>
      <c r="AX6" s="165"/>
      <c r="AY6" s="165"/>
      <c r="AZ6" s="165"/>
      <c r="BA6" s="165"/>
      <c r="BB6" s="165"/>
      <c r="BC6" s="165"/>
      <c r="BI6" s="37" t="str">
        <f t="shared" ref="BI6:BI70" si="0">"ITEM" &amp; $BI$4 &amp; "=" &amp; IF(TRIM($A6)="","",TEXT($A6,"yyyymmdd"))</f>
        <v>ITEM1=20190228</v>
      </c>
      <c r="BJ6" s="37" t="str">
        <f>"ITEM"&amp;$BJ$4&amp;"="&amp;IF(TRIM($E6)="","",$E6)</f>
        <v>ITEM2=Ⅰ‐７　請求先</v>
      </c>
      <c r="BK6" s="37" t="str">
        <f>"ITEM"&amp;$BK$4&amp;"="&amp;IF(TRIM($N6)="","",$N6)</f>
        <v>ITEM3=府民文化部府政情報室情報公開課　公文書総合センター（府政情報センター）
大阪市中央区大手前２丁目　大阪府庁本館１階　06-6944-6066
財務部税務局税政課総務グループ
大阪市住之江区南港北１丁目１４番１６号　大阪府咲洲庁舎１８階　０６－６２１０－９１１８</v>
      </c>
      <c r="BL6" s="37" t="str">
        <f>"ITEM"&amp;$BL$4&amp;"="&amp;IF(TRIM($AB6)="","",$AB6)</f>
        <v>ITEM4=府民文化部府政情報室情報公開課　公文書総合センター（府政情報センター）
大阪市中央区大手前２丁目　大阪府庁本館５階　06-6944-6066
財務部税務局税政課総務グループ
大阪市住之江区南港北１丁目１４番１６号　大阪府咲洲庁舎１８階　０６－６２１０－９１１８</v>
      </c>
      <c r="BM6" s="37" t="str">
        <f>"ITEM"&amp;$BM$4&amp;"="&amp;IF(TRIM($AP6)="","",IF(ISERROR(MATCH($AP6,$CA$3:$CA$4,0)),"INPUT_ERROR",MATCH($AP6,$CA$3:$CA$4,0)))</f>
        <v>ITEM5=2</v>
      </c>
      <c r="BN6" s="37" t="str">
        <f>"ITEM"&amp;$BN$4&amp;"="&amp;IF(TRIM($AU6)="","",$AU6)</f>
        <v>ITEM6=</v>
      </c>
    </row>
    <row r="7" spans="1:79" ht="31.5" customHeight="1">
      <c r="A7" s="202">
        <v>43524</v>
      </c>
      <c r="B7" s="203"/>
      <c r="C7" s="203"/>
      <c r="D7" s="204"/>
      <c r="E7" s="205" t="s">
        <v>209</v>
      </c>
      <c r="F7" s="206"/>
      <c r="G7" s="206"/>
      <c r="H7" s="206"/>
      <c r="I7" s="206"/>
      <c r="J7" s="206"/>
      <c r="K7" s="206"/>
      <c r="L7" s="206"/>
      <c r="M7" s="207"/>
      <c r="N7" s="205" t="s">
        <v>210</v>
      </c>
      <c r="O7" s="206"/>
      <c r="P7" s="206"/>
      <c r="Q7" s="206"/>
      <c r="R7" s="206"/>
      <c r="S7" s="206"/>
      <c r="T7" s="206"/>
      <c r="U7" s="206"/>
      <c r="V7" s="206"/>
      <c r="W7" s="206"/>
      <c r="X7" s="206"/>
      <c r="Y7" s="206"/>
      <c r="Z7" s="206"/>
      <c r="AA7" s="207"/>
      <c r="AB7" s="205" t="s">
        <v>211</v>
      </c>
      <c r="AC7" s="206"/>
      <c r="AD7" s="206"/>
      <c r="AE7" s="206"/>
      <c r="AF7" s="206"/>
      <c r="AG7" s="206"/>
      <c r="AH7" s="206"/>
      <c r="AI7" s="206"/>
      <c r="AJ7" s="206"/>
      <c r="AK7" s="206"/>
      <c r="AL7" s="206"/>
      <c r="AM7" s="206"/>
      <c r="AN7" s="206"/>
      <c r="AO7" s="207"/>
      <c r="AP7" s="208" t="s">
        <v>149</v>
      </c>
      <c r="AQ7" s="209"/>
      <c r="AR7" s="209"/>
      <c r="AS7" s="209"/>
      <c r="AT7" s="210"/>
      <c r="AU7" s="165"/>
      <c r="AV7" s="165"/>
      <c r="AW7" s="165"/>
      <c r="AX7" s="165"/>
      <c r="AY7" s="165"/>
      <c r="AZ7" s="165"/>
      <c r="BA7" s="165"/>
      <c r="BB7" s="165"/>
      <c r="BC7" s="165"/>
      <c r="BI7" s="37" t="str">
        <f t="shared" si="0"/>
        <v>ITEM1=20190228</v>
      </c>
      <c r="BJ7" s="37" t="str">
        <f>"ITEM"&amp;$BJ$4&amp;"="&amp;IF(TRIM($E7)="","",$E7)</f>
        <v>ITEM2=Ⅱ‐１　いつ時点の計数か</v>
      </c>
      <c r="BK7" s="37" t="str">
        <f>"ITEM"&amp;$BK$4&amp;"="&amp;IF(TRIM($N7)="","",$N7)</f>
        <v>ITEM3=平成27年4月1日時点</v>
      </c>
      <c r="BL7" s="37" t="str">
        <f>"ITEM"&amp;$BL$4&amp;"="&amp;IF(TRIM($AB7)="","",$AB7)</f>
        <v>ITEM4=平成30年4月1日時点</v>
      </c>
      <c r="BM7" s="37" t="str">
        <f>"ITEM"&amp;$BM$4&amp;"="&amp;IF(TRIM($AP7)="","",IF(ISERROR(MATCH($AP7,$CA$3:$CA$4,0)),"INPUT_ERROR",MATCH($AP7,$CA$3:$CA$4,0)))</f>
        <v>ITEM5=2</v>
      </c>
      <c r="BN7" s="37" t="str">
        <f>"ITEM"&amp;$BN$4&amp;"="&amp;IF(TRIM($AU7)="","",$AU7)</f>
        <v>ITEM6=</v>
      </c>
    </row>
    <row r="8" spans="1:79" ht="31.5" customHeight="1">
      <c r="A8" s="202">
        <v>43524</v>
      </c>
      <c r="B8" s="203"/>
      <c r="C8" s="203"/>
      <c r="D8" s="204"/>
      <c r="E8" s="205" t="s">
        <v>212</v>
      </c>
      <c r="F8" s="206"/>
      <c r="G8" s="206"/>
      <c r="H8" s="206"/>
      <c r="I8" s="206"/>
      <c r="J8" s="206"/>
      <c r="K8" s="206"/>
      <c r="L8" s="206"/>
      <c r="M8" s="207"/>
      <c r="N8" s="205" t="s">
        <v>210</v>
      </c>
      <c r="O8" s="206"/>
      <c r="P8" s="206"/>
      <c r="Q8" s="206"/>
      <c r="R8" s="206"/>
      <c r="S8" s="206"/>
      <c r="T8" s="206"/>
      <c r="U8" s="206"/>
      <c r="V8" s="206"/>
      <c r="W8" s="206"/>
      <c r="X8" s="206"/>
      <c r="Y8" s="206"/>
      <c r="Z8" s="206"/>
      <c r="AA8" s="207"/>
      <c r="AB8" s="205" t="s">
        <v>211</v>
      </c>
      <c r="AC8" s="206"/>
      <c r="AD8" s="206"/>
      <c r="AE8" s="206"/>
      <c r="AF8" s="206"/>
      <c r="AG8" s="206"/>
      <c r="AH8" s="206"/>
      <c r="AI8" s="206"/>
      <c r="AJ8" s="206"/>
      <c r="AK8" s="206"/>
      <c r="AL8" s="206"/>
      <c r="AM8" s="206"/>
      <c r="AN8" s="206"/>
      <c r="AO8" s="207"/>
      <c r="AP8" s="208" t="s">
        <v>149</v>
      </c>
      <c r="AQ8" s="209"/>
      <c r="AR8" s="209"/>
      <c r="AS8" s="209"/>
      <c r="AT8" s="210"/>
      <c r="AU8" s="205"/>
      <c r="AV8" s="206"/>
      <c r="AW8" s="206"/>
      <c r="AX8" s="206"/>
      <c r="AY8" s="206"/>
      <c r="AZ8" s="206"/>
      <c r="BA8" s="206"/>
      <c r="BB8" s="206"/>
      <c r="BC8" s="207"/>
    </row>
    <row r="9" spans="1:79" ht="29.25" customHeight="1">
      <c r="A9" s="202">
        <v>43524</v>
      </c>
      <c r="B9" s="203"/>
      <c r="C9" s="203"/>
      <c r="D9" s="204"/>
      <c r="E9" s="205" t="s">
        <v>213</v>
      </c>
      <c r="F9" s="206"/>
      <c r="G9" s="206"/>
      <c r="H9" s="206"/>
      <c r="I9" s="206"/>
      <c r="J9" s="206"/>
      <c r="K9" s="206"/>
      <c r="L9" s="206"/>
      <c r="M9" s="207"/>
      <c r="N9" s="205" t="s">
        <v>214</v>
      </c>
      <c r="O9" s="206"/>
      <c r="P9" s="206"/>
      <c r="Q9" s="206"/>
      <c r="R9" s="206"/>
      <c r="S9" s="206"/>
      <c r="T9" s="206"/>
      <c r="U9" s="206"/>
      <c r="V9" s="206"/>
      <c r="W9" s="206"/>
      <c r="X9" s="206"/>
      <c r="Y9" s="206"/>
      <c r="Z9" s="206"/>
      <c r="AA9" s="207"/>
      <c r="AB9" s="205" t="s">
        <v>215</v>
      </c>
      <c r="AC9" s="206"/>
      <c r="AD9" s="206"/>
      <c r="AE9" s="206"/>
      <c r="AF9" s="206"/>
      <c r="AG9" s="206"/>
      <c r="AH9" s="206"/>
      <c r="AI9" s="206"/>
      <c r="AJ9" s="206"/>
      <c r="AK9" s="206"/>
      <c r="AL9" s="206"/>
      <c r="AM9" s="206"/>
      <c r="AN9" s="206"/>
      <c r="AO9" s="207"/>
      <c r="AP9" s="208" t="s">
        <v>149</v>
      </c>
      <c r="AQ9" s="209"/>
      <c r="AR9" s="209"/>
      <c r="AS9" s="209"/>
      <c r="AT9" s="210"/>
      <c r="AU9" s="165" t="s">
        <v>216</v>
      </c>
      <c r="AV9" s="165"/>
      <c r="AW9" s="165"/>
      <c r="AX9" s="165"/>
      <c r="AY9" s="165"/>
      <c r="AZ9" s="165"/>
      <c r="BA9" s="165"/>
      <c r="BB9" s="165"/>
      <c r="BC9" s="165"/>
      <c r="BI9" s="37" t="str">
        <f t="shared" si="0"/>
        <v>ITEM1=20190228</v>
      </c>
      <c r="BJ9" s="37" t="str">
        <f>"ITEM"&amp;$BJ$4&amp;"="&amp;IF(TRIM($E9)="","",$E9)</f>
        <v>ITEM2=Ⅳ リスク対策</v>
      </c>
      <c r="BK9" s="37" t="str">
        <f>"ITEM"&amp;$BK$4&amp;"="&amp;IF(TRIM($N9)="","",$N9)</f>
        <v>ITEM3=－</v>
      </c>
      <c r="BL9" s="37" t="str">
        <f>"ITEM"&amp;$BL$4&amp;"="&amp;IF(TRIM($AB9)="","",$AB9)</f>
        <v>ITEM4=項目新設による記載追加</v>
      </c>
      <c r="BM9" s="37" t="str">
        <f>"ITEM"&amp;$BM$4&amp;"="&amp;IF(TRIM($AP9)="","",IF(ISERROR(MATCH($AP9,$CA$3:$CA$4,0)),"INPUT_ERROR",MATCH($AP9,$CA$3:$CA$4,0)))</f>
        <v>ITEM5=2</v>
      </c>
      <c r="BN9" s="37" t="str">
        <f>"ITEM"&amp;$BN$4&amp;"="&amp;IF(TRIM($AU9)="","",$AU9)</f>
        <v>ITEM6=項目新設による記載追加（様式の改正による）</v>
      </c>
    </row>
    <row r="10" spans="1:79" ht="267" customHeight="1">
      <c r="A10" s="202">
        <v>43979</v>
      </c>
      <c r="B10" s="203"/>
      <c r="C10" s="203"/>
      <c r="D10" s="204"/>
      <c r="E10" s="205" t="s">
        <v>217</v>
      </c>
      <c r="F10" s="206"/>
      <c r="G10" s="206"/>
      <c r="H10" s="206"/>
      <c r="I10" s="206"/>
      <c r="J10" s="206"/>
      <c r="K10" s="206"/>
      <c r="L10" s="206"/>
      <c r="M10" s="207"/>
      <c r="N10" s="205" t="s">
        <v>218</v>
      </c>
      <c r="O10" s="206"/>
      <c r="P10" s="206"/>
      <c r="Q10" s="206"/>
      <c r="R10" s="206"/>
      <c r="S10" s="206"/>
      <c r="T10" s="206"/>
      <c r="U10" s="206"/>
      <c r="V10" s="206"/>
      <c r="W10" s="206"/>
      <c r="X10" s="206"/>
      <c r="Y10" s="206"/>
      <c r="Z10" s="206"/>
      <c r="AA10" s="207"/>
      <c r="AB10" s="205" t="s">
        <v>219</v>
      </c>
      <c r="AC10" s="206"/>
      <c r="AD10" s="206"/>
      <c r="AE10" s="206"/>
      <c r="AF10" s="206"/>
      <c r="AG10" s="206"/>
      <c r="AH10" s="206"/>
      <c r="AI10" s="206"/>
      <c r="AJ10" s="206"/>
      <c r="AK10" s="206"/>
      <c r="AL10" s="206"/>
      <c r="AM10" s="206"/>
      <c r="AN10" s="206"/>
      <c r="AO10" s="207"/>
      <c r="AP10" s="208" t="s">
        <v>149</v>
      </c>
      <c r="AQ10" s="209"/>
      <c r="AR10" s="209"/>
      <c r="AS10" s="209"/>
      <c r="AT10" s="210"/>
      <c r="AU10" s="205"/>
      <c r="AV10" s="206"/>
      <c r="AW10" s="206"/>
      <c r="AX10" s="206"/>
      <c r="AY10" s="206"/>
      <c r="AZ10" s="206"/>
      <c r="BA10" s="206"/>
      <c r="BB10" s="206"/>
      <c r="BC10" s="207"/>
      <c r="BI10" s="37" t="str">
        <f t="shared" si="0"/>
        <v>ITEM1=20200528</v>
      </c>
      <c r="BJ10" s="37" t="str">
        <f>"ITEM"&amp;$BJ$4&amp;"="&amp;IF(TRIM($E10)="","",$E10)</f>
        <v xml:space="preserve">ITEM2=Ⅰ-１　特定個人情報ファイルを取り扱う事務
②事務の概要
</v>
      </c>
      <c r="BK10" s="37" t="str">
        <f>"ITEM"&amp;$BK$4&amp;"="&amp;IF(TRIM($N10)="","",$N10)</f>
        <v>ITEM3=○地方税法その他の地方税に関する法律及びこれらの法律に基づく条例による地方税のうち府税の賦課徴収に関する事務
事務の概要は以下のとおり。
１．納税者からの申告及び届出等による課税管理業務
２．収納、還付、充当等を行なう収納管理業務
３．滞納者情報による督促状送付や滞納整理等を行なう滞納整理業務
４．納税者の宛名情報の特定や突合を行なう納税者管理業務
　納税者からの申告・届出又は調査により課税し、納税通知書等を送付するとともに、納税者が納付した税金を府の歳入として受け入れ、納付額が課税額より多い場合は超過額を還付（充当）し、納税者からの納付がない場合や納付額が課税額より少ない場合は督促を行った後、滞納整理を行う。
（※詳細は、「（別添1）事務の内容」を参照）</v>
      </c>
      <c r="BL10" s="37" t="str">
        <f>"ITEM"&amp;$BL$4&amp;"="&amp;IF(TRIM($AB10)="","",$AB10)</f>
        <v>ITEM4=○地方税法その他の地方税に関する法律及びこれらの法律に基づく条例による地方税のうち府税の賦課徴収に関する事務
事務の概要は以下のとおり。
１．納税者からの申告及び届出等による課税業務
２．収納、還付、充当等を行なう収納管理業務
３．滞納者情報による督促状送付や滞納整理等を行なう滞納整理業務
４．納税者の宛名情報の特定や突合を行なう納税者管理業務
　納税者からの申告・届出又は調査により課税し、納税通知書等を送付するとともに、納税者が納付した税金を府の歳入として受け入れ、納付額が課税額より多い場合は超過額を還付（充当）し、納税者からの納付がない場合や納付額が課税額より少ない場合は督促を行った後、滞納整理を行う。
（※詳細は、「（別添1）事務の内容」を参照）</v>
      </c>
      <c r="BM10" s="37" t="str">
        <f>"ITEM"&amp;$BM$4&amp;"="&amp;IF(TRIM($AP10)="","",IF(ISERROR(MATCH($AP10,$CA$3:$CA$4,0)),"INPUT_ERROR",MATCH($AP10,$CA$3:$CA$4,0)))</f>
        <v>ITEM5=2</v>
      </c>
      <c r="BN10" s="37" t="str">
        <f>"ITEM"&amp;$BN$4&amp;"="&amp;IF(TRIM($AU10)="","",$AU10)</f>
        <v>ITEM6=</v>
      </c>
    </row>
    <row r="11" spans="1:79" ht="70.5" customHeight="1">
      <c r="A11" s="202">
        <v>43979</v>
      </c>
      <c r="B11" s="203"/>
      <c r="C11" s="203"/>
      <c r="D11" s="204"/>
      <c r="E11" s="205" t="s">
        <v>220</v>
      </c>
      <c r="F11" s="206"/>
      <c r="G11" s="206"/>
      <c r="H11" s="206"/>
      <c r="I11" s="206"/>
      <c r="J11" s="206"/>
      <c r="K11" s="206"/>
      <c r="L11" s="206"/>
      <c r="M11" s="207"/>
      <c r="N11" s="205" t="s">
        <v>221</v>
      </c>
      <c r="O11" s="206"/>
      <c r="P11" s="206"/>
      <c r="Q11" s="206"/>
      <c r="R11" s="206"/>
      <c r="S11" s="206"/>
      <c r="T11" s="206"/>
      <c r="U11" s="206"/>
      <c r="V11" s="206"/>
      <c r="W11" s="206"/>
      <c r="X11" s="206"/>
      <c r="Y11" s="206"/>
      <c r="Z11" s="206"/>
      <c r="AA11" s="207"/>
      <c r="AB11" s="205" t="s">
        <v>222</v>
      </c>
      <c r="AC11" s="206"/>
      <c r="AD11" s="206"/>
      <c r="AE11" s="206"/>
      <c r="AF11" s="206"/>
      <c r="AG11" s="206"/>
      <c r="AH11" s="206"/>
      <c r="AI11" s="206"/>
      <c r="AJ11" s="206"/>
      <c r="AK11" s="206"/>
      <c r="AL11" s="206"/>
      <c r="AM11" s="206"/>
      <c r="AN11" s="206"/>
      <c r="AO11" s="207"/>
      <c r="AP11" s="208" t="s">
        <v>149</v>
      </c>
      <c r="AQ11" s="209"/>
      <c r="AR11" s="209"/>
      <c r="AS11" s="209"/>
      <c r="AT11" s="210"/>
      <c r="AU11" s="205"/>
      <c r="AV11" s="206"/>
      <c r="AW11" s="206"/>
      <c r="AX11" s="206"/>
      <c r="AY11" s="206"/>
      <c r="AZ11" s="206"/>
      <c r="BA11" s="206"/>
      <c r="BB11" s="206"/>
      <c r="BC11" s="207"/>
      <c r="BI11" s="37" t="str">
        <f t="shared" si="0"/>
        <v>ITEM1=20200528</v>
      </c>
      <c r="BJ11" s="37" t="str">
        <f>"ITEM"&amp;$BJ$4&amp;"="&amp;IF(TRIM($E11)="","",$E11)</f>
        <v>ITEM2=Ⅰ-１　特定個人情報ファイルを取り扱う事務
③システムの名称</v>
      </c>
      <c r="BK11" s="37" t="str">
        <f>"ITEM"&amp;$BK$4&amp;"="&amp;IF(TRIM($N11)="","",$N11)</f>
        <v>ITEM3=税務情報システム、大阪府統合宛名システム、地方公共団体情報連携中間サーバーシステム、住民基本台帳ネットワークシステム、国税連携システム、自動車保有手続きのワンストップサービスシステム</v>
      </c>
      <c r="BL11" s="37" t="str">
        <f>"ITEM"&amp;$BL$4&amp;"="&amp;IF(TRIM($AB11)="","",$AB11)</f>
        <v>ITEM4=税務情報システム、住民基本台帳ネットワークシステム、国税連携システム</v>
      </c>
      <c r="BM11" s="37" t="str">
        <f>"ITEM"&amp;$BM$4&amp;"="&amp;IF(TRIM($AP11)="","",IF(ISERROR(MATCH($AP11,$CA$3:$CA$4,0)),"INPUT_ERROR",MATCH($AP11,$CA$3:$CA$4,0)))</f>
        <v>ITEM5=2</v>
      </c>
      <c r="BN11" s="37" t="str">
        <f>"ITEM"&amp;$BN$4&amp;"="&amp;IF(TRIM($AU11)="","",$AU11)</f>
        <v>ITEM6=</v>
      </c>
    </row>
    <row r="12" spans="1:79" ht="45" customHeight="1">
      <c r="A12" s="202">
        <v>43979</v>
      </c>
      <c r="B12" s="203"/>
      <c r="C12" s="203"/>
      <c r="D12" s="204"/>
      <c r="E12" s="205" t="s">
        <v>223</v>
      </c>
      <c r="F12" s="206"/>
      <c r="G12" s="206"/>
      <c r="H12" s="206"/>
      <c r="I12" s="206"/>
      <c r="J12" s="206"/>
      <c r="K12" s="206"/>
      <c r="L12" s="206"/>
      <c r="M12" s="207"/>
      <c r="N12" s="205" t="s">
        <v>224</v>
      </c>
      <c r="O12" s="206"/>
      <c r="P12" s="206"/>
      <c r="Q12" s="206"/>
      <c r="R12" s="206"/>
      <c r="S12" s="206"/>
      <c r="T12" s="206"/>
      <c r="U12" s="206"/>
      <c r="V12" s="206"/>
      <c r="W12" s="206"/>
      <c r="X12" s="206"/>
      <c r="Y12" s="206"/>
      <c r="Z12" s="206"/>
      <c r="AA12" s="207"/>
      <c r="AB12" s="205" t="s">
        <v>225</v>
      </c>
      <c r="AC12" s="206"/>
      <c r="AD12" s="206"/>
      <c r="AE12" s="206"/>
      <c r="AF12" s="206"/>
      <c r="AG12" s="206"/>
      <c r="AH12" s="206"/>
      <c r="AI12" s="206"/>
      <c r="AJ12" s="206"/>
      <c r="AK12" s="206"/>
      <c r="AL12" s="206"/>
      <c r="AM12" s="206"/>
      <c r="AN12" s="206"/>
      <c r="AO12" s="207"/>
      <c r="AP12" s="208" t="s">
        <v>149</v>
      </c>
      <c r="AQ12" s="209"/>
      <c r="AR12" s="209"/>
      <c r="AS12" s="209"/>
      <c r="AT12" s="210"/>
      <c r="AU12" s="205"/>
      <c r="AV12" s="206"/>
      <c r="AW12" s="206"/>
      <c r="AX12" s="206"/>
      <c r="AY12" s="206"/>
      <c r="AZ12" s="206"/>
      <c r="BA12" s="206"/>
      <c r="BB12" s="206"/>
      <c r="BC12" s="207"/>
      <c r="BI12" s="37" t="str">
        <f t="shared" si="0"/>
        <v>ITEM1=20200528</v>
      </c>
      <c r="BJ12" s="37" t="str">
        <f t="shared" ref="BJ12:BJ70" si="1">"ITEM"&amp;$BJ$4&amp;"="&amp;IF(TRIM($E12)="","",$E12)</f>
        <v>ITEM2=Ⅰ-４　情報提供ネットワークシステムによる情報連携
①実施の有無</v>
      </c>
      <c r="BK12" s="37" t="str">
        <f t="shared" ref="BK12:BK70" si="2">"ITEM"&amp;$BK$4&amp;"="&amp;IF(TRIM($N12)="","",$N12)</f>
        <v>ITEM3=実施する</v>
      </c>
      <c r="BL12" s="37" t="str">
        <f t="shared" ref="BL12:BL70" si="3">"ITEM"&amp;$BL$4&amp;"="&amp;IF(TRIM($AB12)="","",$AB12)</f>
        <v>ITEM4=実施しない</v>
      </c>
      <c r="BM12" s="37" t="str">
        <f t="shared" ref="BM12:BM70" si="4">"ITEM"&amp;$BM$4&amp;"="&amp;IF(TRIM($AP12)="","",IF(ISERROR(MATCH($AP12,$CA$3:$CA$4,0)),"INPUT_ERROR",MATCH($AP12,$CA$3:$CA$4,0)))</f>
        <v>ITEM5=2</v>
      </c>
      <c r="BN12" s="37" t="str">
        <f t="shared" ref="BN12:BN70" si="5">"ITEM"&amp;$BN$4&amp;"="&amp;IF(TRIM($AU12)="","",$AU12)</f>
        <v>ITEM6=</v>
      </c>
    </row>
    <row r="13" spans="1:79" ht="45" customHeight="1">
      <c r="A13" s="202">
        <v>43979</v>
      </c>
      <c r="B13" s="203"/>
      <c r="C13" s="203"/>
      <c r="D13" s="204"/>
      <c r="E13" s="205" t="s">
        <v>226</v>
      </c>
      <c r="F13" s="206"/>
      <c r="G13" s="206"/>
      <c r="H13" s="206"/>
      <c r="I13" s="206"/>
      <c r="J13" s="206"/>
      <c r="K13" s="206"/>
      <c r="L13" s="206"/>
      <c r="M13" s="207"/>
      <c r="N13" s="205" t="s">
        <v>227</v>
      </c>
      <c r="O13" s="206"/>
      <c r="P13" s="206"/>
      <c r="Q13" s="206"/>
      <c r="R13" s="206"/>
      <c r="S13" s="206"/>
      <c r="T13" s="206"/>
      <c r="U13" s="206"/>
      <c r="V13" s="206"/>
      <c r="W13" s="206"/>
      <c r="X13" s="206"/>
      <c r="Y13" s="206"/>
      <c r="Z13" s="206"/>
      <c r="AA13" s="207"/>
      <c r="AB13" s="205"/>
      <c r="AC13" s="206"/>
      <c r="AD13" s="206"/>
      <c r="AE13" s="206"/>
      <c r="AF13" s="206"/>
      <c r="AG13" s="206"/>
      <c r="AH13" s="206"/>
      <c r="AI13" s="206"/>
      <c r="AJ13" s="206"/>
      <c r="AK13" s="206"/>
      <c r="AL13" s="206"/>
      <c r="AM13" s="206"/>
      <c r="AN13" s="206"/>
      <c r="AO13" s="207"/>
      <c r="AP13" s="208" t="s">
        <v>149</v>
      </c>
      <c r="AQ13" s="209"/>
      <c r="AR13" s="209"/>
      <c r="AS13" s="209"/>
      <c r="AT13" s="210"/>
      <c r="AU13" s="205"/>
      <c r="AV13" s="206"/>
      <c r="AW13" s="206"/>
      <c r="AX13" s="206"/>
      <c r="AY13" s="206"/>
      <c r="AZ13" s="206"/>
      <c r="BA13" s="206"/>
      <c r="BB13" s="206"/>
      <c r="BC13" s="207"/>
      <c r="BI13" s="37" t="str">
        <f t="shared" si="0"/>
        <v>ITEM1=20200528</v>
      </c>
      <c r="BJ13" s="37" t="str">
        <f t="shared" si="1"/>
        <v>ITEM2=Ⅰ-４　情報提供ネットワークシステムによる情報連携
②法令上の根拠</v>
      </c>
      <c r="BK13" s="37" t="str">
        <f t="shared" si="2"/>
        <v>ITEM3=・番号法第19条第７号及び同法別表第二の28の項
・番号法別表第二の主務省令で定める事務を定める命令　第21条</v>
      </c>
      <c r="BL13" s="37" t="str">
        <f t="shared" si="3"/>
        <v>ITEM4=</v>
      </c>
      <c r="BM13" s="37" t="str">
        <f t="shared" si="4"/>
        <v>ITEM5=2</v>
      </c>
      <c r="BN13" s="37" t="str">
        <f t="shared" si="5"/>
        <v>ITEM6=</v>
      </c>
    </row>
    <row r="14" spans="1:79" ht="45" customHeight="1">
      <c r="A14" s="202">
        <v>43979</v>
      </c>
      <c r="B14" s="203"/>
      <c r="C14" s="203"/>
      <c r="D14" s="204"/>
      <c r="E14" s="205" t="s">
        <v>228</v>
      </c>
      <c r="F14" s="206"/>
      <c r="G14" s="206"/>
      <c r="H14" s="206"/>
      <c r="I14" s="206"/>
      <c r="J14" s="206"/>
      <c r="K14" s="206"/>
      <c r="L14" s="206"/>
      <c r="M14" s="207"/>
      <c r="N14" s="205" t="s">
        <v>229</v>
      </c>
      <c r="O14" s="206"/>
      <c r="P14" s="206"/>
      <c r="Q14" s="206"/>
      <c r="R14" s="206"/>
      <c r="S14" s="206"/>
      <c r="T14" s="206"/>
      <c r="U14" s="206"/>
      <c r="V14" s="206"/>
      <c r="W14" s="206"/>
      <c r="X14" s="206"/>
      <c r="Y14" s="206"/>
      <c r="Z14" s="206"/>
      <c r="AA14" s="207"/>
      <c r="AB14" s="205" t="s">
        <v>230</v>
      </c>
      <c r="AC14" s="206"/>
      <c r="AD14" s="206"/>
      <c r="AE14" s="206"/>
      <c r="AF14" s="206"/>
      <c r="AG14" s="206"/>
      <c r="AH14" s="206"/>
      <c r="AI14" s="206"/>
      <c r="AJ14" s="206"/>
      <c r="AK14" s="206"/>
      <c r="AL14" s="206"/>
      <c r="AM14" s="206"/>
      <c r="AN14" s="206"/>
      <c r="AO14" s="207"/>
      <c r="AP14" s="208" t="s">
        <v>149</v>
      </c>
      <c r="AQ14" s="209"/>
      <c r="AR14" s="209"/>
      <c r="AS14" s="209"/>
      <c r="AT14" s="210"/>
      <c r="AU14" s="205"/>
      <c r="AV14" s="206"/>
      <c r="AW14" s="206"/>
      <c r="AX14" s="206"/>
      <c r="AY14" s="206"/>
      <c r="AZ14" s="206"/>
      <c r="BA14" s="206"/>
      <c r="BB14" s="206"/>
      <c r="BC14" s="207"/>
      <c r="BI14" s="37" t="str">
        <f t="shared" ref="BI14:BI23" si="6">"ITEM" &amp; $BI$4 &amp; "=" &amp; IF(TRIM($A14)="","",TEXT($A14,"yyyymmdd"))</f>
        <v>ITEM1=20200528</v>
      </c>
      <c r="BJ14" s="37" t="str">
        <f t="shared" ref="BJ14:BJ23" si="7">"ITEM"&amp;$BJ$4&amp;"="&amp;IF(TRIM($E14)="","",$E14)</f>
        <v>ITEM2=Ⅳ-６　情報提供ネットワークシステムとの接続</v>
      </c>
      <c r="BK14" s="37" t="str">
        <f t="shared" ref="BK14:BK23" si="8">"ITEM"&amp;$BK$4&amp;"="&amp;IF(TRIM($N14)="","",$N14)</f>
        <v>ITEM3=［　］接続しない（入手）　［○］接続しない（提供）</v>
      </c>
      <c r="BL14" s="37" t="str">
        <f t="shared" ref="BL14:BL23" si="9">"ITEM"&amp;$BL$4&amp;"="&amp;IF(TRIM($AB14)="","",$AB14)</f>
        <v>ITEM4=［　］接続しない（入手）　［　］接続しない（提供）</v>
      </c>
      <c r="BM14" s="37" t="str">
        <f t="shared" ref="BM14:BM23" si="10">"ITEM"&amp;$BM$4&amp;"="&amp;IF(TRIM($AP14)="","",IF(ISERROR(MATCH($AP14,$CA$3:$CA$4,0)),"INPUT_ERROR",MATCH($AP14,$CA$3:$CA$4,0)))</f>
        <v>ITEM5=2</v>
      </c>
      <c r="BN14" s="37" t="str">
        <f t="shared" ref="BN14:BN23" si="11">"ITEM"&amp;$BN$4&amp;"="&amp;IF(TRIM($AU14)="","",$AU14)</f>
        <v>ITEM6=</v>
      </c>
    </row>
    <row r="15" spans="1:79" ht="54.75" customHeight="1">
      <c r="A15" s="202">
        <v>43979</v>
      </c>
      <c r="B15" s="203"/>
      <c r="C15" s="203"/>
      <c r="D15" s="204"/>
      <c r="E15" s="205" t="s">
        <v>231</v>
      </c>
      <c r="F15" s="206"/>
      <c r="G15" s="206"/>
      <c r="H15" s="206"/>
      <c r="I15" s="206"/>
      <c r="J15" s="206"/>
      <c r="K15" s="206"/>
      <c r="L15" s="206"/>
      <c r="M15" s="207"/>
      <c r="N15" s="205" t="s">
        <v>26</v>
      </c>
      <c r="O15" s="206"/>
      <c r="P15" s="206"/>
      <c r="Q15" s="206"/>
      <c r="R15" s="206"/>
      <c r="S15" s="206"/>
      <c r="T15" s="206"/>
      <c r="U15" s="206"/>
      <c r="V15" s="206"/>
      <c r="W15" s="206"/>
      <c r="X15" s="206"/>
      <c r="Y15" s="206"/>
      <c r="Z15" s="206"/>
      <c r="AA15" s="207"/>
      <c r="AB15" s="205"/>
      <c r="AC15" s="206"/>
      <c r="AD15" s="206"/>
      <c r="AE15" s="206"/>
      <c r="AF15" s="206"/>
      <c r="AG15" s="206"/>
      <c r="AH15" s="206"/>
      <c r="AI15" s="206"/>
      <c r="AJ15" s="206"/>
      <c r="AK15" s="206"/>
      <c r="AL15" s="206"/>
      <c r="AM15" s="206"/>
      <c r="AN15" s="206"/>
      <c r="AO15" s="207"/>
      <c r="AP15" s="208" t="s">
        <v>149</v>
      </c>
      <c r="AQ15" s="209"/>
      <c r="AR15" s="209"/>
      <c r="AS15" s="209"/>
      <c r="AT15" s="210"/>
      <c r="AU15" s="205"/>
      <c r="AV15" s="206"/>
      <c r="AW15" s="206"/>
      <c r="AX15" s="206"/>
      <c r="AY15" s="206"/>
      <c r="AZ15" s="206"/>
      <c r="BA15" s="206"/>
      <c r="BB15" s="206"/>
      <c r="BC15" s="207"/>
      <c r="BI15" s="37" t="str">
        <f t="shared" si="6"/>
        <v>ITEM1=20200528</v>
      </c>
      <c r="BJ15" s="37" t="str">
        <f t="shared" si="7"/>
        <v>ITEM2=Ⅳ-６　情報提供ネットワークシステムとの接続
目的外の入手が行われるリスクへの対策は十分か</v>
      </c>
      <c r="BK15" s="37" t="str">
        <f t="shared" si="8"/>
        <v>ITEM3=十分である</v>
      </c>
      <c r="BL15" s="37" t="str">
        <f t="shared" si="9"/>
        <v>ITEM4=</v>
      </c>
      <c r="BM15" s="37" t="str">
        <f t="shared" si="10"/>
        <v>ITEM5=2</v>
      </c>
      <c r="BN15" s="37" t="str">
        <f t="shared" si="11"/>
        <v>ITEM6=</v>
      </c>
    </row>
    <row r="16" spans="1:79" ht="130.5" customHeight="1">
      <c r="A16" s="202">
        <v>45135</v>
      </c>
      <c r="B16" s="203"/>
      <c r="C16" s="203"/>
      <c r="D16" s="204"/>
      <c r="E16" s="205" t="s">
        <v>232</v>
      </c>
      <c r="F16" s="206"/>
      <c r="G16" s="206"/>
      <c r="H16" s="206"/>
      <c r="I16" s="206"/>
      <c r="J16" s="206"/>
      <c r="K16" s="206"/>
      <c r="L16" s="206"/>
      <c r="M16" s="207"/>
      <c r="N16" s="205" t="s">
        <v>208</v>
      </c>
      <c r="O16" s="206"/>
      <c r="P16" s="206"/>
      <c r="Q16" s="206"/>
      <c r="R16" s="206"/>
      <c r="S16" s="206"/>
      <c r="T16" s="206"/>
      <c r="U16" s="206"/>
      <c r="V16" s="206"/>
      <c r="W16" s="206"/>
      <c r="X16" s="206"/>
      <c r="Y16" s="206"/>
      <c r="Z16" s="206"/>
      <c r="AA16" s="207"/>
      <c r="AB16" s="205" t="s">
        <v>233</v>
      </c>
      <c r="AC16" s="206"/>
      <c r="AD16" s="206"/>
      <c r="AE16" s="206"/>
      <c r="AF16" s="206"/>
      <c r="AG16" s="206"/>
      <c r="AH16" s="206"/>
      <c r="AI16" s="206"/>
      <c r="AJ16" s="206"/>
      <c r="AK16" s="206"/>
      <c r="AL16" s="206"/>
      <c r="AM16" s="206"/>
      <c r="AN16" s="206"/>
      <c r="AO16" s="207"/>
      <c r="AP16" s="208" t="s">
        <v>149</v>
      </c>
      <c r="AQ16" s="209"/>
      <c r="AR16" s="209"/>
      <c r="AS16" s="209"/>
      <c r="AT16" s="210"/>
      <c r="AU16" s="205"/>
      <c r="AV16" s="206"/>
      <c r="AW16" s="206"/>
      <c r="AX16" s="206"/>
      <c r="AY16" s="206"/>
      <c r="AZ16" s="206"/>
      <c r="BA16" s="206"/>
      <c r="BB16" s="206"/>
      <c r="BC16" s="207"/>
      <c r="BI16" s="37" t="str">
        <f t="shared" si="6"/>
        <v>ITEM1=20230728</v>
      </c>
      <c r="BJ16" s="37" t="str">
        <f t="shared" si="7"/>
        <v>ITEM2=Ⅰ-７　特定個人情報の開示・訂正・利用停止請求　請求先</v>
      </c>
      <c r="BK16" s="37" t="str">
        <f t="shared" si="8"/>
        <v>ITEM3=府民文化部府政情報室情報公開課　公文書総合センター（府政情報センター）
大阪市中央区大手前２丁目　大阪府庁本館５階　06-6944-6066
財務部税務局税政課総務グループ
大阪市住之江区南港北１丁目１４番１６号　大阪府咲洲庁舎１８階　０６－６２１０－９１１８</v>
      </c>
      <c r="BL16" s="37" t="str">
        <f t="shared" si="9"/>
        <v>ITEM4=府民文化部府政情報室情報公開課　公文書総合センター（府政情報センター）
大阪市中央区大手前２丁目　大阪府庁本館　06-6944-6066
財務部税務局税政課総務グループ
大阪市住之江区南港北１丁目１４番１６号　大阪府咲洲庁舎１８階　０６－６２１０－９１１８</v>
      </c>
      <c r="BM16" s="37" t="str">
        <f t="shared" si="10"/>
        <v>ITEM5=2</v>
      </c>
      <c r="BN16" s="37" t="str">
        <f t="shared" si="11"/>
        <v>ITEM6=</v>
      </c>
    </row>
    <row r="17" spans="1:66" ht="51" customHeight="1">
      <c r="A17" s="202">
        <v>45747</v>
      </c>
      <c r="B17" s="203"/>
      <c r="C17" s="203"/>
      <c r="D17" s="204"/>
      <c r="E17" s="205" t="s">
        <v>181</v>
      </c>
      <c r="F17" s="206"/>
      <c r="G17" s="206"/>
      <c r="H17" s="206"/>
      <c r="I17" s="206"/>
      <c r="J17" s="206"/>
      <c r="K17" s="206"/>
      <c r="L17" s="206"/>
      <c r="M17" s="207"/>
      <c r="N17" s="205" t="s">
        <v>182</v>
      </c>
      <c r="O17" s="206"/>
      <c r="P17" s="206"/>
      <c r="Q17" s="206"/>
      <c r="R17" s="206"/>
      <c r="S17" s="206"/>
      <c r="T17" s="206"/>
      <c r="U17" s="206"/>
      <c r="V17" s="206"/>
      <c r="W17" s="206"/>
      <c r="X17" s="206"/>
      <c r="Y17" s="206"/>
      <c r="Z17" s="206"/>
      <c r="AA17" s="207"/>
      <c r="AB17" s="205" t="s">
        <v>183</v>
      </c>
      <c r="AC17" s="206"/>
      <c r="AD17" s="206"/>
      <c r="AE17" s="206"/>
      <c r="AF17" s="206"/>
      <c r="AG17" s="206"/>
      <c r="AH17" s="206"/>
      <c r="AI17" s="206"/>
      <c r="AJ17" s="206"/>
      <c r="AK17" s="206"/>
      <c r="AL17" s="206"/>
      <c r="AM17" s="206"/>
      <c r="AN17" s="206"/>
      <c r="AO17" s="207"/>
      <c r="AP17" s="208" t="s">
        <v>149</v>
      </c>
      <c r="AQ17" s="209"/>
      <c r="AR17" s="209"/>
      <c r="AS17" s="209"/>
      <c r="AT17" s="210"/>
      <c r="AU17" s="205" t="s">
        <v>180</v>
      </c>
      <c r="AV17" s="206"/>
      <c r="AW17" s="206"/>
      <c r="AX17" s="206"/>
      <c r="AY17" s="206"/>
      <c r="AZ17" s="206"/>
      <c r="BA17" s="206"/>
      <c r="BB17" s="206"/>
      <c r="BC17" s="207"/>
      <c r="BI17" s="37" t="str">
        <f t="shared" si="6"/>
        <v>ITEM1=20250331</v>
      </c>
      <c r="BJ17" s="37" t="str">
        <f t="shared" si="7"/>
        <v>ITEM2=Ⅰ　関連情報　１．特定個人情報ファイルを取り扱う事務　③事務の名称</v>
      </c>
      <c r="BK17" s="37" t="str">
        <f t="shared" si="8"/>
        <v>ITEM3=税務情報システム、住民基本台帳ネットワークシステム、国税連携システム</v>
      </c>
      <c r="BL17" s="37" t="str">
        <f t="shared" si="9"/>
        <v>ITEM4=税務システム（税務情報システム、国税連携システム、電子申告システム）、住民基本台帳ネットワークシステム</v>
      </c>
      <c r="BM17" s="37" t="str">
        <f t="shared" si="10"/>
        <v>ITEM5=2</v>
      </c>
      <c r="BN17" s="37" t="str">
        <f t="shared" si="11"/>
        <v>ITEM6=重要な変更ではないため（実態に合わせて修正）</v>
      </c>
    </row>
    <row r="18" spans="1:66" ht="29.25" customHeight="1">
      <c r="A18" s="202">
        <v>45747</v>
      </c>
      <c r="B18" s="203"/>
      <c r="C18" s="203"/>
      <c r="D18" s="204"/>
      <c r="E18" s="205" t="s">
        <v>184</v>
      </c>
      <c r="F18" s="206"/>
      <c r="G18" s="206"/>
      <c r="H18" s="206"/>
      <c r="I18" s="206"/>
      <c r="J18" s="206"/>
      <c r="K18" s="206"/>
      <c r="L18" s="206"/>
      <c r="M18" s="207"/>
      <c r="N18" s="205" t="s">
        <v>200</v>
      </c>
      <c r="O18" s="206"/>
      <c r="P18" s="206"/>
      <c r="Q18" s="206"/>
      <c r="R18" s="206"/>
      <c r="S18" s="206"/>
      <c r="T18" s="206"/>
      <c r="U18" s="206"/>
      <c r="V18" s="206"/>
      <c r="W18" s="206"/>
      <c r="X18" s="206"/>
      <c r="Y18" s="206"/>
      <c r="Z18" s="206"/>
      <c r="AA18" s="207"/>
      <c r="AB18" s="205" t="s">
        <v>201</v>
      </c>
      <c r="AC18" s="206"/>
      <c r="AD18" s="206"/>
      <c r="AE18" s="206"/>
      <c r="AF18" s="206"/>
      <c r="AG18" s="206"/>
      <c r="AH18" s="206"/>
      <c r="AI18" s="206"/>
      <c r="AJ18" s="206"/>
      <c r="AK18" s="206"/>
      <c r="AL18" s="206"/>
      <c r="AM18" s="206"/>
      <c r="AN18" s="206"/>
      <c r="AO18" s="207"/>
      <c r="AP18" s="208" t="s">
        <v>149</v>
      </c>
      <c r="AQ18" s="209"/>
      <c r="AR18" s="209"/>
      <c r="AS18" s="209"/>
      <c r="AT18" s="210"/>
      <c r="AU18" s="205" t="s">
        <v>185</v>
      </c>
      <c r="AV18" s="206"/>
      <c r="AW18" s="206"/>
      <c r="AX18" s="206"/>
      <c r="AY18" s="206"/>
      <c r="AZ18" s="206"/>
      <c r="BA18" s="206"/>
      <c r="BB18" s="206"/>
      <c r="BC18" s="207"/>
      <c r="BI18" s="37" t="str">
        <f t="shared" si="6"/>
        <v>ITEM1=20250331</v>
      </c>
      <c r="BJ18" s="37" t="str">
        <f t="shared" si="7"/>
        <v>ITEM2=Ⅰ　関連情報　２．個人番号の利用　法令上の根拠</v>
      </c>
      <c r="BK18" s="37" t="str">
        <f t="shared" si="8"/>
        <v>ITEM3=別表第一の16の項</v>
      </c>
      <c r="BL18" s="37" t="str">
        <f t="shared" si="9"/>
        <v>ITEM4=別表の24の項</v>
      </c>
      <c r="BM18" s="37" t="str">
        <f t="shared" si="10"/>
        <v>ITEM5=2</v>
      </c>
      <c r="BN18" s="37" t="str">
        <f t="shared" si="11"/>
        <v>ITEM6=法令改正への対応</v>
      </c>
    </row>
    <row r="19" spans="1:66" ht="29.25" customHeight="1">
      <c r="A19" s="202">
        <v>45747</v>
      </c>
      <c r="B19" s="203"/>
      <c r="C19" s="203"/>
      <c r="D19" s="204"/>
      <c r="E19" s="205" t="s">
        <v>184</v>
      </c>
      <c r="F19" s="206"/>
      <c r="G19" s="206"/>
      <c r="H19" s="206"/>
      <c r="I19" s="206"/>
      <c r="J19" s="206"/>
      <c r="K19" s="206"/>
      <c r="L19" s="206"/>
      <c r="M19" s="207"/>
      <c r="N19" s="205" t="s">
        <v>188</v>
      </c>
      <c r="O19" s="206"/>
      <c r="P19" s="206"/>
      <c r="Q19" s="206"/>
      <c r="R19" s="206"/>
      <c r="S19" s="206"/>
      <c r="T19" s="206"/>
      <c r="U19" s="206"/>
      <c r="V19" s="206"/>
      <c r="W19" s="206"/>
      <c r="X19" s="206"/>
      <c r="Y19" s="206"/>
      <c r="Z19" s="206"/>
      <c r="AA19" s="207"/>
      <c r="AB19" s="205" t="s">
        <v>189</v>
      </c>
      <c r="AC19" s="206"/>
      <c r="AD19" s="206"/>
      <c r="AE19" s="206"/>
      <c r="AF19" s="206"/>
      <c r="AG19" s="206"/>
      <c r="AH19" s="206"/>
      <c r="AI19" s="206"/>
      <c r="AJ19" s="206"/>
      <c r="AK19" s="206"/>
      <c r="AL19" s="206"/>
      <c r="AM19" s="206"/>
      <c r="AN19" s="206"/>
      <c r="AO19" s="207"/>
      <c r="AP19" s="208" t="s">
        <v>149</v>
      </c>
      <c r="AQ19" s="209"/>
      <c r="AR19" s="209"/>
      <c r="AS19" s="209"/>
      <c r="AT19" s="210"/>
      <c r="AU19" s="205" t="s">
        <v>185</v>
      </c>
      <c r="AV19" s="206"/>
      <c r="AW19" s="206"/>
      <c r="AX19" s="206"/>
      <c r="AY19" s="206"/>
      <c r="AZ19" s="206"/>
      <c r="BA19" s="206"/>
      <c r="BB19" s="206"/>
      <c r="BC19" s="207"/>
      <c r="BI19" s="37" t="str">
        <f t="shared" si="6"/>
        <v>ITEM1=20250331</v>
      </c>
      <c r="BJ19" s="37" t="str">
        <f t="shared" si="7"/>
        <v>ITEM2=Ⅰ　関連情報　２．個人番号の利用　法令上の根拠</v>
      </c>
      <c r="BK19" s="37" t="str">
        <f t="shared" si="8"/>
        <v>ITEM3=番号法別表第一</v>
      </c>
      <c r="BL19" s="37" t="str">
        <f t="shared" si="9"/>
        <v>ITEM4=番号法別表</v>
      </c>
      <c r="BM19" s="37" t="str">
        <f t="shared" si="10"/>
        <v>ITEM5=2</v>
      </c>
      <c r="BN19" s="37" t="str">
        <f t="shared" si="11"/>
        <v>ITEM6=法令改正への対応</v>
      </c>
    </row>
    <row r="20" spans="1:66" ht="29.25" customHeight="1">
      <c r="A20" s="202">
        <v>45747</v>
      </c>
      <c r="B20" s="203"/>
      <c r="C20" s="203"/>
      <c r="D20" s="204"/>
      <c r="E20" s="205" t="s">
        <v>195</v>
      </c>
      <c r="F20" s="206"/>
      <c r="G20" s="206"/>
      <c r="H20" s="206"/>
      <c r="I20" s="206"/>
      <c r="J20" s="206"/>
      <c r="K20" s="206"/>
      <c r="L20" s="206"/>
      <c r="M20" s="207"/>
      <c r="N20" s="205" t="s">
        <v>197</v>
      </c>
      <c r="O20" s="206"/>
      <c r="P20" s="206"/>
      <c r="Q20" s="206"/>
      <c r="R20" s="206"/>
      <c r="S20" s="206"/>
      <c r="T20" s="206"/>
      <c r="U20" s="206"/>
      <c r="V20" s="206"/>
      <c r="W20" s="206"/>
      <c r="X20" s="206"/>
      <c r="Y20" s="206"/>
      <c r="Z20" s="206"/>
      <c r="AA20" s="207"/>
      <c r="AB20" s="205" t="s">
        <v>196</v>
      </c>
      <c r="AC20" s="206"/>
      <c r="AD20" s="206"/>
      <c r="AE20" s="206"/>
      <c r="AF20" s="206"/>
      <c r="AG20" s="206"/>
      <c r="AH20" s="206"/>
      <c r="AI20" s="206"/>
      <c r="AJ20" s="206"/>
      <c r="AK20" s="206"/>
      <c r="AL20" s="206"/>
      <c r="AM20" s="206"/>
      <c r="AN20" s="206"/>
      <c r="AO20" s="207"/>
      <c r="AP20" s="208" t="s">
        <v>149</v>
      </c>
      <c r="AQ20" s="209"/>
      <c r="AR20" s="209"/>
      <c r="AS20" s="209"/>
      <c r="AT20" s="210"/>
      <c r="AU20" s="205" t="s">
        <v>180</v>
      </c>
      <c r="AV20" s="206"/>
      <c r="AW20" s="206"/>
      <c r="AX20" s="206"/>
      <c r="AY20" s="206"/>
      <c r="AZ20" s="206"/>
      <c r="BA20" s="206"/>
      <c r="BB20" s="206"/>
      <c r="BC20" s="207"/>
      <c r="BI20" s="37" t="str">
        <f t="shared" si="6"/>
        <v>ITEM1=20250331</v>
      </c>
      <c r="BJ20" s="37" t="str">
        <f t="shared" si="7"/>
        <v>ITEM2=Ⅰ　関連情報　７．特定個人情報の開示・訂正・利用停止請求</v>
      </c>
      <c r="BK20" s="37" t="str">
        <f t="shared" si="8"/>
        <v>ITEM3=０６－６２１０－９１１８</v>
      </c>
      <c r="BL20" s="37" t="str">
        <f t="shared" si="9"/>
        <v>ITEM4=０６－６２１０－９１１７</v>
      </c>
      <c r="BM20" s="37" t="str">
        <f t="shared" si="10"/>
        <v>ITEM5=2</v>
      </c>
      <c r="BN20" s="37" t="str">
        <f t="shared" si="11"/>
        <v>ITEM6=重要な変更ではないため（実態に合わせて修正）</v>
      </c>
    </row>
    <row r="21" spans="1:66" ht="29.25" customHeight="1">
      <c r="A21" s="202">
        <v>45747</v>
      </c>
      <c r="B21" s="203"/>
      <c r="C21" s="203"/>
      <c r="D21" s="204"/>
      <c r="E21" s="205" t="s">
        <v>186</v>
      </c>
      <c r="F21" s="206"/>
      <c r="G21" s="206"/>
      <c r="H21" s="206"/>
      <c r="I21" s="206"/>
      <c r="J21" s="206"/>
      <c r="K21" s="206"/>
      <c r="L21" s="206"/>
      <c r="M21" s="207"/>
      <c r="N21" s="205"/>
      <c r="O21" s="206"/>
      <c r="P21" s="206"/>
      <c r="Q21" s="206"/>
      <c r="R21" s="206"/>
      <c r="S21" s="206"/>
      <c r="T21" s="206"/>
      <c r="U21" s="206"/>
      <c r="V21" s="206"/>
      <c r="W21" s="206"/>
      <c r="X21" s="206"/>
      <c r="Y21" s="206"/>
      <c r="Z21" s="206"/>
      <c r="AA21" s="207"/>
      <c r="AB21" s="205" t="s">
        <v>191</v>
      </c>
      <c r="AC21" s="206"/>
      <c r="AD21" s="206"/>
      <c r="AE21" s="206"/>
      <c r="AF21" s="206"/>
      <c r="AG21" s="206"/>
      <c r="AH21" s="206"/>
      <c r="AI21" s="206"/>
      <c r="AJ21" s="206"/>
      <c r="AK21" s="206"/>
      <c r="AL21" s="206"/>
      <c r="AM21" s="206"/>
      <c r="AN21" s="206"/>
      <c r="AO21" s="207"/>
      <c r="AP21" s="208" t="s">
        <v>149</v>
      </c>
      <c r="AQ21" s="209"/>
      <c r="AR21" s="209"/>
      <c r="AS21" s="209"/>
      <c r="AT21" s="210"/>
      <c r="AU21" s="205" t="s">
        <v>190</v>
      </c>
      <c r="AV21" s="206"/>
      <c r="AW21" s="206"/>
      <c r="AX21" s="206"/>
      <c r="AY21" s="206"/>
      <c r="AZ21" s="206"/>
      <c r="BA21" s="206"/>
      <c r="BB21" s="206"/>
      <c r="BC21" s="207"/>
      <c r="BI21" s="37" t="str">
        <f t="shared" si="6"/>
        <v>ITEM1=20250331</v>
      </c>
      <c r="BJ21" s="37" t="str">
        <f t="shared" si="7"/>
        <v>ITEM2=Ⅱ　しきい値判断項目　１．対象人数　いつ時点の計数か</v>
      </c>
      <c r="BK21" s="37" t="str">
        <f t="shared" si="8"/>
        <v>ITEM3=</v>
      </c>
      <c r="BL21" s="37" t="str">
        <f t="shared" si="9"/>
        <v>ITEM4=令和6年4月1日　時点</v>
      </c>
      <c r="BM21" s="37" t="str">
        <f t="shared" si="10"/>
        <v>ITEM5=2</v>
      </c>
      <c r="BN21" s="37" t="str">
        <f t="shared" si="11"/>
        <v>ITEM6=評価の再実施にあたっての修正</v>
      </c>
    </row>
    <row r="22" spans="1:66" ht="29.25" customHeight="1">
      <c r="A22" s="202">
        <v>45747</v>
      </c>
      <c r="B22" s="203"/>
      <c r="C22" s="203"/>
      <c r="D22" s="204"/>
      <c r="E22" s="205" t="s">
        <v>192</v>
      </c>
      <c r="F22" s="206"/>
      <c r="G22" s="206"/>
      <c r="H22" s="206"/>
      <c r="I22" s="206"/>
      <c r="J22" s="206"/>
      <c r="K22" s="206"/>
      <c r="L22" s="206"/>
      <c r="M22" s="207"/>
      <c r="N22" s="205"/>
      <c r="O22" s="206"/>
      <c r="P22" s="206"/>
      <c r="Q22" s="206"/>
      <c r="R22" s="206"/>
      <c r="S22" s="206"/>
      <c r="T22" s="206"/>
      <c r="U22" s="206"/>
      <c r="V22" s="206"/>
      <c r="W22" s="206"/>
      <c r="X22" s="206"/>
      <c r="Y22" s="206"/>
      <c r="Z22" s="206"/>
      <c r="AA22" s="207"/>
      <c r="AB22" s="205" t="s">
        <v>191</v>
      </c>
      <c r="AC22" s="206"/>
      <c r="AD22" s="206"/>
      <c r="AE22" s="206"/>
      <c r="AF22" s="206"/>
      <c r="AG22" s="206"/>
      <c r="AH22" s="206"/>
      <c r="AI22" s="206"/>
      <c r="AJ22" s="206"/>
      <c r="AK22" s="206"/>
      <c r="AL22" s="206"/>
      <c r="AM22" s="206"/>
      <c r="AN22" s="206"/>
      <c r="AO22" s="207"/>
      <c r="AP22" s="208" t="s">
        <v>149</v>
      </c>
      <c r="AQ22" s="209"/>
      <c r="AR22" s="209"/>
      <c r="AS22" s="209"/>
      <c r="AT22" s="210"/>
      <c r="AU22" s="205" t="s">
        <v>190</v>
      </c>
      <c r="AV22" s="206"/>
      <c r="AW22" s="206"/>
      <c r="AX22" s="206"/>
      <c r="AY22" s="206"/>
      <c r="AZ22" s="206"/>
      <c r="BA22" s="206"/>
      <c r="BB22" s="206"/>
      <c r="BC22" s="207"/>
      <c r="BI22" s="37" t="str">
        <f t="shared" si="6"/>
        <v>ITEM1=20250331</v>
      </c>
      <c r="BJ22" s="37" t="str">
        <f t="shared" si="7"/>
        <v>ITEM2=Ⅱ　しきい値判断項目　２．取扱者数　いつ時点の計数か</v>
      </c>
      <c r="BK22" s="37" t="str">
        <f t="shared" si="8"/>
        <v>ITEM3=</v>
      </c>
      <c r="BL22" s="37" t="str">
        <f t="shared" si="9"/>
        <v>ITEM4=令和6年4月1日　時点</v>
      </c>
      <c r="BM22" s="37" t="str">
        <f t="shared" si="10"/>
        <v>ITEM5=2</v>
      </c>
      <c r="BN22" s="37" t="str">
        <f t="shared" si="11"/>
        <v>ITEM6=評価の再実施にあたっての修正</v>
      </c>
    </row>
    <row r="23" spans="1:66" ht="86.25" customHeight="1">
      <c r="A23" s="202">
        <v>45747</v>
      </c>
      <c r="B23" s="203"/>
      <c r="C23" s="203"/>
      <c r="D23" s="204"/>
      <c r="E23" s="205" t="s">
        <v>193</v>
      </c>
      <c r="F23" s="206"/>
      <c r="G23" s="206"/>
      <c r="H23" s="206"/>
      <c r="I23" s="206"/>
      <c r="J23" s="206"/>
      <c r="K23" s="206"/>
      <c r="L23" s="206"/>
      <c r="M23" s="207"/>
      <c r="N23" s="205" t="s">
        <v>198</v>
      </c>
      <c r="O23" s="206"/>
      <c r="P23" s="206"/>
      <c r="Q23" s="206"/>
      <c r="R23" s="206"/>
      <c r="S23" s="206"/>
      <c r="T23" s="206"/>
      <c r="U23" s="206"/>
      <c r="V23" s="206"/>
      <c r="W23" s="206"/>
      <c r="X23" s="206"/>
      <c r="Y23" s="206"/>
      <c r="Z23" s="206"/>
      <c r="AA23" s="207"/>
      <c r="AB23" s="205" t="s">
        <v>199</v>
      </c>
      <c r="AC23" s="206"/>
      <c r="AD23" s="206"/>
      <c r="AE23" s="206"/>
      <c r="AF23" s="206"/>
      <c r="AG23" s="206"/>
      <c r="AH23" s="206"/>
      <c r="AI23" s="206"/>
      <c r="AJ23" s="206"/>
      <c r="AK23" s="206"/>
      <c r="AL23" s="206"/>
      <c r="AM23" s="206"/>
      <c r="AN23" s="206"/>
      <c r="AO23" s="207"/>
      <c r="AP23" s="208" t="s">
        <v>149</v>
      </c>
      <c r="AQ23" s="209"/>
      <c r="AR23" s="209"/>
      <c r="AS23" s="209"/>
      <c r="AT23" s="210"/>
      <c r="AU23" s="205" t="s">
        <v>194</v>
      </c>
      <c r="AV23" s="206"/>
      <c r="AW23" s="206"/>
      <c r="AX23" s="206"/>
      <c r="AY23" s="206"/>
      <c r="AZ23" s="206"/>
      <c r="BA23" s="206"/>
      <c r="BB23" s="206"/>
      <c r="BC23" s="207"/>
      <c r="BI23" s="37" t="str">
        <f t="shared" si="6"/>
        <v>ITEM1=20250331</v>
      </c>
      <c r="BJ23" s="37" t="str">
        <f t="shared" si="7"/>
        <v>ITEM2=Ⅳ　リスク評価　８．人手を介在させる作業</v>
      </c>
      <c r="BK23" s="37" t="str">
        <f t="shared" si="8"/>
        <v>ITEM3=＜新規項目＞</v>
      </c>
      <c r="BL23" s="37" t="str">
        <f t="shared" si="9"/>
        <v xml:space="preserve">ITEM4=十分である
特定個人情報の入手から保管・廃棄までのプロセスで、人手が介在する局面ごとに人為的ミスが発生するリスクへの対策を講じている。      </v>
      </c>
      <c r="BM23" s="37" t="str">
        <f t="shared" si="10"/>
        <v>ITEM5=2</v>
      </c>
      <c r="BN23" s="37" t="str">
        <f t="shared" si="11"/>
        <v>ITEM6=評価書様式の改定に伴い記載</v>
      </c>
    </row>
    <row r="24" spans="1:66" ht="21" customHeight="1">
      <c r="A24" s="202"/>
      <c r="B24" s="203"/>
      <c r="C24" s="203"/>
      <c r="D24" s="204"/>
      <c r="E24" s="205"/>
      <c r="F24" s="206"/>
      <c r="G24" s="206"/>
      <c r="H24" s="206"/>
      <c r="I24" s="206"/>
      <c r="J24" s="206"/>
      <c r="K24" s="206"/>
      <c r="L24" s="206"/>
      <c r="M24" s="207"/>
      <c r="N24" s="205"/>
      <c r="O24" s="206"/>
      <c r="P24" s="206"/>
      <c r="Q24" s="206"/>
      <c r="R24" s="206"/>
      <c r="S24" s="206"/>
      <c r="T24" s="206"/>
      <c r="U24" s="206"/>
      <c r="V24" s="206"/>
      <c r="W24" s="206"/>
      <c r="X24" s="206"/>
      <c r="Y24" s="206"/>
      <c r="Z24" s="206"/>
      <c r="AA24" s="207"/>
      <c r="AB24" s="205"/>
      <c r="AC24" s="206"/>
      <c r="AD24" s="206"/>
      <c r="AE24" s="206"/>
      <c r="AF24" s="206"/>
      <c r="AG24" s="206"/>
      <c r="AH24" s="206"/>
      <c r="AI24" s="206"/>
      <c r="AJ24" s="206"/>
      <c r="AK24" s="206"/>
      <c r="AL24" s="206"/>
      <c r="AM24" s="206"/>
      <c r="AN24" s="206"/>
      <c r="AO24" s="207"/>
      <c r="AP24" s="208"/>
      <c r="AQ24" s="209"/>
      <c r="AR24" s="209"/>
      <c r="AS24" s="209"/>
      <c r="AT24" s="210"/>
      <c r="AU24" s="205"/>
      <c r="AV24" s="206"/>
      <c r="AW24" s="206"/>
      <c r="AX24" s="206"/>
      <c r="AY24" s="206"/>
      <c r="AZ24" s="206"/>
      <c r="BA24" s="206"/>
      <c r="BB24" s="206"/>
      <c r="BC24" s="207"/>
      <c r="BI24" s="37" t="str">
        <f t="shared" si="0"/>
        <v>ITEM1=</v>
      </c>
      <c r="BJ24" s="37" t="str">
        <f t="shared" si="1"/>
        <v>ITEM2=</v>
      </c>
      <c r="BK24" s="37" t="str">
        <f t="shared" si="2"/>
        <v>ITEM3=</v>
      </c>
      <c r="BL24" s="37" t="str">
        <f t="shared" si="3"/>
        <v>ITEM4=</v>
      </c>
      <c r="BM24" s="37" t="str">
        <f t="shared" si="4"/>
        <v>ITEM5=</v>
      </c>
      <c r="BN24" s="37" t="str">
        <f t="shared" si="5"/>
        <v>ITEM6=</v>
      </c>
    </row>
    <row r="25" spans="1:66" ht="21" customHeight="1">
      <c r="A25" s="202"/>
      <c r="B25" s="203"/>
      <c r="C25" s="203"/>
      <c r="D25" s="204"/>
      <c r="E25" s="205"/>
      <c r="F25" s="206"/>
      <c r="G25" s="206"/>
      <c r="H25" s="206"/>
      <c r="I25" s="206"/>
      <c r="J25" s="206"/>
      <c r="K25" s="206"/>
      <c r="L25" s="206"/>
      <c r="M25" s="207"/>
      <c r="N25" s="205"/>
      <c r="O25" s="206"/>
      <c r="P25" s="206"/>
      <c r="Q25" s="206"/>
      <c r="R25" s="206"/>
      <c r="S25" s="206"/>
      <c r="T25" s="206"/>
      <c r="U25" s="206"/>
      <c r="V25" s="206"/>
      <c r="W25" s="206"/>
      <c r="X25" s="206"/>
      <c r="Y25" s="206"/>
      <c r="Z25" s="206"/>
      <c r="AA25" s="207"/>
      <c r="AB25" s="205"/>
      <c r="AC25" s="206"/>
      <c r="AD25" s="206"/>
      <c r="AE25" s="206"/>
      <c r="AF25" s="206"/>
      <c r="AG25" s="206"/>
      <c r="AH25" s="206"/>
      <c r="AI25" s="206"/>
      <c r="AJ25" s="206"/>
      <c r="AK25" s="206"/>
      <c r="AL25" s="206"/>
      <c r="AM25" s="206"/>
      <c r="AN25" s="206"/>
      <c r="AO25" s="207"/>
      <c r="AP25" s="208"/>
      <c r="AQ25" s="209"/>
      <c r="AR25" s="209"/>
      <c r="AS25" s="209"/>
      <c r="AT25" s="210"/>
      <c r="AU25" s="205"/>
      <c r="AV25" s="206"/>
      <c r="AW25" s="206"/>
      <c r="AX25" s="206"/>
      <c r="AY25" s="206"/>
      <c r="AZ25" s="206"/>
      <c r="BA25" s="206"/>
      <c r="BB25" s="206"/>
      <c r="BC25" s="207"/>
      <c r="BI25" s="37" t="str">
        <f t="shared" si="0"/>
        <v>ITEM1=</v>
      </c>
      <c r="BJ25" s="37" t="str">
        <f t="shared" si="1"/>
        <v>ITEM2=</v>
      </c>
      <c r="BK25" s="37" t="str">
        <f t="shared" si="2"/>
        <v>ITEM3=</v>
      </c>
      <c r="BL25" s="37" t="str">
        <f t="shared" si="3"/>
        <v>ITEM4=</v>
      </c>
      <c r="BM25" s="37" t="str">
        <f t="shared" si="4"/>
        <v>ITEM5=</v>
      </c>
      <c r="BN25" s="37" t="str">
        <f t="shared" si="5"/>
        <v>ITEM6=</v>
      </c>
    </row>
    <row r="26" spans="1:66" ht="21" customHeight="1">
      <c r="A26" s="202"/>
      <c r="B26" s="203"/>
      <c r="C26" s="203"/>
      <c r="D26" s="204"/>
      <c r="E26" s="205"/>
      <c r="F26" s="206"/>
      <c r="G26" s="206"/>
      <c r="H26" s="206"/>
      <c r="I26" s="206"/>
      <c r="J26" s="206"/>
      <c r="K26" s="206"/>
      <c r="L26" s="206"/>
      <c r="M26" s="207"/>
      <c r="N26" s="205"/>
      <c r="O26" s="206"/>
      <c r="P26" s="206"/>
      <c r="Q26" s="206"/>
      <c r="R26" s="206"/>
      <c r="S26" s="206"/>
      <c r="T26" s="206"/>
      <c r="U26" s="206"/>
      <c r="V26" s="206"/>
      <c r="W26" s="206"/>
      <c r="X26" s="206"/>
      <c r="Y26" s="206"/>
      <c r="Z26" s="206"/>
      <c r="AA26" s="207"/>
      <c r="AB26" s="205"/>
      <c r="AC26" s="206"/>
      <c r="AD26" s="206"/>
      <c r="AE26" s="206"/>
      <c r="AF26" s="206"/>
      <c r="AG26" s="206"/>
      <c r="AH26" s="206"/>
      <c r="AI26" s="206"/>
      <c r="AJ26" s="206"/>
      <c r="AK26" s="206"/>
      <c r="AL26" s="206"/>
      <c r="AM26" s="206"/>
      <c r="AN26" s="206"/>
      <c r="AO26" s="207"/>
      <c r="AP26" s="208"/>
      <c r="AQ26" s="209"/>
      <c r="AR26" s="209"/>
      <c r="AS26" s="209"/>
      <c r="AT26" s="210"/>
      <c r="AU26" s="205"/>
      <c r="AV26" s="206"/>
      <c r="AW26" s="206"/>
      <c r="AX26" s="206"/>
      <c r="AY26" s="206"/>
      <c r="AZ26" s="206"/>
      <c r="BA26" s="206"/>
      <c r="BB26" s="206"/>
      <c r="BC26" s="207"/>
      <c r="BI26" s="37" t="str">
        <f t="shared" si="0"/>
        <v>ITEM1=</v>
      </c>
      <c r="BJ26" s="37" t="str">
        <f t="shared" si="1"/>
        <v>ITEM2=</v>
      </c>
      <c r="BK26" s="37" t="str">
        <f t="shared" si="2"/>
        <v>ITEM3=</v>
      </c>
      <c r="BL26" s="37" t="str">
        <f t="shared" si="3"/>
        <v>ITEM4=</v>
      </c>
      <c r="BM26" s="37" t="str">
        <f t="shared" si="4"/>
        <v>ITEM5=</v>
      </c>
      <c r="BN26" s="37" t="str">
        <f t="shared" si="5"/>
        <v>ITEM6=</v>
      </c>
    </row>
    <row r="27" spans="1:66" ht="21" customHeight="1">
      <c r="A27" s="202"/>
      <c r="B27" s="203"/>
      <c r="C27" s="203"/>
      <c r="D27" s="204"/>
      <c r="E27" s="205"/>
      <c r="F27" s="206"/>
      <c r="G27" s="206"/>
      <c r="H27" s="206"/>
      <c r="I27" s="206"/>
      <c r="J27" s="206"/>
      <c r="K27" s="206"/>
      <c r="L27" s="206"/>
      <c r="M27" s="207"/>
      <c r="N27" s="205"/>
      <c r="O27" s="206"/>
      <c r="P27" s="206"/>
      <c r="Q27" s="206"/>
      <c r="R27" s="206"/>
      <c r="S27" s="206"/>
      <c r="T27" s="206"/>
      <c r="U27" s="206"/>
      <c r="V27" s="206"/>
      <c r="W27" s="206"/>
      <c r="X27" s="206"/>
      <c r="Y27" s="206"/>
      <c r="Z27" s="206"/>
      <c r="AA27" s="207"/>
      <c r="AB27" s="205"/>
      <c r="AC27" s="206"/>
      <c r="AD27" s="206"/>
      <c r="AE27" s="206"/>
      <c r="AF27" s="206"/>
      <c r="AG27" s="206"/>
      <c r="AH27" s="206"/>
      <c r="AI27" s="206"/>
      <c r="AJ27" s="206"/>
      <c r="AK27" s="206"/>
      <c r="AL27" s="206"/>
      <c r="AM27" s="206"/>
      <c r="AN27" s="206"/>
      <c r="AO27" s="207"/>
      <c r="AP27" s="208"/>
      <c r="AQ27" s="209"/>
      <c r="AR27" s="209"/>
      <c r="AS27" s="209"/>
      <c r="AT27" s="210"/>
      <c r="AU27" s="205"/>
      <c r="AV27" s="206"/>
      <c r="AW27" s="206"/>
      <c r="AX27" s="206"/>
      <c r="AY27" s="206"/>
      <c r="AZ27" s="206"/>
      <c r="BA27" s="206"/>
      <c r="BB27" s="206"/>
      <c r="BC27" s="207"/>
      <c r="BI27" s="37" t="str">
        <f t="shared" si="0"/>
        <v>ITEM1=</v>
      </c>
      <c r="BJ27" s="37" t="str">
        <f t="shared" si="1"/>
        <v>ITEM2=</v>
      </c>
      <c r="BK27" s="37" t="str">
        <f t="shared" si="2"/>
        <v>ITEM3=</v>
      </c>
      <c r="BL27" s="37" t="str">
        <f t="shared" si="3"/>
        <v>ITEM4=</v>
      </c>
      <c r="BM27" s="37" t="str">
        <f t="shared" si="4"/>
        <v>ITEM5=</v>
      </c>
      <c r="BN27" s="37" t="str">
        <f t="shared" si="5"/>
        <v>ITEM6=</v>
      </c>
    </row>
    <row r="28" spans="1:66" ht="21" customHeight="1">
      <c r="A28" s="202"/>
      <c r="B28" s="203"/>
      <c r="C28" s="203"/>
      <c r="D28" s="204"/>
      <c r="E28" s="205"/>
      <c r="F28" s="206"/>
      <c r="G28" s="206"/>
      <c r="H28" s="206"/>
      <c r="I28" s="206"/>
      <c r="J28" s="206"/>
      <c r="K28" s="206"/>
      <c r="L28" s="206"/>
      <c r="M28" s="207"/>
      <c r="N28" s="205"/>
      <c r="O28" s="206"/>
      <c r="P28" s="206"/>
      <c r="Q28" s="206"/>
      <c r="R28" s="206"/>
      <c r="S28" s="206"/>
      <c r="T28" s="206"/>
      <c r="U28" s="206"/>
      <c r="V28" s="206"/>
      <c r="W28" s="206"/>
      <c r="X28" s="206"/>
      <c r="Y28" s="206"/>
      <c r="Z28" s="206"/>
      <c r="AA28" s="207"/>
      <c r="AB28" s="205"/>
      <c r="AC28" s="206"/>
      <c r="AD28" s="206"/>
      <c r="AE28" s="206"/>
      <c r="AF28" s="206"/>
      <c r="AG28" s="206"/>
      <c r="AH28" s="206"/>
      <c r="AI28" s="206"/>
      <c r="AJ28" s="206"/>
      <c r="AK28" s="206"/>
      <c r="AL28" s="206"/>
      <c r="AM28" s="206"/>
      <c r="AN28" s="206"/>
      <c r="AO28" s="207"/>
      <c r="AP28" s="208"/>
      <c r="AQ28" s="209"/>
      <c r="AR28" s="209"/>
      <c r="AS28" s="209"/>
      <c r="AT28" s="210"/>
      <c r="AU28" s="205"/>
      <c r="AV28" s="206"/>
      <c r="AW28" s="206"/>
      <c r="AX28" s="206"/>
      <c r="AY28" s="206"/>
      <c r="AZ28" s="206"/>
      <c r="BA28" s="206"/>
      <c r="BB28" s="206"/>
      <c r="BC28" s="207"/>
      <c r="BI28" s="37" t="str">
        <f t="shared" si="0"/>
        <v>ITEM1=</v>
      </c>
      <c r="BJ28" s="37" t="str">
        <f t="shared" si="1"/>
        <v>ITEM2=</v>
      </c>
      <c r="BK28" s="37" t="str">
        <f t="shared" si="2"/>
        <v>ITEM3=</v>
      </c>
      <c r="BL28" s="37" t="str">
        <f t="shared" si="3"/>
        <v>ITEM4=</v>
      </c>
      <c r="BM28" s="37" t="str">
        <f t="shared" si="4"/>
        <v>ITEM5=</v>
      </c>
      <c r="BN28" s="37" t="str">
        <f t="shared" si="5"/>
        <v>ITEM6=</v>
      </c>
    </row>
    <row r="29" spans="1:66" ht="21" customHeight="1">
      <c r="A29" s="202"/>
      <c r="B29" s="203"/>
      <c r="C29" s="203"/>
      <c r="D29" s="204"/>
      <c r="E29" s="205"/>
      <c r="F29" s="206"/>
      <c r="G29" s="206"/>
      <c r="H29" s="206"/>
      <c r="I29" s="206"/>
      <c r="J29" s="206"/>
      <c r="K29" s="206"/>
      <c r="L29" s="206"/>
      <c r="M29" s="207"/>
      <c r="N29" s="205"/>
      <c r="O29" s="206"/>
      <c r="P29" s="206"/>
      <c r="Q29" s="206"/>
      <c r="R29" s="206"/>
      <c r="S29" s="206"/>
      <c r="T29" s="206"/>
      <c r="U29" s="206"/>
      <c r="V29" s="206"/>
      <c r="W29" s="206"/>
      <c r="X29" s="206"/>
      <c r="Y29" s="206"/>
      <c r="Z29" s="206"/>
      <c r="AA29" s="207"/>
      <c r="AB29" s="205"/>
      <c r="AC29" s="206"/>
      <c r="AD29" s="206"/>
      <c r="AE29" s="206"/>
      <c r="AF29" s="206"/>
      <c r="AG29" s="206"/>
      <c r="AH29" s="206"/>
      <c r="AI29" s="206"/>
      <c r="AJ29" s="206"/>
      <c r="AK29" s="206"/>
      <c r="AL29" s="206"/>
      <c r="AM29" s="206"/>
      <c r="AN29" s="206"/>
      <c r="AO29" s="207"/>
      <c r="AP29" s="208"/>
      <c r="AQ29" s="209"/>
      <c r="AR29" s="209"/>
      <c r="AS29" s="209"/>
      <c r="AT29" s="210"/>
      <c r="AU29" s="205"/>
      <c r="AV29" s="206"/>
      <c r="AW29" s="206"/>
      <c r="AX29" s="206"/>
      <c r="AY29" s="206"/>
      <c r="AZ29" s="206"/>
      <c r="BA29" s="206"/>
      <c r="BB29" s="206"/>
      <c r="BC29" s="207"/>
      <c r="BI29" s="37" t="str">
        <f t="shared" si="0"/>
        <v>ITEM1=</v>
      </c>
      <c r="BJ29" s="37" t="str">
        <f t="shared" si="1"/>
        <v>ITEM2=</v>
      </c>
      <c r="BK29" s="37" t="str">
        <f t="shared" si="2"/>
        <v>ITEM3=</v>
      </c>
      <c r="BL29" s="37" t="str">
        <f t="shared" si="3"/>
        <v>ITEM4=</v>
      </c>
      <c r="BM29" s="37" t="str">
        <f t="shared" si="4"/>
        <v>ITEM5=</v>
      </c>
      <c r="BN29" s="37" t="str">
        <f t="shared" si="5"/>
        <v>ITEM6=</v>
      </c>
    </row>
    <row r="30" spans="1:66" ht="21" customHeight="1">
      <c r="A30" s="202"/>
      <c r="B30" s="203"/>
      <c r="C30" s="203"/>
      <c r="D30" s="204"/>
      <c r="E30" s="205"/>
      <c r="F30" s="206"/>
      <c r="G30" s="206"/>
      <c r="H30" s="206"/>
      <c r="I30" s="206"/>
      <c r="J30" s="206"/>
      <c r="K30" s="206"/>
      <c r="L30" s="206"/>
      <c r="M30" s="207"/>
      <c r="N30" s="205"/>
      <c r="O30" s="206"/>
      <c r="P30" s="206"/>
      <c r="Q30" s="206"/>
      <c r="R30" s="206"/>
      <c r="S30" s="206"/>
      <c r="T30" s="206"/>
      <c r="U30" s="206"/>
      <c r="V30" s="206"/>
      <c r="W30" s="206"/>
      <c r="X30" s="206"/>
      <c r="Y30" s="206"/>
      <c r="Z30" s="206"/>
      <c r="AA30" s="207"/>
      <c r="AB30" s="205"/>
      <c r="AC30" s="206"/>
      <c r="AD30" s="206"/>
      <c r="AE30" s="206"/>
      <c r="AF30" s="206"/>
      <c r="AG30" s="206"/>
      <c r="AH30" s="206"/>
      <c r="AI30" s="206"/>
      <c r="AJ30" s="206"/>
      <c r="AK30" s="206"/>
      <c r="AL30" s="206"/>
      <c r="AM30" s="206"/>
      <c r="AN30" s="206"/>
      <c r="AO30" s="207"/>
      <c r="AP30" s="208"/>
      <c r="AQ30" s="209"/>
      <c r="AR30" s="209"/>
      <c r="AS30" s="209"/>
      <c r="AT30" s="210"/>
      <c r="AU30" s="205"/>
      <c r="AV30" s="206"/>
      <c r="AW30" s="206"/>
      <c r="AX30" s="206"/>
      <c r="AY30" s="206"/>
      <c r="AZ30" s="206"/>
      <c r="BA30" s="206"/>
      <c r="BB30" s="206"/>
      <c r="BC30" s="207"/>
      <c r="BI30" s="37" t="str">
        <f t="shared" si="0"/>
        <v>ITEM1=</v>
      </c>
      <c r="BJ30" s="37" t="str">
        <f t="shared" si="1"/>
        <v>ITEM2=</v>
      </c>
      <c r="BK30" s="37" t="str">
        <f t="shared" si="2"/>
        <v>ITEM3=</v>
      </c>
      <c r="BL30" s="37" t="str">
        <f t="shared" si="3"/>
        <v>ITEM4=</v>
      </c>
      <c r="BM30" s="37" t="str">
        <f t="shared" si="4"/>
        <v>ITEM5=</v>
      </c>
      <c r="BN30" s="37" t="str">
        <f t="shared" si="5"/>
        <v>ITEM6=</v>
      </c>
    </row>
    <row r="31" spans="1:66" ht="21" customHeight="1">
      <c r="A31" s="202"/>
      <c r="B31" s="203"/>
      <c r="C31" s="203"/>
      <c r="D31" s="204"/>
      <c r="E31" s="205"/>
      <c r="F31" s="206"/>
      <c r="G31" s="206"/>
      <c r="H31" s="206"/>
      <c r="I31" s="206"/>
      <c r="J31" s="206"/>
      <c r="K31" s="206"/>
      <c r="L31" s="206"/>
      <c r="M31" s="207"/>
      <c r="N31" s="205"/>
      <c r="O31" s="206"/>
      <c r="P31" s="206"/>
      <c r="Q31" s="206"/>
      <c r="R31" s="206"/>
      <c r="S31" s="206"/>
      <c r="T31" s="206"/>
      <c r="U31" s="206"/>
      <c r="V31" s="206"/>
      <c r="W31" s="206"/>
      <c r="X31" s="206"/>
      <c r="Y31" s="206"/>
      <c r="Z31" s="206"/>
      <c r="AA31" s="207"/>
      <c r="AB31" s="205"/>
      <c r="AC31" s="206"/>
      <c r="AD31" s="206"/>
      <c r="AE31" s="206"/>
      <c r="AF31" s="206"/>
      <c r="AG31" s="206"/>
      <c r="AH31" s="206"/>
      <c r="AI31" s="206"/>
      <c r="AJ31" s="206"/>
      <c r="AK31" s="206"/>
      <c r="AL31" s="206"/>
      <c r="AM31" s="206"/>
      <c r="AN31" s="206"/>
      <c r="AO31" s="207"/>
      <c r="AP31" s="208"/>
      <c r="AQ31" s="209"/>
      <c r="AR31" s="209"/>
      <c r="AS31" s="209"/>
      <c r="AT31" s="210"/>
      <c r="AU31" s="205"/>
      <c r="AV31" s="206"/>
      <c r="AW31" s="206"/>
      <c r="AX31" s="206"/>
      <c r="AY31" s="206"/>
      <c r="AZ31" s="206"/>
      <c r="BA31" s="206"/>
      <c r="BB31" s="206"/>
      <c r="BC31" s="207"/>
      <c r="BI31" s="37" t="str">
        <f t="shared" si="0"/>
        <v>ITEM1=</v>
      </c>
      <c r="BJ31" s="37" t="str">
        <f t="shared" si="1"/>
        <v>ITEM2=</v>
      </c>
      <c r="BK31" s="37" t="str">
        <f t="shared" si="2"/>
        <v>ITEM3=</v>
      </c>
      <c r="BL31" s="37" t="str">
        <f t="shared" si="3"/>
        <v>ITEM4=</v>
      </c>
      <c r="BM31" s="37" t="str">
        <f t="shared" si="4"/>
        <v>ITEM5=</v>
      </c>
      <c r="BN31" s="37" t="str">
        <f t="shared" si="5"/>
        <v>ITEM6=</v>
      </c>
    </row>
    <row r="32" spans="1:66" ht="21" customHeight="1">
      <c r="A32" s="202"/>
      <c r="B32" s="203"/>
      <c r="C32" s="203"/>
      <c r="D32" s="204"/>
      <c r="E32" s="205"/>
      <c r="F32" s="206"/>
      <c r="G32" s="206"/>
      <c r="H32" s="206"/>
      <c r="I32" s="206"/>
      <c r="J32" s="206"/>
      <c r="K32" s="206"/>
      <c r="L32" s="206"/>
      <c r="M32" s="207"/>
      <c r="N32" s="205"/>
      <c r="O32" s="206"/>
      <c r="P32" s="206"/>
      <c r="Q32" s="206"/>
      <c r="R32" s="206"/>
      <c r="S32" s="206"/>
      <c r="T32" s="206"/>
      <c r="U32" s="206"/>
      <c r="V32" s="206"/>
      <c r="W32" s="206"/>
      <c r="X32" s="206"/>
      <c r="Y32" s="206"/>
      <c r="Z32" s="206"/>
      <c r="AA32" s="207"/>
      <c r="AB32" s="205"/>
      <c r="AC32" s="206"/>
      <c r="AD32" s="206"/>
      <c r="AE32" s="206"/>
      <c r="AF32" s="206"/>
      <c r="AG32" s="206"/>
      <c r="AH32" s="206"/>
      <c r="AI32" s="206"/>
      <c r="AJ32" s="206"/>
      <c r="AK32" s="206"/>
      <c r="AL32" s="206"/>
      <c r="AM32" s="206"/>
      <c r="AN32" s="206"/>
      <c r="AO32" s="207"/>
      <c r="AP32" s="208"/>
      <c r="AQ32" s="209"/>
      <c r="AR32" s="209"/>
      <c r="AS32" s="209"/>
      <c r="AT32" s="210"/>
      <c r="AU32" s="205"/>
      <c r="AV32" s="206"/>
      <c r="AW32" s="206"/>
      <c r="AX32" s="206"/>
      <c r="AY32" s="206"/>
      <c r="AZ32" s="206"/>
      <c r="BA32" s="206"/>
      <c r="BB32" s="206"/>
      <c r="BC32" s="207"/>
      <c r="BI32" s="37" t="str">
        <f t="shared" si="0"/>
        <v>ITEM1=</v>
      </c>
      <c r="BJ32" s="37" t="str">
        <f t="shared" si="1"/>
        <v>ITEM2=</v>
      </c>
      <c r="BK32" s="37" t="str">
        <f t="shared" si="2"/>
        <v>ITEM3=</v>
      </c>
      <c r="BL32" s="37" t="str">
        <f t="shared" si="3"/>
        <v>ITEM4=</v>
      </c>
      <c r="BM32" s="37" t="str">
        <f t="shared" si="4"/>
        <v>ITEM5=</v>
      </c>
      <c r="BN32" s="37" t="str">
        <f t="shared" si="5"/>
        <v>ITEM6=</v>
      </c>
    </row>
    <row r="33" spans="1:66" ht="21" customHeight="1">
      <c r="A33" s="202"/>
      <c r="B33" s="203"/>
      <c r="C33" s="203"/>
      <c r="D33" s="204"/>
      <c r="E33" s="205"/>
      <c r="F33" s="206"/>
      <c r="G33" s="206"/>
      <c r="H33" s="206"/>
      <c r="I33" s="206"/>
      <c r="J33" s="206"/>
      <c r="K33" s="206"/>
      <c r="L33" s="206"/>
      <c r="M33" s="207"/>
      <c r="N33" s="205"/>
      <c r="O33" s="206"/>
      <c r="P33" s="206"/>
      <c r="Q33" s="206"/>
      <c r="R33" s="206"/>
      <c r="S33" s="206"/>
      <c r="T33" s="206"/>
      <c r="U33" s="206"/>
      <c r="V33" s="206"/>
      <c r="W33" s="206"/>
      <c r="X33" s="206"/>
      <c r="Y33" s="206"/>
      <c r="Z33" s="206"/>
      <c r="AA33" s="207"/>
      <c r="AB33" s="205"/>
      <c r="AC33" s="206"/>
      <c r="AD33" s="206"/>
      <c r="AE33" s="206"/>
      <c r="AF33" s="206"/>
      <c r="AG33" s="206"/>
      <c r="AH33" s="206"/>
      <c r="AI33" s="206"/>
      <c r="AJ33" s="206"/>
      <c r="AK33" s="206"/>
      <c r="AL33" s="206"/>
      <c r="AM33" s="206"/>
      <c r="AN33" s="206"/>
      <c r="AO33" s="207"/>
      <c r="AP33" s="208"/>
      <c r="AQ33" s="209"/>
      <c r="AR33" s="209"/>
      <c r="AS33" s="209"/>
      <c r="AT33" s="210"/>
      <c r="AU33" s="205"/>
      <c r="AV33" s="206"/>
      <c r="AW33" s="206"/>
      <c r="AX33" s="206"/>
      <c r="AY33" s="206"/>
      <c r="AZ33" s="206"/>
      <c r="BA33" s="206"/>
      <c r="BB33" s="206"/>
      <c r="BC33" s="207"/>
      <c r="BI33" s="37" t="str">
        <f t="shared" si="0"/>
        <v>ITEM1=</v>
      </c>
      <c r="BJ33" s="37" t="str">
        <f t="shared" si="1"/>
        <v>ITEM2=</v>
      </c>
      <c r="BK33" s="37" t="str">
        <f t="shared" si="2"/>
        <v>ITEM3=</v>
      </c>
      <c r="BL33" s="37" t="str">
        <f t="shared" si="3"/>
        <v>ITEM4=</v>
      </c>
      <c r="BM33" s="37" t="str">
        <f t="shared" si="4"/>
        <v>ITEM5=</v>
      </c>
      <c r="BN33" s="37" t="str">
        <f t="shared" si="5"/>
        <v>ITEM6=</v>
      </c>
    </row>
    <row r="34" spans="1:66" ht="21" customHeight="1">
      <c r="A34" s="202"/>
      <c r="B34" s="203"/>
      <c r="C34" s="203"/>
      <c r="D34" s="204"/>
      <c r="E34" s="205"/>
      <c r="F34" s="206"/>
      <c r="G34" s="206"/>
      <c r="H34" s="206"/>
      <c r="I34" s="206"/>
      <c r="J34" s="206"/>
      <c r="K34" s="206"/>
      <c r="L34" s="206"/>
      <c r="M34" s="207"/>
      <c r="N34" s="205"/>
      <c r="O34" s="206"/>
      <c r="P34" s="206"/>
      <c r="Q34" s="206"/>
      <c r="R34" s="206"/>
      <c r="S34" s="206"/>
      <c r="T34" s="206"/>
      <c r="U34" s="206"/>
      <c r="V34" s="206"/>
      <c r="W34" s="206"/>
      <c r="X34" s="206"/>
      <c r="Y34" s="206"/>
      <c r="Z34" s="206"/>
      <c r="AA34" s="207"/>
      <c r="AB34" s="205"/>
      <c r="AC34" s="206"/>
      <c r="AD34" s="206"/>
      <c r="AE34" s="206"/>
      <c r="AF34" s="206"/>
      <c r="AG34" s="206"/>
      <c r="AH34" s="206"/>
      <c r="AI34" s="206"/>
      <c r="AJ34" s="206"/>
      <c r="AK34" s="206"/>
      <c r="AL34" s="206"/>
      <c r="AM34" s="206"/>
      <c r="AN34" s="206"/>
      <c r="AO34" s="207"/>
      <c r="AP34" s="208"/>
      <c r="AQ34" s="209"/>
      <c r="AR34" s="209"/>
      <c r="AS34" s="209"/>
      <c r="AT34" s="210"/>
      <c r="AU34" s="205"/>
      <c r="AV34" s="206"/>
      <c r="AW34" s="206"/>
      <c r="AX34" s="206"/>
      <c r="AY34" s="206"/>
      <c r="AZ34" s="206"/>
      <c r="BA34" s="206"/>
      <c r="BB34" s="206"/>
      <c r="BC34" s="207"/>
      <c r="BI34" s="37" t="str">
        <f t="shared" si="0"/>
        <v>ITEM1=</v>
      </c>
      <c r="BJ34" s="37" t="str">
        <f t="shared" si="1"/>
        <v>ITEM2=</v>
      </c>
      <c r="BK34" s="37" t="str">
        <f t="shared" si="2"/>
        <v>ITEM3=</v>
      </c>
      <c r="BL34" s="37" t="str">
        <f t="shared" si="3"/>
        <v>ITEM4=</v>
      </c>
      <c r="BM34" s="37" t="str">
        <f t="shared" si="4"/>
        <v>ITEM5=</v>
      </c>
      <c r="BN34" s="37" t="str">
        <f t="shared" si="5"/>
        <v>ITEM6=</v>
      </c>
    </row>
    <row r="35" spans="1:66" ht="21" customHeight="1">
      <c r="A35" s="202"/>
      <c r="B35" s="203"/>
      <c r="C35" s="203"/>
      <c r="D35" s="204"/>
      <c r="E35" s="205"/>
      <c r="F35" s="206"/>
      <c r="G35" s="206"/>
      <c r="H35" s="206"/>
      <c r="I35" s="206"/>
      <c r="J35" s="206"/>
      <c r="K35" s="206"/>
      <c r="L35" s="206"/>
      <c r="M35" s="207"/>
      <c r="N35" s="205"/>
      <c r="O35" s="206"/>
      <c r="P35" s="206"/>
      <c r="Q35" s="206"/>
      <c r="R35" s="206"/>
      <c r="S35" s="206"/>
      <c r="T35" s="206"/>
      <c r="U35" s="206"/>
      <c r="V35" s="206"/>
      <c r="W35" s="206"/>
      <c r="X35" s="206"/>
      <c r="Y35" s="206"/>
      <c r="Z35" s="206"/>
      <c r="AA35" s="207"/>
      <c r="AB35" s="205"/>
      <c r="AC35" s="206"/>
      <c r="AD35" s="206"/>
      <c r="AE35" s="206"/>
      <c r="AF35" s="206"/>
      <c r="AG35" s="206"/>
      <c r="AH35" s="206"/>
      <c r="AI35" s="206"/>
      <c r="AJ35" s="206"/>
      <c r="AK35" s="206"/>
      <c r="AL35" s="206"/>
      <c r="AM35" s="206"/>
      <c r="AN35" s="206"/>
      <c r="AO35" s="207"/>
      <c r="AP35" s="208"/>
      <c r="AQ35" s="209"/>
      <c r="AR35" s="209"/>
      <c r="AS35" s="209"/>
      <c r="AT35" s="210"/>
      <c r="AU35" s="205"/>
      <c r="AV35" s="206"/>
      <c r="AW35" s="206"/>
      <c r="AX35" s="206"/>
      <c r="AY35" s="206"/>
      <c r="AZ35" s="206"/>
      <c r="BA35" s="206"/>
      <c r="BB35" s="206"/>
      <c r="BC35" s="207"/>
      <c r="BI35" s="37" t="str">
        <f t="shared" si="0"/>
        <v>ITEM1=</v>
      </c>
      <c r="BJ35" s="37" t="str">
        <f t="shared" si="1"/>
        <v>ITEM2=</v>
      </c>
      <c r="BK35" s="37" t="str">
        <f t="shared" si="2"/>
        <v>ITEM3=</v>
      </c>
      <c r="BL35" s="37" t="str">
        <f t="shared" si="3"/>
        <v>ITEM4=</v>
      </c>
      <c r="BM35" s="37" t="str">
        <f t="shared" si="4"/>
        <v>ITEM5=</v>
      </c>
      <c r="BN35" s="37" t="str">
        <f t="shared" si="5"/>
        <v>ITEM6=</v>
      </c>
    </row>
    <row r="36" spans="1:66" ht="21" customHeight="1">
      <c r="A36" s="202"/>
      <c r="B36" s="203"/>
      <c r="C36" s="203"/>
      <c r="D36" s="204"/>
      <c r="E36" s="205"/>
      <c r="F36" s="206"/>
      <c r="G36" s="206"/>
      <c r="H36" s="206"/>
      <c r="I36" s="206"/>
      <c r="J36" s="206"/>
      <c r="K36" s="206"/>
      <c r="L36" s="206"/>
      <c r="M36" s="207"/>
      <c r="N36" s="205"/>
      <c r="O36" s="206"/>
      <c r="P36" s="206"/>
      <c r="Q36" s="206"/>
      <c r="R36" s="206"/>
      <c r="S36" s="206"/>
      <c r="T36" s="206"/>
      <c r="U36" s="206"/>
      <c r="V36" s="206"/>
      <c r="W36" s="206"/>
      <c r="X36" s="206"/>
      <c r="Y36" s="206"/>
      <c r="Z36" s="206"/>
      <c r="AA36" s="207"/>
      <c r="AB36" s="205"/>
      <c r="AC36" s="206"/>
      <c r="AD36" s="206"/>
      <c r="AE36" s="206"/>
      <c r="AF36" s="206"/>
      <c r="AG36" s="206"/>
      <c r="AH36" s="206"/>
      <c r="AI36" s="206"/>
      <c r="AJ36" s="206"/>
      <c r="AK36" s="206"/>
      <c r="AL36" s="206"/>
      <c r="AM36" s="206"/>
      <c r="AN36" s="206"/>
      <c r="AO36" s="207"/>
      <c r="AP36" s="208"/>
      <c r="AQ36" s="209"/>
      <c r="AR36" s="209"/>
      <c r="AS36" s="209"/>
      <c r="AT36" s="210"/>
      <c r="AU36" s="205"/>
      <c r="AV36" s="206"/>
      <c r="AW36" s="206"/>
      <c r="AX36" s="206"/>
      <c r="AY36" s="206"/>
      <c r="AZ36" s="206"/>
      <c r="BA36" s="206"/>
      <c r="BB36" s="206"/>
      <c r="BC36" s="207"/>
      <c r="BI36" s="37" t="str">
        <f t="shared" si="0"/>
        <v>ITEM1=</v>
      </c>
      <c r="BJ36" s="37" t="str">
        <f t="shared" si="1"/>
        <v>ITEM2=</v>
      </c>
      <c r="BK36" s="37" t="str">
        <f t="shared" si="2"/>
        <v>ITEM3=</v>
      </c>
      <c r="BL36" s="37" t="str">
        <f t="shared" si="3"/>
        <v>ITEM4=</v>
      </c>
      <c r="BM36" s="37" t="str">
        <f t="shared" si="4"/>
        <v>ITEM5=</v>
      </c>
      <c r="BN36" s="37" t="str">
        <f t="shared" si="5"/>
        <v>ITEM6=</v>
      </c>
    </row>
    <row r="37" spans="1:66" ht="21" customHeight="1">
      <c r="A37" s="202"/>
      <c r="B37" s="203"/>
      <c r="C37" s="203"/>
      <c r="D37" s="204"/>
      <c r="E37" s="205"/>
      <c r="F37" s="206"/>
      <c r="G37" s="206"/>
      <c r="H37" s="206"/>
      <c r="I37" s="206"/>
      <c r="J37" s="206"/>
      <c r="K37" s="206"/>
      <c r="L37" s="206"/>
      <c r="M37" s="207"/>
      <c r="N37" s="205"/>
      <c r="O37" s="206"/>
      <c r="P37" s="206"/>
      <c r="Q37" s="206"/>
      <c r="R37" s="206"/>
      <c r="S37" s="206"/>
      <c r="T37" s="206"/>
      <c r="U37" s="206"/>
      <c r="V37" s="206"/>
      <c r="W37" s="206"/>
      <c r="X37" s="206"/>
      <c r="Y37" s="206"/>
      <c r="Z37" s="206"/>
      <c r="AA37" s="207"/>
      <c r="AB37" s="205"/>
      <c r="AC37" s="206"/>
      <c r="AD37" s="206"/>
      <c r="AE37" s="206"/>
      <c r="AF37" s="206"/>
      <c r="AG37" s="206"/>
      <c r="AH37" s="206"/>
      <c r="AI37" s="206"/>
      <c r="AJ37" s="206"/>
      <c r="AK37" s="206"/>
      <c r="AL37" s="206"/>
      <c r="AM37" s="206"/>
      <c r="AN37" s="206"/>
      <c r="AO37" s="207"/>
      <c r="AP37" s="208"/>
      <c r="AQ37" s="209"/>
      <c r="AR37" s="209"/>
      <c r="AS37" s="209"/>
      <c r="AT37" s="210"/>
      <c r="AU37" s="205"/>
      <c r="AV37" s="206"/>
      <c r="AW37" s="206"/>
      <c r="AX37" s="206"/>
      <c r="AY37" s="206"/>
      <c r="AZ37" s="206"/>
      <c r="BA37" s="206"/>
      <c r="BB37" s="206"/>
      <c r="BC37" s="207"/>
      <c r="BI37" s="37" t="str">
        <f t="shared" si="0"/>
        <v>ITEM1=</v>
      </c>
      <c r="BJ37" s="37" t="str">
        <f t="shared" si="1"/>
        <v>ITEM2=</v>
      </c>
      <c r="BK37" s="37" t="str">
        <f t="shared" si="2"/>
        <v>ITEM3=</v>
      </c>
      <c r="BL37" s="37" t="str">
        <f t="shared" si="3"/>
        <v>ITEM4=</v>
      </c>
      <c r="BM37" s="37" t="str">
        <f t="shared" si="4"/>
        <v>ITEM5=</v>
      </c>
      <c r="BN37" s="37" t="str">
        <f t="shared" si="5"/>
        <v>ITEM6=</v>
      </c>
    </row>
    <row r="38" spans="1:66" ht="21" customHeight="1">
      <c r="A38" s="202"/>
      <c r="B38" s="203"/>
      <c r="C38" s="203"/>
      <c r="D38" s="204"/>
      <c r="E38" s="205"/>
      <c r="F38" s="206"/>
      <c r="G38" s="206"/>
      <c r="H38" s="206"/>
      <c r="I38" s="206"/>
      <c r="J38" s="206"/>
      <c r="K38" s="206"/>
      <c r="L38" s="206"/>
      <c r="M38" s="207"/>
      <c r="N38" s="205"/>
      <c r="O38" s="206"/>
      <c r="P38" s="206"/>
      <c r="Q38" s="206"/>
      <c r="R38" s="206"/>
      <c r="S38" s="206"/>
      <c r="T38" s="206"/>
      <c r="U38" s="206"/>
      <c r="V38" s="206"/>
      <c r="W38" s="206"/>
      <c r="X38" s="206"/>
      <c r="Y38" s="206"/>
      <c r="Z38" s="206"/>
      <c r="AA38" s="207"/>
      <c r="AB38" s="205"/>
      <c r="AC38" s="206"/>
      <c r="AD38" s="206"/>
      <c r="AE38" s="206"/>
      <c r="AF38" s="206"/>
      <c r="AG38" s="206"/>
      <c r="AH38" s="206"/>
      <c r="AI38" s="206"/>
      <c r="AJ38" s="206"/>
      <c r="AK38" s="206"/>
      <c r="AL38" s="206"/>
      <c r="AM38" s="206"/>
      <c r="AN38" s="206"/>
      <c r="AO38" s="207"/>
      <c r="AP38" s="208"/>
      <c r="AQ38" s="209"/>
      <c r="AR38" s="209"/>
      <c r="AS38" s="209"/>
      <c r="AT38" s="210"/>
      <c r="AU38" s="205"/>
      <c r="AV38" s="206"/>
      <c r="AW38" s="206"/>
      <c r="AX38" s="206"/>
      <c r="AY38" s="206"/>
      <c r="AZ38" s="206"/>
      <c r="BA38" s="206"/>
      <c r="BB38" s="206"/>
      <c r="BC38" s="207"/>
      <c r="BI38" s="37" t="str">
        <f t="shared" si="0"/>
        <v>ITEM1=</v>
      </c>
      <c r="BJ38" s="37" t="str">
        <f t="shared" si="1"/>
        <v>ITEM2=</v>
      </c>
      <c r="BK38" s="37" t="str">
        <f t="shared" si="2"/>
        <v>ITEM3=</v>
      </c>
      <c r="BL38" s="37" t="str">
        <f t="shared" si="3"/>
        <v>ITEM4=</v>
      </c>
      <c r="BM38" s="37" t="str">
        <f t="shared" si="4"/>
        <v>ITEM5=</v>
      </c>
      <c r="BN38" s="37" t="str">
        <f t="shared" si="5"/>
        <v>ITEM6=</v>
      </c>
    </row>
    <row r="39" spans="1:66" ht="21" customHeight="1">
      <c r="A39" s="202"/>
      <c r="B39" s="203"/>
      <c r="C39" s="203"/>
      <c r="D39" s="204"/>
      <c r="E39" s="205"/>
      <c r="F39" s="206"/>
      <c r="G39" s="206"/>
      <c r="H39" s="206"/>
      <c r="I39" s="206"/>
      <c r="J39" s="206"/>
      <c r="K39" s="206"/>
      <c r="L39" s="206"/>
      <c r="M39" s="207"/>
      <c r="N39" s="205"/>
      <c r="O39" s="206"/>
      <c r="P39" s="206"/>
      <c r="Q39" s="206"/>
      <c r="R39" s="206"/>
      <c r="S39" s="206"/>
      <c r="T39" s="206"/>
      <c r="U39" s="206"/>
      <c r="V39" s="206"/>
      <c r="W39" s="206"/>
      <c r="X39" s="206"/>
      <c r="Y39" s="206"/>
      <c r="Z39" s="206"/>
      <c r="AA39" s="207"/>
      <c r="AB39" s="205"/>
      <c r="AC39" s="206"/>
      <c r="AD39" s="206"/>
      <c r="AE39" s="206"/>
      <c r="AF39" s="206"/>
      <c r="AG39" s="206"/>
      <c r="AH39" s="206"/>
      <c r="AI39" s="206"/>
      <c r="AJ39" s="206"/>
      <c r="AK39" s="206"/>
      <c r="AL39" s="206"/>
      <c r="AM39" s="206"/>
      <c r="AN39" s="206"/>
      <c r="AO39" s="207"/>
      <c r="AP39" s="208"/>
      <c r="AQ39" s="209"/>
      <c r="AR39" s="209"/>
      <c r="AS39" s="209"/>
      <c r="AT39" s="210"/>
      <c r="AU39" s="205"/>
      <c r="AV39" s="206"/>
      <c r="AW39" s="206"/>
      <c r="AX39" s="206"/>
      <c r="AY39" s="206"/>
      <c r="AZ39" s="206"/>
      <c r="BA39" s="206"/>
      <c r="BB39" s="206"/>
      <c r="BC39" s="207"/>
      <c r="BI39" s="37" t="str">
        <f t="shared" si="0"/>
        <v>ITEM1=</v>
      </c>
      <c r="BJ39" s="37" t="str">
        <f t="shared" si="1"/>
        <v>ITEM2=</v>
      </c>
      <c r="BK39" s="37" t="str">
        <f t="shared" si="2"/>
        <v>ITEM3=</v>
      </c>
      <c r="BL39" s="37" t="str">
        <f t="shared" si="3"/>
        <v>ITEM4=</v>
      </c>
      <c r="BM39" s="37" t="str">
        <f t="shared" si="4"/>
        <v>ITEM5=</v>
      </c>
      <c r="BN39" s="37" t="str">
        <f t="shared" si="5"/>
        <v>ITEM6=</v>
      </c>
    </row>
    <row r="40" spans="1:66" ht="21" customHeight="1">
      <c r="A40" s="202"/>
      <c r="B40" s="203"/>
      <c r="C40" s="203"/>
      <c r="D40" s="204"/>
      <c r="E40" s="205"/>
      <c r="F40" s="206"/>
      <c r="G40" s="206"/>
      <c r="H40" s="206"/>
      <c r="I40" s="206"/>
      <c r="J40" s="206"/>
      <c r="K40" s="206"/>
      <c r="L40" s="206"/>
      <c r="M40" s="207"/>
      <c r="N40" s="205"/>
      <c r="O40" s="206"/>
      <c r="P40" s="206"/>
      <c r="Q40" s="206"/>
      <c r="R40" s="206"/>
      <c r="S40" s="206"/>
      <c r="T40" s="206"/>
      <c r="U40" s="206"/>
      <c r="V40" s="206"/>
      <c r="W40" s="206"/>
      <c r="X40" s="206"/>
      <c r="Y40" s="206"/>
      <c r="Z40" s="206"/>
      <c r="AA40" s="207"/>
      <c r="AB40" s="205"/>
      <c r="AC40" s="206"/>
      <c r="AD40" s="206"/>
      <c r="AE40" s="206"/>
      <c r="AF40" s="206"/>
      <c r="AG40" s="206"/>
      <c r="AH40" s="206"/>
      <c r="AI40" s="206"/>
      <c r="AJ40" s="206"/>
      <c r="AK40" s="206"/>
      <c r="AL40" s="206"/>
      <c r="AM40" s="206"/>
      <c r="AN40" s="206"/>
      <c r="AO40" s="207"/>
      <c r="AP40" s="208"/>
      <c r="AQ40" s="209"/>
      <c r="AR40" s="209"/>
      <c r="AS40" s="209"/>
      <c r="AT40" s="210"/>
      <c r="AU40" s="205"/>
      <c r="AV40" s="206"/>
      <c r="AW40" s="206"/>
      <c r="AX40" s="206"/>
      <c r="AY40" s="206"/>
      <c r="AZ40" s="206"/>
      <c r="BA40" s="206"/>
      <c r="BB40" s="206"/>
      <c r="BC40" s="207"/>
      <c r="BI40" s="37" t="str">
        <f t="shared" si="0"/>
        <v>ITEM1=</v>
      </c>
      <c r="BJ40" s="37" t="str">
        <f t="shared" si="1"/>
        <v>ITEM2=</v>
      </c>
      <c r="BK40" s="37" t="str">
        <f t="shared" si="2"/>
        <v>ITEM3=</v>
      </c>
      <c r="BL40" s="37" t="str">
        <f t="shared" si="3"/>
        <v>ITEM4=</v>
      </c>
      <c r="BM40" s="37" t="str">
        <f t="shared" si="4"/>
        <v>ITEM5=</v>
      </c>
      <c r="BN40" s="37" t="str">
        <f t="shared" si="5"/>
        <v>ITEM6=</v>
      </c>
    </row>
    <row r="41" spans="1:66" ht="21" customHeight="1">
      <c r="A41" s="202"/>
      <c r="B41" s="203"/>
      <c r="C41" s="203"/>
      <c r="D41" s="204"/>
      <c r="E41" s="205"/>
      <c r="F41" s="206"/>
      <c r="G41" s="206"/>
      <c r="H41" s="206"/>
      <c r="I41" s="206"/>
      <c r="J41" s="206"/>
      <c r="K41" s="206"/>
      <c r="L41" s="206"/>
      <c r="M41" s="207"/>
      <c r="N41" s="205"/>
      <c r="O41" s="206"/>
      <c r="P41" s="206"/>
      <c r="Q41" s="206"/>
      <c r="R41" s="206"/>
      <c r="S41" s="206"/>
      <c r="T41" s="206"/>
      <c r="U41" s="206"/>
      <c r="V41" s="206"/>
      <c r="W41" s="206"/>
      <c r="X41" s="206"/>
      <c r="Y41" s="206"/>
      <c r="Z41" s="206"/>
      <c r="AA41" s="207"/>
      <c r="AB41" s="205"/>
      <c r="AC41" s="206"/>
      <c r="AD41" s="206"/>
      <c r="AE41" s="206"/>
      <c r="AF41" s="206"/>
      <c r="AG41" s="206"/>
      <c r="AH41" s="206"/>
      <c r="AI41" s="206"/>
      <c r="AJ41" s="206"/>
      <c r="AK41" s="206"/>
      <c r="AL41" s="206"/>
      <c r="AM41" s="206"/>
      <c r="AN41" s="206"/>
      <c r="AO41" s="207"/>
      <c r="AP41" s="208"/>
      <c r="AQ41" s="209"/>
      <c r="AR41" s="209"/>
      <c r="AS41" s="209"/>
      <c r="AT41" s="210"/>
      <c r="AU41" s="205"/>
      <c r="AV41" s="206"/>
      <c r="AW41" s="206"/>
      <c r="AX41" s="206"/>
      <c r="AY41" s="206"/>
      <c r="AZ41" s="206"/>
      <c r="BA41" s="206"/>
      <c r="BB41" s="206"/>
      <c r="BC41" s="207"/>
      <c r="BI41" s="37" t="str">
        <f t="shared" si="0"/>
        <v>ITEM1=</v>
      </c>
      <c r="BJ41" s="37" t="str">
        <f t="shared" si="1"/>
        <v>ITEM2=</v>
      </c>
      <c r="BK41" s="37" t="str">
        <f t="shared" si="2"/>
        <v>ITEM3=</v>
      </c>
      <c r="BL41" s="37" t="str">
        <f t="shared" si="3"/>
        <v>ITEM4=</v>
      </c>
      <c r="BM41" s="37" t="str">
        <f t="shared" si="4"/>
        <v>ITEM5=</v>
      </c>
      <c r="BN41" s="37" t="str">
        <f t="shared" si="5"/>
        <v>ITEM6=</v>
      </c>
    </row>
    <row r="42" spans="1:66" ht="21" customHeight="1">
      <c r="A42" s="202"/>
      <c r="B42" s="203"/>
      <c r="C42" s="203"/>
      <c r="D42" s="204"/>
      <c r="E42" s="205"/>
      <c r="F42" s="206"/>
      <c r="G42" s="206"/>
      <c r="H42" s="206"/>
      <c r="I42" s="206"/>
      <c r="J42" s="206"/>
      <c r="K42" s="206"/>
      <c r="L42" s="206"/>
      <c r="M42" s="207"/>
      <c r="N42" s="205"/>
      <c r="O42" s="206"/>
      <c r="P42" s="206"/>
      <c r="Q42" s="206"/>
      <c r="R42" s="206"/>
      <c r="S42" s="206"/>
      <c r="T42" s="206"/>
      <c r="U42" s="206"/>
      <c r="V42" s="206"/>
      <c r="W42" s="206"/>
      <c r="X42" s="206"/>
      <c r="Y42" s="206"/>
      <c r="Z42" s="206"/>
      <c r="AA42" s="207"/>
      <c r="AB42" s="205"/>
      <c r="AC42" s="206"/>
      <c r="AD42" s="206"/>
      <c r="AE42" s="206"/>
      <c r="AF42" s="206"/>
      <c r="AG42" s="206"/>
      <c r="AH42" s="206"/>
      <c r="AI42" s="206"/>
      <c r="AJ42" s="206"/>
      <c r="AK42" s="206"/>
      <c r="AL42" s="206"/>
      <c r="AM42" s="206"/>
      <c r="AN42" s="206"/>
      <c r="AO42" s="207"/>
      <c r="AP42" s="208"/>
      <c r="AQ42" s="209"/>
      <c r="AR42" s="209"/>
      <c r="AS42" s="209"/>
      <c r="AT42" s="210"/>
      <c r="AU42" s="205"/>
      <c r="AV42" s="206"/>
      <c r="AW42" s="206"/>
      <c r="AX42" s="206"/>
      <c r="AY42" s="206"/>
      <c r="AZ42" s="206"/>
      <c r="BA42" s="206"/>
      <c r="BB42" s="206"/>
      <c r="BC42" s="207"/>
      <c r="BI42" s="37" t="str">
        <f t="shared" si="0"/>
        <v>ITEM1=</v>
      </c>
      <c r="BJ42" s="37" t="str">
        <f t="shared" si="1"/>
        <v>ITEM2=</v>
      </c>
      <c r="BK42" s="37" t="str">
        <f t="shared" si="2"/>
        <v>ITEM3=</v>
      </c>
      <c r="BL42" s="37" t="str">
        <f t="shared" si="3"/>
        <v>ITEM4=</v>
      </c>
      <c r="BM42" s="37" t="str">
        <f t="shared" si="4"/>
        <v>ITEM5=</v>
      </c>
      <c r="BN42" s="37" t="str">
        <f t="shared" si="5"/>
        <v>ITEM6=</v>
      </c>
    </row>
    <row r="43" spans="1:66" ht="21" customHeight="1">
      <c r="A43" s="202"/>
      <c r="B43" s="203"/>
      <c r="C43" s="203"/>
      <c r="D43" s="204"/>
      <c r="E43" s="205"/>
      <c r="F43" s="206"/>
      <c r="G43" s="206"/>
      <c r="H43" s="206"/>
      <c r="I43" s="206"/>
      <c r="J43" s="206"/>
      <c r="K43" s="206"/>
      <c r="L43" s="206"/>
      <c r="M43" s="207"/>
      <c r="N43" s="205"/>
      <c r="O43" s="206"/>
      <c r="P43" s="206"/>
      <c r="Q43" s="206"/>
      <c r="R43" s="206"/>
      <c r="S43" s="206"/>
      <c r="T43" s="206"/>
      <c r="U43" s="206"/>
      <c r="V43" s="206"/>
      <c r="W43" s="206"/>
      <c r="X43" s="206"/>
      <c r="Y43" s="206"/>
      <c r="Z43" s="206"/>
      <c r="AA43" s="207"/>
      <c r="AB43" s="205"/>
      <c r="AC43" s="206"/>
      <c r="AD43" s="206"/>
      <c r="AE43" s="206"/>
      <c r="AF43" s="206"/>
      <c r="AG43" s="206"/>
      <c r="AH43" s="206"/>
      <c r="AI43" s="206"/>
      <c r="AJ43" s="206"/>
      <c r="AK43" s="206"/>
      <c r="AL43" s="206"/>
      <c r="AM43" s="206"/>
      <c r="AN43" s="206"/>
      <c r="AO43" s="207"/>
      <c r="AP43" s="208"/>
      <c r="AQ43" s="209"/>
      <c r="AR43" s="209"/>
      <c r="AS43" s="209"/>
      <c r="AT43" s="210"/>
      <c r="AU43" s="205"/>
      <c r="AV43" s="206"/>
      <c r="AW43" s="206"/>
      <c r="AX43" s="206"/>
      <c r="AY43" s="206"/>
      <c r="AZ43" s="206"/>
      <c r="BA43" s="206"/>
      <c r="BB43" s="206"/>
      <c r="BC43" s="207"/>
      <c r="BI43" s="37" t="str">
        <f t="shared" si="0"/>
        <v>ITEM1=</v>
      </c>
      <c r="BJ43" s="37" t="str">
        <f t="shared" si="1"/>
        <v>ITEM2=</v>
      </c>
      <c r="BK43" s="37" t="str">
        <f t="shared" si="2"/>
        <v>ITEM3=</v>
      </c>
      <c r="BL43" s="37" t="str">
        <f t="shared" si="3"/>
        <v>ITEM4=</v>
      </c>
      <c r="BM43" s="37" t="str">
        <f t="shared" si="4"/>
        <v>ITEM5=</v>
      </c>
      <c r="BN43" s="37" t="str">
        <f t="shared" si="5"/>
        <v>ITEM6=</v>
      </c>
    </row>
    <row r="44" spans="1:66" ht="21" customHeight="1">
      <c r="A44" s="202"/>
      <c r="B44" s="203"/>
      <c r="C44" s="203"/>
      <c r="D44" s="204"/>
      <c r="E44" s="205"/>
      <c r="F44" s="206"/>
      <c r="G44" s="206"/>
      <c r="H44" s="206"/>
      <c r="I44" s="206"/>
      <c r="J44" s="206"/>
      <c r="K44" s="206"/>
      <c r="L44" s="206"/>
      <c r="M44" s="207"/>
      <c r="N44" s="205"/>
      <c r="O44" s="206"/>
      <c r="P44" s="206"/>
      <c r="Q44" s="206"/>
      <c r="R44" s="206"/>
      <c r="S44" s="206"/>
      <c r="T44" s="206"/>
      <c r="U44" s="206"/>
      <c r="V44" s="206"/>
      <c r="W44" s="206"/>
      <c r="X44" s="206"/>
      <c r="Y44" s="206"/>
      <c r="Z44" s="206"/>
      <c r="AA44" s="207"/>
      <c r="AB44" s="205"/>
      <c r="AC44" s="206"/>
      <c r="AD44" s="206"/>
      <c r="AE44" s="206"/>
      <c r="AF44" s="206"/>
      <c r="AG44" s="206"/>
      <c r="AH44" s="206"/>
      <c r="AI44" s="206"/>
      <c r="AJ44" s="206"/>
      <c r="AK44" s="206"/>
      <c r="AL44" s="206"/>
      <c r="AM44" s="206"/>
      <c r="AN44" s="206"/>
      <c r="AO44" s="207"/>
      <c r="AP44" s="208"/>
      <c r="AQ44" s="209"/>
      <c r="AR44" s="209"/>
      <c r="AS44" s="209"/>
      <c r="AT44" s="210"/>
      <c r="AU44" s="205"/>
      <c r="AV44" s="206"/>
      <c r="AW44" s="206"/>
      <c r="AX44" s="206"/>
      <c r="AY44" s="206"/>
      <c r="AZ44" s="206"/>
      <c r="BA44" s="206"/>
      <c r="BB44" s="206"/>
      <c r="BC44" s="207"/>
      <c r="BI44" s="37" t="str">
        <f t="shared" si="0"/>
        <v>ITEM1=</v>
      </c>
      <c r="BJ44" s="37" t="str">
        <f t="shared" si="1"/>
        <v>ITEM2=</v>
      </c>
      <c r="BK44" s="37" t="str">
        <f t="shared" si="2"/>
        <v>ITEM3=</v>
      </c>
      <c r="BL44" s="37" t="str">
        <f t="shared" si="3"/>
        <v>ITEM4=</v>
      </c>
      <c r="BM44" s="37" t="str">
        <f t="shared" si="4"/>
        <v>ITEM5=</v>
      </c>
      <c r="BN44" s="37" t="str">
        <f t="shared" si="5"/>
        <v>ITEM6=</v>
      </c>
    </row>
    <row r="45" spans="1:66" ht="21" customHeight="1">
      <c r="A45" s="202"/>
      <c r="B45" s="203"/>
      <c r="C45" s="203"/>
      <c r="D45" s="204"/>
      <c r="E45" s="205"/>
      <c r="F45" s="206"/>
      <c r="G45" s="206"/>
      <c r="H45" s="206"/>
      <c r="I45" s="206"/>
      <c r="J45" s="206"/>
      <c r="K45" s="206"/>
      <c r="L45" s="206"/>
      <c r="M45" s="207"/>
      <c r="N45" s="205"/>
      <c r="O45" s="206"/>
      <c r="P45" s="206"/>
      <c r="Q45" s="206"/>
      <c r="R45" s="206"/>
      <c r="S45" s="206"/>
      <c r="T45" s="206"/>
      <c r="U45" s="206"/>
      <c r="V45" s="206"/>
      <c r="W45" s="206"/>
      <c r="X45" s="206"/>
      <c r="Y45" s="206"/>
      <c r="Z45" s="206"/>
      <c r="AA45" s="207"/>
      <c r="AB45" s="205"/>
      <c r="AC45" s="206"/>
      <c r="AD45" s="206"/>
      <c r="AE45" s="206"/>
      <c r="AF45" s="206"/>
      <c r="AG45" s="206"/>
      <c r="AH45" s="206"/>
      <c r="AI45" s="206"/>
      <c r="AJ45" s="206"/>
      <c r="AK45" s="206"/>
      <c r="AL45" s="206"/>
      <c r="AM45" s="206"/>
      <c r="AN45" s="206"/>
      <c r="AO45" s="207"/>
      <c r="AP45" s="208"/>
      <c r="AQ45" s="209"/>
      <c r="AR45" s="209"/>
      <c r="AS45" s="209"/>
      <c r="AT45" s="210"/>
      <c r="AU45" s="205"/>
      <c r="AV45" s="206"/>
      <c r="AW45" s="206"/>
      <c r="AX45" s="206"/>
      <c r="AY45" s="206"/>
      <c r="AZ45" s="206"/>
      <c r="BA45" s="206"/>
      <c r="BB45" s="206"/>
      <c r="BC45" s="207"/>
      <c r="BI45" s="37" t="str">
        <f t="shared" si="0"/>
        <v>ITEM1=</v>
      </c>
      <c r="BJ45" s="37" t="str">
        <f t="shared" si="1"/>
        <v>ITEM2=</v>
      </c>
      <c r="BK45" s="37" t="str">
        <f t="shared" si="2"/>
        <v>ITEM3=</v>
      </c>
      <c r="BL45" s="37" t="str">
        <f t="shared" si="3"/>
        <v>ITEM4=</v>
      </c>
      <c r="BM45" s="37" t="str">
        <f t="shared" si="4"/>
        <v>ITEM5=</v>
      </c>
      <c r="BN45" s="37" t="str">
        <f t="shared" si="5"/>
        <v>ITEM6=</v>
      </c>
    </row>
    <row r="46" spans="1:66" ht="21" customHeight="1">
      <c r="A46" s="202"/>
      <c r="B46" s="203"/>
      <c r="C46" s="203"/>
      <c r="D46" s="204"/>
      <c r="E46" s="205"/>
      <c r="F46" s="206"/>
      <c r="G46" s="206"/>
      <c r="H46" s="206"/>
      <c r="I46" s="206"/>
      <c r="J46" s="206"/>
      <c r="K46" s="206"/>
      <c r="L46" s="206"/>
      <c r="M46" s="207"/>
      <c r="N46" s="205"/>
      <c r="O46" s="206"/>
      <c r="P46" s="206"/>
      <c r="Q46" s="206"/>
      <c r="R46" s="206"/>
      <c r="S46" s="206"/>
      <c r="T46" s="206"/>
      <c r="U46" s="206"/>
      <c r="V46" s="206"/>
      <c r="W46" s="206"/>
      <c r="X46" s="206"/>
      <c r="Y46" s="206"/>
      <c r="Z46" s="206"/>
      <c r="AA46" s="207"/>
      <c r="AB46" s="205"/>
      <c r="AC46" s="206"/>
      <c r="AD46" s="206"/>
      <c r="AE46" s="206"/>
      <c r="AF46" s="206"/>
      <c r="AG46" s="206"/>
      <c r="AH46" s="206"/>
      <c r="AI46" s="206"/>
      <c r="AJ46" s="206"/>
      <c r="AK46" s="206"/>
      <c r="AL46" s="206"/>
      <c r="AM46" s="206"/>
      <c r="AN46" s="206"/>
      <c r="AO46" s="207"/>
      <c r="AP46" s="208"/>
      <c r="AQ46" s="209"/>
      <c r="AR46" s="209"/>
      <c r="AS46" s="209"/>
      <c r="AT46" s="210"/>
      <c r="AU46" s="205"/>
      <c r="AV46" s="206"/>
      <c r="AW46" s="206"/>
      <c r="AX46" s="206"/>
      <c r="AY46" s="206"/>
      <c r="AZ46" s="206"/>
      <c r="BA46" s="206"/>
      <c r="BB46" s="206"/>
      <c r="BC46" s="207"/>
      <c r="BI46" s="37" t="str">
        <f t="shared" si="0"/>
        <v>ITEM1=</v>
      </c>
      <c r="BJ46" s="37" t="str">
        <f t="shared" si="1"/>
        <v>ITEM2=</v>
      </c>
      <c r="BK46" s="37" t="str">
        <f t="shared" si="2"/>
        <v>ITEM3=</v>
      </c>
      <c r="BL46" s="37" t="str">
        <f t="shared" si="3"/>
        <v>ITEM4=</v>
      </c>
      <c r="BM46" s="37" t="str">
        <f t="shared" si="4"/>
        <v>ITEM5=</v>
      </c>
      <c r="BN46" s="37" t="str">
        <f t="shared" si="5"/>
        <v>ITEM6=</v>
      </c>
    </row>
    <row r="47" spans="1:66" ht="21" customHeight="1">
      <c r="A47" s="202"/>
      <c r="B47" s="203"/>
      <c r="C47" s="203"/>
      <c r="D47" s="204"/>
      <c r="E47" s="205"/>
      <c r="F47" s="206"/>
      <c r="G47" s="206"/>
      <c r="H47" s="206"/>
      <c r="I47" s="206"/>
      <c r="J47" s="206"/>
      <c r="K47" s="206"/>
      <c r="L47" s="206"/>
      <c r="M47" s="207"/>
      <c r="N47" s="205"/>
      <c r="O47" s="206"/>
      <c r="P47" s="206"/>
      <c r="Q47" s="206"/>
      <c r="R47" s="206"/>
      <c r="S47" s="206"/>
      <c r="T47" s="206"/>
      <c r="U47" s="206"/>
      <c r="V47" s="206"/>
      <c r="W47" s="206"/>
      <c r="X47" s="206"/>
      <c r="Y47" s="206"/>
      <c r="Z47" s="206"/>
      <c r="AA47" s="207"/>
      <c r="AB47" s="205"/>
      <c r="AC47" s="206"/>
      <c r="AD47" s="206"/>
      <c r="AE47" s="206"/>
      <c r="AF47" s="206"/>
      <c r="AG47" s="206"/>
      <c r="AH47" s="206"/>
      <c r="AI47" s="206"/>
      <c r="AJ47" s="206"/>
      <c r="AK47" s="206"/>
      <c r="AL47" s="206"/>
      <c r="AM47" s="206"/>
      <c r="AN47" s="206"/>
      <c r="AO47" s="207"/>
      <c r="AP47" s="208"/>
      <c r="AQ47" s="209"/>
      <c r="AR47" s="209"/>
      <c r="AS47" s="209"/>
      <c r="AT47" s="210"/>
      <c r="AU47" s="205"/>
      <c r="AV47" s="206"/>
      <c r="AW47" s="206"/>
      <c r="AX47" s="206"/>
      <c r="AY47" s="206"/>
      <c r="AZ47" s="206"/>
      <c r="BA47" s="206"/>
      <c r="BB47" s="206"/>
      <c r="BC47" s="207"/>
      <c r="BI47" s="37" t="str">
        <f t="shared" si="0"/>
        <v>ITEM1=</v>
      </c>
      <c r="BJ47" s="37" t="str">
        <f t="shared" si="1"/>
        <v>ITEM2=</v>
      </c>
      <c r="BK47" s="37" t="str">
        <f t="shared" si="2"/>
        <v>ITEM3=</v>
      </c>
      <c r="BL47" s="37" t="str">
        <f t="shared" si="3"/>
        <v>ITEM4=</v>
      </c>
      <c r="BM47" s="37" t="str">
        <f t="shared" si="4"/>
        <v>ITEM5=</v>
      </c>
      <c r="BN47" s="37" t="str">
        <f t="shared" si="5"/>
        <v>ITEM6=</v>
      </c>
    </row>
    <row r="48" spans="1:66" ht="21" customHeight="1">
      <c r="A48" s="202"/>
      <c r="B48" s="203"/>
      <c r="C48" s="203"/>
      <c r="D48" s="204"/>
      <c r="E48" s="205"/>
      <c r="F48" s="206"/>
      <c r="G48" s="206"/>
      <c r="H48" s="206"/>
      <c r="I48" s="206"/>
      <c r="J48" s="206"/>
      <c r="K48" s="206"/>
      <c r="L48" s="206"/>
      <c r="M48" s="207"/>
      <c r="N48" s="205"/>
      <c r="O48" s="206"/>
      <c r="P48" s="206"/>
      <c r="Q48" s="206"/>
      <c r="R48" s="206"/>
      <c r="S48" s="206"/>
      <c r="T48" s="206"/>
      <c r="U48" s="206"/>
      <c r="V48" s="206"/>
      <c r="W48" s="206"/>
      <c r="X48" s="206"/>
      <c r="Y48" s="206"/>
      <c r="Z48" s="206"/>
      <c r="AA48" s="207"/>
      <c r="AB48" s="205"/>
      <c r="AC48" s="206"/>
      <c r="AD48" s="206"/>
      <c r="AE48" s="206"/>
      <c r="AF48" s="206"/>
      <c r="AG48" s="206"/>
      <c r="AH48" s="206"/>
      <c r="AI48" s="206"/>
      <c r="AJ48" s="206"/>
      <c r="AK48" s="206"/>
      <c r="AL48" s="206"/>
      <c r="AM48" s="206"/>
      <c r="AN48" s="206"/>
      <c r="AO48" s="207"/>
      <c r="AP48" s="208"/>
      <c r="AQ48" s="209"/>
      <c r="AR48" s="209"/>
      <c r="AS48" s="209"/>
      <c r="AT48" s="210"/>
      <c r="AU48" s="205"/>
      <c r="AV48" s="206"/>
      <c r="AW48" s="206"/>
      <c r="AX48" s="206"/>
      <c r="AY48" s="206"/>
      <c r="AZ48" s="206"/>
      <c r="BA48" s="206"/>
      <c r="BB48" s="206"/>
      <c r="BC48" s="207"/>
      <c r="BI48" s="37" t="str">
        <f t="shared" si="0"/>
        <v>ITEM1=</v>
      </c>
      <c r="BJ48" s="37" t="str">
        <f t="shared" si="1"/>
        <v>ITEM2=</v>
      </c>
      <c r="BK48" s="37" t="str">
        <f t="shared" si="2"/>
        <v>ITEM3=</v>
      </c>
      <c r="BL48" s="37" t="str">
        <f t="shared" si="3"/>
        <v>ITEM4=</v>
      </c>
      <c r="BM48" s="37" t="str">
        <f t="shared" si="4"/>
        <v>ITEM5=</v>
      </c>
      <c r="BN48" s="37" t="str">
        <f t="shared" si="5"/>
        <v>ITEM6=</v>
      </c>
    </row>
    <row r="49" spans="1:66" ht="21" customHeight="1">
      <c r="A49" s="202"/>
      <c r="B49" s="203"/>
      <c r="C49" s="203"/>
      <c r="D49" s="204"/>
      <c r="E49" s="205"/>
      <c r="F49" s="206"/>
      <c r="G49" s="206"/>
      <c r="H49" s="206"/>
      <c r="I49" s="206"/>
      <c r="J49" s="206"/>
      <c r="K49" s="206"/>
      <c r="L49" s="206"/>
      <c r="M49" s="207"/>
      <c r="N49" s="205"/>
      <c r="O49" s="206"/>
      <c r="P49" s="206"/>
      <c r="Q49" s="206"/>
      <c r="R49" s="206"/>
      <c r="S49" s="206"/>
      <c r="T49" s="206"/>
      <c r="U49" s="206"/>
      <c r="V49" s="206"/>
      <c r="W49" s="206"/>
      <c r="X49" s="206"/>
      <c r="Y49" s="206"/>
      <c r="Z49" s="206"/>
      <c r="AA49" s="207"/>
      <c r="AB49" s="205"/>
      <c r="AC49" s="206"/>
      <c r="AD49" s="206"/>
      <c r="AE49" s="206"/>
      <c r="AF49" s="206"/>
      <c r="AG49" s="206"/>
      <c r="AH49" s="206"/>
      <c r="AI49" s="206"/>
      <c r="AJ49" s="206"/>
      <c r="AK49" s="206"/>
      <c r="AL49" s="206"/>
      <c r="AM49" s="206"/>
      <c r="AN49" s="206"/>
      <c r="AO49" s="207"/>
      <c r="AP49" s="208"/>
      <c r="AQ49" s="209"/>
      <c r="AR49" s="209"/>
      <c r="AS49" s="209"/>
      <c r="AT49" s="210"/>
      <c r="AU49" s="205"/>
      <c r="AV49" s="206"/>
      <c r="AW49" s="206"/>
      <c r="AX49" s="206"/>
      <c r="AY49" s="206"/>
      <c r="AZ49" s="206"/>
      <c r="BA49" s="206"/>
      <c r="BB49" s="206"/>
      <c r="BC49" s="207"/>
      <c r="BI49" s="37" t="str">
        <f t="shared" si="0"/>
        <v>ITEM1=</v>
      </c>
      <c r="BJ49" s="37" t="str">
        <f t="shared" si="1"/>
        <v>ITEM2=</v>
      </c>
      <c r="BK49" s="37" t="str">
        <f t="shared" si="2"/>
        <v>ITEM3=</v>
      </c>
      <c r="BL49" s="37" t="str">
        <f t="shared" si="3"/>
        <v>ITEM4=</v>
      </c>
      <c r="BM49" s="37" t="str">
        <f t="shared" si="4"/>
        <v>ITEM5=</v>
      </c>
      <c r="BN49" s="37" t="str">
        <f t="shared" si="5"/>
        <v>ITEM6=</v>
      </c>
    </row>
    <row r="50" spans="1:66" ht="21" customHeight="1">
      <c r="A50" s="202"/>
      <c r="B50" s="203"/>
      <c r="C50" s="203"/>
      <c r="D50" s="204"/>
      <c r="E50" s="205"/>
      <c r="F50" s="206"/>
      <c r="G50" s="206"/>
      <c r="H50" s="206"/>
      <c r="I50" s="206"/>
      <c r="J50" s="206"/>
      <c r="K50" s="206"/>
      <c r="L50" s="206"/>
      <c r="M50" s="207"/>
      <c r="N50" s="205"/>
      <c r="O50" s="206"/>
      <c r="P50" s="206"/>
      <c r="Q50" s="206"/>
      <c r="R50" s="206"/>
      <c r="S50" s="206"/>
      <c r="T50" s="206"/>
      <c r="U50" s="206"/>
      <c r="V50" s="206"/>
      <c r="W50" s="206"/>
      <c r="X50" s="206"/>
      <c r="Y50" s="206"/>
      <c r="Z50" s="206"/>
      <c r="AA50" s="207"/>
      <c r="AB50" s="205"/>
      <c r="AC50" s="206"/>
      <c r="AD50" s="206"/>
      <c r="AE50" s="206"/>
      <c r="AF50" s="206"/>
      <c r="AG50" s="206"/>
      <c r="AH50" s="206"/>
      <c r="AI50" s="206"/>
      <c r="AJ50" s="206"/>
      <c r="AK50" s="206"/>
      <c r="AL50" s="206"/>
      <c r="AM50" s="206"/>
      <c r="AN50" s="206"/>
      <c r="AO50" s="207"/>
      <c r="AP50" s="208"/>
      <c r="AQ50" s="209"/>
      <c r="AR50" s="209"/>
      <c r="AS50" s="209"/>
      <c r="AT50" s="210"/>
      <c r="AU50" s="205"/>
      <c r="AV50" s="206"/>
      <c r="AW50" s="206"/>
      <c r="AX50" s="206"/>
      <c r="AY50" s="206"/>
      <c r="AZ50" s="206"/>
      <c r="BA50" s="206"/>
      <c r="BB50" s="206"/>
      <c r="BC50" s="207"/>
      <c r="BI50" s="37" t="str">
        <f t="shared" si="0"/>
        <v>ITEM1=</v>
      </c>
      <c r="BJ50" s="37" t="str">
        <f t="shared" si="1"/>
        <v>ITEM2=</v>
      </c>
      <c r="BK50" s="37" t="str">
        <f t="shared" si="2"/>
        <v>ITEM3=</v>
      </c>
      <c r="BL50" s="37" t="str">
        <f t="shared" si="3"/>
        <v>ITEM4=</v>
      </c>
      <c r="BM50" s="37" t="str">
        <f t="shared" si="4"/>
        <v>ITEM5=</v>
      </c>
      <c r="BN50" s="37" t="str">
        <f t="shared" si="5"/>
        <v>ITEM6=</v>
      </c>
    </row>
    <row r="51" spans="1:66" ht="21" customHeight="1">
      <c r="A51" s="202"/>
      <c r="B51" s="203"/>
      <c r="C51" s="203"/>
      <c r="D51" s="204"/>
      <c r="E51" s="205"/>
      <c r="F51" s="206"/>
      <c r="G51" s="206"/>
      <c r="H51" s="206"/>
      <c r="I51" s="206"/>
      <c r="J51" s="206"/>
      <c r="K51" s="206"/>
      <c r="L51" s="206"/>
      <c r="M51" s="207"/>
      <c r="N51" s="205"/>
      <c r="O51" s="206"/>
      <c r="P51" s="206"/>
      <c r="Q51" s="206"/>
      <c r="R51" s="206"/>
      <c r="S51" s="206"/>
      <c r="T51" s="206"/>
      <c r="U51" s="206"/>
      <c r="V51" s="206"/>
      <c r="W51" s="206"/>
      <c r="X51" s="206"/>
      <c r="Y51" s="206"/>
      <c r="Z51" s="206"/>
      <c r="AA51" s="207"/>
      <c r="AB51" s="205"/>
      <c r="AC51" s="206"/>
      <c r="AD51" s="206"/>
      <c r="AE51" s="206"/>
      <c r="AF51" s="206"/>
      <c r="AG51" s="206"/>
      <c r="AH51" s="206"/>
      <c r="AI51" s="206"/>
      <c r="AJ51" s="206"/>
      <c r="AK51" s="206"/>
      <c r="AL51" s="206"/>
      <c r="AM51" s="206"/>
      <c r="AN51" s="206"/>
      <c r="AO51" s="207"/>
      <c r="AP51" s="208"/>
      <c r="AQ51" s="209"/>
      <c r="AR51" s="209"/>
      <c r="AS51" s="209"/>
      <c r="AT51" s="210"/>
      <c r="AU51" s="205"/>
      <c r="AV51" s="206"/>
      <c r="AW51" s="206"/>
      <c r="AX51" s="206"/>
      <c r="AY51" s="206"/>
      <c r="AZ51" s="206"/>
      <c r="BA51" s="206"/>
      <c r="BB51" s="206"/>
      <c r="BC51" s="207"/>
      <c r="BI51" s="37" t="str">
        <f t="shared" si="0"/>
        <v>ITEM1=</v>
      </c>
      <c r="BJ51" s="37" t="str">
        <f t="shared" si="1"/>
        <v>ITEM2=</v>
      </c>
      <c r="BK51" s="37" t="str">
        <f t="shared" si="2"/>
        <v>ITEM3=</v>
      </c>
      <c r="BL51" s="37" t="str">
        <f t="shared" si="3"/>
        <v>ITEM4=</v>
      </c>
      <c r="BM51" s="37" t="str">
        <f t="shared" si="4"/>
        <v>ITEM5=</v>
      </c>
      <c r="BN51" s="37" t="str">
        <f t="shared" si="5"/>
        <v>ITEM6=</v>
      </c>
    </row>
    <row r="52" spans="1:66" ht="21" customHeight="1">
      <c r="A52" s="202"/>
      <c r="B52" s="203"/>
      <c r="C52" s="203"/>
      <c r="D52" s="204"/>
      <c r="E52" s="205"/>
      <c r="F52" s="206"/>
      <c r="G52" s="206"/>
      <c r="H52" s="206"/>
      <c r="I52" s="206"/>
      <c r="J52" s="206"/>
      <c r="K52" s="206"/>
      <c r="L52" s="206"/>
      <c r="M52" s="207"/>
      <c r="N52" s="205"/>
      <c r="O52" s="206"/>
      <c r="P52" s="206"/>
      <c r="Q52" s="206"/>
      <c r="R52" s="206"/>
      <c r="S52" s="206"/>
      <c r="T52" s="206"/>
      <c r="U52" s="206"/>
      <c r="V52" s="206"/>
      <c r="W52" s="206"/>
      <c r="X52" s="206"/>
      <c r="Y52" s="206"/>
      <c r="Z52" s="206"/>
      <c r="AA52" s="207"/>
      <c r="AB52" s="205"/>
      <c r="AC52" s="206"/>
      <c r="AD52" s="206"/>
      <c r="AE52" s="206"/>
      <c r="AF52" s="206"/>
      <c r="AG52" s="206"/>
      <c r="AH52" s="206"/>
      <c r="AI52" s="206"/>
      <c r="AJ52" s="206"/>
      <c r="AK52" s="206"/>
      <c r="AL52" s="206"/>
      <c r="AM52" s="206"/>
      <c r="AN52" s="206"/>
      <c r="AO52" s="207"/>
      <c r="AP52" s="208"/>
      <c r="AQ52" s="209"/>
      <c r="AR52" s="209"/>
      <c r="AS52" s="209"/>
      <c r="AT52" s="210"/>
      <c r="AU52" s="205"/>
      <c r="AV52" s="206"/>
      <c r="AW52" s="206"/>
      <c r="AX52" s="206"/>
      <c r="AY52" s="206"/>
      <c r="AZ52" s="206"/>
      <c r="BA52" s="206"/>
      <c r="BB52" s="206"/>
      <c r="BC52" s="207"/>
      <c r="BI52" s="37" t="str">
        <f t="shared" si="0"/>
        <v>ITEM1=</v>
      </c>
      <c r="BJ52" s="37" t="str">
        <f t="shared" si="1"/>
        <v>ITEM2=</v>
      </c>
      <c r="BK52" s="37" t="str">
        <f t="shared" si="2"/>
        <v>ITEM3=</v>
      </c>
      <c r="BL52" s="37" t="str">
        <f t="shared" si="3"/>
        <v>ITEM4=</v>
      </c>
      <c r="BM52" s="37" t="str">
        <f t="shared" si="4"/>
        <v>ITEM5=</v>
      </c>
      <c r="BN52" s="37" t="str">
        <f t="shared" si="5"/>
        <v>ITEM6=</v>
      </c>
    </row>
    <row r="53" spans="1:66" ht="21" customHeight="1">
      <c r="A53" s="202"/>
      <c r="B53" s="203"/>
      <c r="C53" s="203"/>
      <c r="D53" s="204"/>
      <c r="E53" s="205"/>
      <c r="F53" s="206"/>
      <c r="G53" s="206"/>
      <c r="H53" s="206"/>
      <c r="I53" s="206"/>
      <c r="J53" s="206"/>
      <c r="K53" s="206"/>
      <c r="L53" s="206"/>
      <c r="M53" s="207"/>
      <c r="N53" s="205"/>
      <c r="O53" s="206"/>
      <c r="P53" s="206"/>
      <c r="Q53" s="206"/>
      <c r="R53" s="206"/>
      <c r="S53" s="206"/>
      <c r="T53" s="206"/>
      <c r="U53" s="206"/>
      <c r="V53" s="206"/>
      <c r="W53" s="206"/>
      <c r="X53" s="206"/>
      <c r="Y53" s="206"/>
      <c r="Z53" s="206"/>
      <c r="AA53" s="207"/>
      <c r="AB53" s="205"/>
      <c r="AC53" s="206"/>
      <c r="AD53" s="206"/>
      <c r="AE53" s="206"/>
      <c r="AF53" s="206"/>
      <c r="AG53" s="206"/>
      <c r="AH53" s="206"/>
      <c r="AI53" s="206"/>
      <c r="AJ53" s="206"/>
      <c r="AK53" s="206"/>
      <c r="AL53" s="206"/>
      <c r="AM53" s="206"/>
      <c r="AN53" s="206"/>
      <c r="AO53" s="207"/>
      <c r="AP53" s="208"/>
      <c r="AQ53" s="209"/>
      <c r="AR53" s="209"/>
      <c r="AS53" s="209"/>
      <c r="AT53" s="210"/>
      <c r="AU53" s="205"/>
      <c r="AV53" s="206"/>
      <c r="AW53" s="206"/>
      <c r="AX53" s="206"/>
      <c r="AY53" s="206"/>
      <c r="AZ53" s="206"/>
      <c r="BA53" s="206"/>
      <c r="BB53" s="206"/>
      <c r="BC53" s="207"/>
      <c r="BI53" s="37" t="str">
        <f t="shared" si="0"/>
        <v>ITEM1=</v>
      </c>
      <c r="BJ53" s="37" t="str">
        <f t="shared" si="1"/>
        <v>ITEM2=</v>
      </c>
      <c r="BK53" s="37" t="str">
        <f t="shared" si="2"/>
        <v>ITEM3=</v>
      </c>
      <c r="BL53" s="37" t="str">
        <f t="shared" si="3"/>
        <v>ITEM4=</v>
      </c>
      <c r="BM53" s="37" t="str">
        <f t="shared" si="4"/>
        <v>ITEM5=</v>
      </c>
      <c r="BN53" s="37" t="str">
        <f t="shared" si="5"/>
        <v>ITEM6=</v>
      </c>
    </row>
    <row r="54" spans="1:66" ht="21" customHeight="1">
      <c r="A54" s="202"/>
      <c r="B54" s="203"/>
      <c r="C54" s="203"/>
      <c r="D54" s="204"/>
      <c r="E54" s="205"/>
      <c r="F54" s="206"/>
      <c r="G54" s="206"/>
      <c r="H54" s="206"/>
      <c r="I54" s="206"/>
      <c r="J54" s="206"/>
      <c r="K54" s="206"/>
      <c r="L54" s="206"/>
      <c r="M54" s="207"/>
      <c r="N54" s="205"/>
      <c r="O54" s="206"/>
      <c r="P54" s="206"/>
      <c r="Q54" s="206"/>
      <c r="R54" s="206"/>
      <c r="S54" s="206"/>
      <c r="T54" s="206"/>
      <c r="U54" s="206"/>
      <c r="V54" s="206"/>
      <c r="W54" s="206"/>
      <c r="X54" s="206"/>
      <c r="Y54" s="206"/>
      <c r="Z54" s="206"/>
      <c r="AA54" s="207"/>
      <c r="AB54" s="205"/>
      <c r="AC54" s="206"/>
      <c r="AD54" s="206"/>
      <c r="AE54" s="206"/>
      <c r="AF54" s="206"/>
      <c r="AG54" s="206"/>
      <c r="AH54" s="206"/>
      <c r="AI54" s="206"/>
      <c r="AJ54" s="206"/>
      <c r="AK54" s="206"/>
      <c r="AL54" s="206"/>
      <c r="AM54" s="206"/>
      <c r="AN54" s="206"/>
      <c r="AO54" s="207"/>
      <c r="AP54" s="208"/>
      <c r="AQ54" s="209"/>
      <c r="AR54" s="209"/>
      <c r="AS54" s="209"/>
      <c r="AT54" s="210"/>
      <c r="AU54" s="205"/>
      <c r="AV54" s="206"/>
      <c r="AW54" s="206"/>
      <c r="AX54" s="206"/>
      <c r="AY54" s="206"/>
      <c r="AZ54" s="206"/>
      <c r="BA54" s="206"/>
      <c r="BB54" s="206"/>
      <c r="BC54" s="207"/>
      <c r="BI54" s="37" t="str">
        <f t="shared" si="0"/>
        <v>ITEM1=</v>
      </c>
      <c r="BJ54" s="37" t="str">
        <f t="shared" si="1"/>
        <v>ITEM2=</v>
      </c>
      <c r="BK54" s="37" t="str">
        <f t="shared" si="2"/>
        <v>ITEM3=</v>
      </c>
      <c r="BL54" s="37" t="str">
        <f t="shared" si="3"/>
        <v>ITEM4=</v>
      </c>
      <c r="BM54" s="37" t="str">
        <f t="shared" si="4"/>
        <v>ITEM5=</v>
      </c>
      <c r="BN54" s="37" t="str">
        <f t="shared" si="5"/>
        <v>ITEM6=</v>
      </c>
    </row>
    <row r="55" spans="1:66" ht="21" customHeight="1">
      <c r="A55" s="202"/>
      <c r="B55" s="203"/>
      <c r="C55" s="203"/>
      <c r="D55" s="204"/>
      <c r="E55" s="205"/>
      <c r="F55" s="206"/>
      <c r="G55" s="206"/>
      <c r="H55" s="206"/>
      <c r="I55" s="206"/>
      <c r="J55" s="206"/>
      <c r="K55" s="206"/>
      <c r="L55" s="206"/>
      <c r="M55" s="207"/>
      <c r="N55" s="205"/>
      <c r="O55" s="206"/>
      <c r="P55" s="206"/>
      <c r="Q55" s="206"/>
      <c r="R55" s="206"/>
      <c r="S55" s="206"/>
      <c r="T55" s="206"/>
      <c r="U55" s="206"/>
      <c r="V55" s="206"/>
      <c r="W55" s="206"/>
      <c r="X55" s="206"/>
      <c r="Y55" s="206"/>
      <c r="Z55" s="206"/>
      <c r="AA55" s="207"/>
      <c r="AB55" s="205"/>
      <c r="AC55" s="206"/>
      <c r="AD55" s="206"/>
      <c r="AE55" s="206"/>
      <c r="AF55" s="206"/>
      <c r="AG55" s="206"/>
      <c r="AH55" s="206"/>
      <c r="AI55" s="206"/>
      <c r="AJ55" s="206"/>
      <c r="AK55" s="206"/>
      <c r="AL55" s="206"/>
      <c r="AM55" s="206"/>
      <c r="AN55" s="206"/>
      <c r="AO55" s="207"/>
      <c r="AP55" s="208"/>
      <c r="AQ55" s="209"/>
      <c r="AR55" s="209"/>
      <c r="AS55" s="209"/>
      <c r="AT55" s="210"/>
      <c r="AU55" s="205"/>
      <c r="AV55" s="206"/>
      <c r="AW55" s="206"/>
      <c r="AX55" s="206"/>
      <c r="AY55" s="206"/>
      <c r="AZ55" s="206"/>
      <c r="BA55" s="206"/>
      <c r="BB55" s="206"/>
      <c r="BC55" s="207"/>
      <c r="BI55" s="37" t="str">
        <f t="shared" si="0"/>
        <v>ITEM1=</v>
      </c>
      <c r="BJ55" s="37" t="str">
        <f t="shared" si="1"/>
        <v>ITEM2=</v>
      </c>
      <c r="BK55" s="37" t="str">
        <f t="shared" si="2"/>
        <v>ITEM3=</v>
      </c>
      <c r="BL55" s="37" t="str">
        <f t="shared" si="3"/>
        <v>ITEM4=</v>
      </c>
      <c r="BM55" s="37" t="str">
        <f t="shared" si="4"/>
        <v>ITEM5=</v>
      </c>
      <c r="BN55" s="37" t="str">
        <f t="shared" si="5"/>
        <v>ITEM6=</v>
      </c>
    </row>
    <row r="56" spans="1:66" ht="21" customHeight="1">
      <c r="A56" s="202"/>
      <c r="B56" s="203"/>
      <c r="C56" s="203"/>
      <c r="D56" s="204"/>
      <c r="E56" s="205"/>
      <c r="F56" s="206"/>
      <c r="G56" s="206"/>
      <c r="H56" s="206"/>
      <c r="I56" s="206"/>
      <c r="J56" s="206"/>
      <c r="K56" s="206"/>
      <c r="L56" s="206"/>
      <c r="M56" s="207"/>
      <c r="N56" s="205"/>
      <c r="O56" s="206"/>
      <c r="P56" s="206"/>
      <c r="Q56" s="206"/>
      <c r="R56" s="206"/>
      <c r="S56" s="206"/>
      <c r="T56" s="206"/>
      <c r="U56" s="206"/>
      <c r="V56" s="206"/>
      <c r="W56" s="206"/>
      <c r="X56" s="206"/>
      <c r="Y56" s="206"/>
      <c r="Z56" s="206"/>
      <c r="AA56" s="207"/>
      <c r="AB56" s="205"/>
      <c r="AC56" s="206"/>
      <c r="AD56" s="206"/>
      <c r="AE56" s="206"/>
      <c r="AF56" s="206"/>
      <c r="AG56" s="206"/>
      <c r="AH56" s="206"/>
      <c r="AI56" s="206"/>
      <c r="AJ56" s="206"/>
      <c r="AK56" s="206"/>
      <c r="AL56" s="206"/>
      <c r="AM56" s="206"/>
      <c r="AN56" s="206"/>
      <c r="AO56" s="207"/>
      <c r="AP56" s="208"/>
      <c r="AQ56" s="209"/>
      <c r="AR56" s="209"/>
      <c r="AS56" s="209"/>
      <c r="AT56" s="210"/>
      <c r="AU56" s="205"/>
      <c r="AV56" s="206"/>
      <c r="AW56" s="206"/>
      <c r="AX56" s="206"/>
      <c r="AY56" s="206"/>
      <c r="AZ56" s="206"/>
      <c r="BA56" s="206"/>
      <c r="BB56" s="206"/>
      <c r="BC56" s="207"/>
      <c r="BI56" s="37" t="str">
        <f t="shared" si="0"/>
        <v>ITEM1=</v>
      </c>
      <c r="BJ56" s="37" t="str">
        <f t="shared" si="1"/>
        <v>ITEM2=</v>
      </c>
      <c r="BK56" s="37" t="str">
        <f t="shared" si="2"/>
        <v>ITEM3=</v>
      </c>
      <c r="BL56" s="37" t="str">
        <f t="shared" si="3"/>
        <v>ITEM4=</v>
      </c>
      <c r="BM56" s="37" t="str">
        <f t="shared" si="4"/>
        <v>ITEM5=</v>
      </c>
      <c r="BN56" s="37" t="str">
        <f t="shared" si="5"/>
        <v>ITEM6=</v>
      </c>
    </row>
    <row r="57" spans="1:66" ht="21" customHeight="1">
      <c r="A57" s="202"/>
      <c r="B57" s="203"/>
      <c r="C57" s="203"/>
      <c r="D57" s="204"/>
      <c r="E57" s="205"/>
      <c r="F57" s="206"/>
      <c r="G57" s="206"/>
      <c r="H57" s="206"/>
      <c r="I57" s="206"/>
      <c r="J57" s="206"/>
      <c r="K57" s="206"/>
      <c r="L57" s="206"/>
      <c r="M57" s="207"/>
      <c r="N57" s="205"/>
      <c r="O57" s="206"/>
      <c r="P57" s="206"/>
      <c r="Q57" s="206"/>
      <c r="R57" s="206"/>
      <c r="S57" s="206"/>
      <c r="T57" s="206"/>
      <c r="U57" s="206"/>
      <c r="V57" s="206"/>
      <c r="W57" s="206"/>
      <c r="X57" s="206"/>
      <c r="Y57" s="206"/>
      <c r="Z57" s="206"/>
      <c r="AA57" s="207"/>
      <c r="AB57" s="205"/>
      <c r="AC57" s="206"/>
      <c r="AD57" s="206"/>
      <c r="AE57" s="206"/>
      <c r="AF57" s="206"/>
      <c r="AG57" s="206"/>
      <c r="AH57" s="206"/>
      <c r="AI57" s="206"/>
      <c r="AJ57" s="206"/>
      <c r="AK57" s="206"/>
      <c r="AL57" s="206"/>
      <c r="AM57" s="206"/>
      <c r="AN57" s="206"/>
      <c r="AO57" s="207"/>
      <c r="AP57" s="208"/>
      <c r="AQ57" s="209"/>
      <c r="AR57" s="209"/>
      <c r="AS57" s="209"/>
      <c r="AT57" s="210"/>
      <c r="AU57" s="205"/>
      <c r="AV57" s="206"/>
      <c r="AW57" s="206"/>
      <c r="AX57" s="206"/>
      <c r="AY57" s="206"/>
      <c r="AZ57" s="206"/>
      <c r="BA57" s="206"/>
      <c r="BB57" s="206"/>
      <c r="BC57" s="207"/>
      <c r="BI57" s="37" t="str">
        <f t="shared" si="0"/>
        <v>ITEM1=</v>
      </c>
      <c r="BJ57" s="37" t="str">
        <f t="shared" si="1"/>
        <v>ITEM2=</v>
      </c>
      <c r="BK57" s="37" t="str">
        <f t="shared" si="2"/>
        <v>ITEM3=</v>
      </c>
      <c r="BL57" s="37" t="str">
        <f t="shared" si="3"/>
        <v>ITEM4=</v>
      </c>
      <c r="BM57" s="37" t="str">
        <f t="shared" si="4"/>
        <v>ITEM5=</v>
      </c>
      <c r="BN57" s="37" t="str">
        <f t="shared" si="5"/>
        <v>ITEM6=</v>
      </c>
    </row>
    <row r="58" spans="1:66" ht="21" customHeight="1">
      <c r="A58" s="202"/>
      <c r="B58" s="203"/>
      <c r="C58" s="203"/>
      <c r="D58" s="204"/>
      <c r="E58" s="205"/>
      <c r="F58" s="206"/>
      <c r="G58" s="206"/>
      <c r="H58" s="206"/>
      <c r="I58" s="206"/>
      <c r="J58" s="206"/>
      <c r="K58" s="206"/>
      <c r="L58" s="206"/>
      <c r="M58" s="207"/>
      <c r="N58" s="205"/>
      <c r="O58" s="206"/>
      <c r="P58" s="206"/>
      <c r="Q58" s="206"/>
      <c r="R58" s="206"/>
      <c r="S58" s="206"/>
      <c r="T58" s="206"/>
      <c r="U58" s="206"/>
      <c r="V58" s="206"/>
      <c r="W58" s="206"/>
      <c r="X58" s="206"/>
      <c r="Y58" s="206"/>
      <c r="Z58" s="206"/>
      <c r="AA58" s="207"/>
      <c r="AB58" s="205"/>
      <c r="AC58" s="206"/>
      <c r="AD58" s="206"/>
      <c r="AE58" s="206"/>
      <c r="AF58" s="206"/>
      <c r="AG58" s="206"/>
      <c r="AH58" s="206"/>
      <c r="AI58" s="206"/>
      <c r="AJ58" s="206"/>
      <c r="AK58" s="206"/>
      <c r="AL58" s="206"/>
      <c r="AM58" s="206"/>
      <c r="AN58" s="206"/>
      <c r="AO58" s="207"/>
      <c r="AP58" s="208"/>
      <c r="AQ58" s="209"/>
      <c r="AR58" s="209"/>
      <c r="AS58" s="209"/>
      <c r="AT58" s="210"/>
      <c r="AU58" s="205"/>
      <c r="AV58" s="206"/>
      <c r="AW58" s="206"/>
      <c r="AX58" s="206"/>
      <c r="AY58" s="206"/>
      <c r="AZ58" s="206"/>
      <c r="BA58" s="206"/>
      <c r="BB58" s="206"/>
      <c r="BC58" s="207"/>
      <c r="BI58" s="37" t="str">
        <f t="shared" si="0"/>
        <v>ITEM1=</v>
      </c>
      <c r="BJ58" s="37" t="str">
        <f t="shared" si="1"/>
        <v>ITEM2=</v>
      </c>
      <c r="BK58" s="37" t="str">
        <f t="shared" si="2"/>
        <v>ITEM3=</v>
      </c>
      <c r="BL58" s="37" t="str">
        <f t="shared" si="3"/>
        <v>ITEM4=</v>
      </c>
      <c r="BM58" s="37" t="str">
        <f t="shared" si="4"/>
        <v>ITEM5=</v>
      </c>
      <c r="BN58" s="37" t="str">
        <f t="shared" si="5"/>
        <v>ITEM6=</v>
      </c>
    </row>
    <row r="59" spans="1:66" ht="21" customHeight="1">
      <c r="A59" s="202"/>
      <c r="B59" s="203"/>
      <c r="C59" s="203"/>
      <c r="D59" s="204"/>
      <c r="E59" s="205"/>
      <c r="F59" s="206"/>
      <c r="G59" s="206"/>
      <c r="H59" s="206"/>
      <c r="I59" s="206"/>
      <c r="J59" s="206"/>
      <c r="K59" s="206"/>
      <c r="L59" s="206"/>
      <c r="M59" s="207"/>
      <c r="N59" s="205"/>
      <c r="O59" s="206"/>
      <c r="P59" s="206"/>
      <c r="Q59" s="206"/>
      <c r="R59" s="206"/>
      <c r="S59" s="206"/>
      <c r="T59" s="206"/>
      <c r="U59" s="206"/>
      <c r="V59" s="206"/>
      <c r="W59" s="206"/>
      <c r="X59" s="206"/>
      <c r="Y59" s="206"/>
      <c r="Z59" s="206"/>
      <c r="AA59" s="207"/>
      <c r="AB59" s="205"/>
      <c r="AC59" s="206"/>
      <c r="AD59" s="206"/>
      <c r="AE59" s="206"/>
      <c r="AF59" s="206"/>
      <c r="AG59" s="206"/>
      <c r="AH59" s="206"/>
      <c r="AI59" s="206"/>
      <c r="AJ59" s="206"/>
      <c r="AK59" s="206"/>
      <c r="AL59" s="206"/>
      <c r="AM59" s="206"/>
      <c r="AN59" s="206"/>
      <c r="AO59" s="207"/>
      <c r="AP59" s="208"/>
      <c r="AQ59" s="209"/>
      <c r="AR59" s="209"/>
      <c r="AS59" s="209"/>
      <c r="AT59" s="210"/>
      <c r="AU59" s="205"/>
      <c r="AV59" s="206"/>
      <c r="AW59" s="206"/>
      <c r="AX59" s="206"/>
      <c r="AY59" s="206"/>
      <c r="AZ59" s="206"/>
      <c r="BA59" s="206"/>
      <c r="BB59" s="206"/>
      <c r="BC59" s="207"/>
      <c r="BI59" s="37" t="str">
        <f t="shared" si="0"/>
        <v>ITEM1=</v>
      </c>
      <c r="BJ59" s="37" t="str">
        <f t="shared" si="1"/>
        <v>ITEM2=</v>
      </c>
      <c r="BK59" s="37" t="str">
        <f t="shared" si="2"/>
        <v>ITEM3=</v>
      </c>
      <c r="BL59" s="37" t="str">
        <f t="shared" si="3"/>
        <v>ITEM4=</v>
      </c>
      <c r="BM59" s="37" t="str">
        <f t="shared" si="4"/>
        <v>ITEM5=</v>
      </c>
      <c r="BN59" s="37" t="str">
        <f t="shared" si="5"/>
        <v>ITEM6=</v>
      </c>
    </row>
    <row r="60" spans="1:66" ht="21" customHeight="1">
      <c r="A60" s="202"/>
      <c r="B60" s="203"/>
      <c r="C60" s="203"/>
      <c r="D60" s="204"/>
      <c r="E60" s="205"/>
      <c r="F60" s="206"/>
      <c r="G60" s="206"/>
      <c r="H60" s="206"/>
      <c r="I60" s="206"/>
      <c r="J60" s="206"/>
      <c r="K60" s="206"/>
      <c r="L60" s="206"/>
      <c r="M60" s="207"/>
      <c r="N60" s="205"/>
      <c r="O60" s="206"/>
      <c r="P60" s="206"/>
      <c r="Q60" s="206"/>
      <c r="R60" s="206"/>
      <c r="S60" s="206"/>
      <c r="T60" s="206"/>
      <c r="U60" s="206"/>
      <c r="V60" s="206"/>
      <c r="W60" s="206"/>
      <c r="X60" s="206"/>
      <c r="Y60" s="206"/>
      <c r="Z60" s="206"/>
      <c r="AA60" s="207"/>
      <c r="AB60" s="205"/>
      <c r="AC60" s="206"/>
      <c r="AD60" s="206"/>
      <c r="AE60" s="206"/>
      <c r="AF60" s="206"/>
      <c r="AG60" s="206"/>
      <c r="AH60" s="206"/>
      <c r="AI60" s="206"/>
      <c r="AJ60" s="206"/>
      <c r="AK60" s="206"/>
      <c r="AL60" s="206"/>
      <c r="AM60" s="206"/>
      <c r="AN60" s="206"/>
      <c r="AO60" s="207"/>
      <c r="AP60" s="208"/>
      <c r="AQ60" s="209"/>
      <c r="AR60" s="209"/>
      <c r="AS60" s="209"/>
      <c r="AT60" s="210"/>
      <c r="AU60" s="205"/>
      <c r="AV60" s="206"/>
      <c r="AW60" s="206"/>
      <c r="AX60" s="206"/>
      <c r="AY60" s="206"/>
      <c r="AZ60" s="206"/>
      <c r="BA60" s="206"/>
      <c r="BB60" s="206"/>
      <c r="BC60" s="207"/>
      <c r="BI60" s="37" t="str">
        <f t="shared" si="0"/>
        <v>ITEM1=</v>
      </c>
      <c r="BJ60" s="37" t="str">
        <f t="shared" si="1"/>
        <v>ITEM2=</v>
      </c>
      <c r="BK60" s="37" t="str">
        <f t="shared" si="2"/>
        <v>ITEM3=</v>
      </c>
      <c r="BL60" s="37" t="str">
        <f t="shared" si="3"/>
        <v>ITEM4=</v>
      </c>
      <c r="BM60" s="37" t="str">
        <f t="shared" si="4"/>
        <v>ITEM5=</v>
      </c>
      <c r="BN60" s="37" t="str">
        <f t="shared" si="5"/>
        <v>ITEM6=</v>
      </c>
    </row>
    <row r="61" spans="1:66" ht="21" customHeight="1">
      <c r="A61" s="202"/>
      <c r="B61" s="203"/>
      <c r="C61" s="203"/>
      <c r="D61" s="204"/>
      <c r="E61" s="205"/>
      <c r="F61" s="206"/>
      <c r="G61" s="206"/>
      <c r="H61" s="206"/>
      <c r="I61" s="206"/>
      <c r="J61" s="206"/>
      <c r="K61" s="206"/>
      <c r="L61" s="206"/>
      <c r="M61" s="207"/>
      <c r="N61" s="205"/>
      <c r="O61" s="206"/>
      <c r="P61" s="206"/>
      <c r="Q61" s="206"/>
      <c r="R61" s="206"/>
      <c r="S61" s="206"/>
      <c r="T61" s="206"/>
      <c r="U61" s="206"/>
      <c r="V61" s="206"/>
      <c r="W61" s="206"/>
      <c r="X61" s="206"/>
      <c r="Y61" s="206"/>
      <c r="Z61" s="206"/>
      <c r="AA61" s="207"/>
      <c r="AB61" s="205"/>
      <c r="AC61" s="206"/>
      <c r="AD61" s="206"/>
      <c r="AE61" s="206"/>
      <c r="AF61" s="206"/>
      <c r="AG61" s="206"/>
      <c r="AH61" s="206"/>
      <c r="AI61" s="206"/>
      <c r="AJ61" s="206"/>
      <c r="AK61" s="206"/>
      <c r="AL61" s="206"/>
      <c r="AM61" s="206"/>
      <c r="AN61" s="206"/>
      <c r="AO61" s="207"/>
      <c r="AP61" s="208"/>
      <c r="AQ61" s="209"/>
      <c r="AR61" s="209"/>
      <c r="AS61" s="209"/>
      <c r="AT61" s="210"/>
      <c r="AU61" s="205"/>
      <c r="AV61" s="206"/>
      <c r="AW61" s="206"/>
      <c r="AX61" s="206"/>
      <c r="AY61" s="206"/>
      <c r="AZ61" s="206"/>
      <c r="BA61" s="206"/>
      <c r="BB61" s="206"/>
      <c r="BC61" s="207"/>
      <c r="BI61" s="37" t="str">
        <f t="shared" si="0"/>
        <v>ITEM1=</v>
      </c>
      <c r="BJ61" s="37" t="str">
        <f t="shared" si="1"/>
        <v>ITEM2=</v>
      </c>
      <c r="BK61" s="37" t="str">
        <f t="shared" si="2"/>
        <v>ITEM3=</v>
      </c>
      <c r="BL61" s="37" t="str">
        <f t="shared" si="3"/>
        <v>ITEM4=</v>
      </c>
      <c r="BM61" s="37" t="str">
        <f t="shared" si="4"/>
        <v>ITEM5=</v>
      </c>
      <c r="BN61" s="37" t="str">
        <f t="shared" si="5"/>
        <v>ITEM6=</v>
      </c>
    </row>
    <row r="62" spans="1:66" ht="21" customHeight="1">
      <c r="A62" s="202"/>
      <c r="B62" s="203"/>
      <c r="C62" s="203"/>
      <c r="D62" s="204"/>
      <c r="E62" s="205"/>
      <c r="F62" s="206"/>
      <c r="G62" s="206"/>
      <c r="H62" s="206"/>
      <c r="I62" s="206"/>
      <c r="J62" s="206"/>
      <c r="K62" s="206"/>
      <c r="L62" s="206"/>
      <c r="M62" s="207"/>
      <c r="N62" s="205"/>
      <c r="O62" s="206"/>
      <c r="P62" s="206"/>
      <c r="Q62" s="206"/>
      <c r="R62" s="206"/>
      <c r="S62" s="206"/>
      <c r="T62" s="206"/>
      <c r="U62" s="206"/>
      <c r="V62" s="206"/>
      <c r="W62" s="206"/>
      <c r="X62" s="206"/>
      <c r="Y62" s="206"/>
      <c r="Z62" s="206"/>
      <c r="AA62" s="207"/>
      <c r="AB62" s="205"/>
      <c r="AC62" s="206"/>
      <c r="AD62" s="206"/>
      <c r="AE62" s="206"/>
      <c r="AF62" s="206"/>
      <c r="AG62" s="206"/>
      <c r="AH62" s="206"/>
      <c r="AI62" s="206"/>
      <c r="AJ62" s="206"/>
      <c r="AK62" s="206"/>
      <c r="AL62" s="206"/>
      <c r="AM62" s="206"/>
      <c r="AN62" s="206"/>
      <c r="AO62" s="207"/>
      <c r="AP62" s="208"/>
      <c r="AQ62" s="209"/>
      <c r="AR62" s="209"/>
      <c r="AS62" s="209"/>
      <c r="AT62" s="210"/>
      <c r="AU62" s="205"/>
      <c r="AV62" s="206"/>
      <c r="AW62" s="206"/>
      <c r="AX62" s="206"/>
      <c r="AY62" s="206"/>
      <c r="AZ62" s="206"/>
      <c r="BA62" s="206"/>
      <c r="BB62" s="206"/>
      <c r="BC62" s="207"/>
      <c r="BI62" s="37" t="str">
        <f t="shared" si="0"/>
        <v>ITEM1=</v>
      </c>
      <c r="BJ62" s="37" t="str">
        <f t="shared" si="1"/>
        <v>ITEM2=</v>
      </c>
      <c r="BK62" s="37" t="str">
        <f t="shared" si="2"/>
        <v>ITEM3=</v>
      </c>
      <c r="BL62" s="37" t="str">
        <f t="shared" si="3"/>
        <v>ITEM4=</v>
      </c>
      <c r="BM62" s="37" t="str">
        <f t="shared" si="4"/>
        <v>ITEM5=</v>
      </c>
      <c r="BN62" s="37" t="str">
        <f t="shared" si="5"/>
        <v>ITEM6=</v>
      </c>
    </row>
    <row r="63" spans="1:66" ht="21" customHeight="1">
      <c r="A63" s="202"/>
      <c r="B63" s="203"/>
      <c r="C63" s="203"/>
      <c r="D63" s="204"/>
      <c r="E63" s="205"/>
      <c r="F63" s="206"/>
      <c r="G63" s="206"/>
      <c r="H63" s="206"/>
      <c r="I63" s="206"/>
      <c r="J63" s="206"/>
      <c r="K63" s="206"/>
      <c r="L63" s="206"/>
      <c r="M63" s="207"/>
      <c r="N63" s="205"/>
      <c r="O63" s="206"/>
      <c r="P63" s="206"/>
      <c r="Q63" s="206"/>
      <c r="R63" s="206"/>
      <c r="S63" s="206"/>
      <c r="T63" s="206"/>
      <c r="U63" s="206"/>
      <c r="V63" s="206"/>
      <c r="W63" s="206"/>
      <c r="X63" s="206"/>
      <c r="Y63" s="206"/>
      <c r="Z63" s="206"/>
      <c r="AA63" s="207"/>
      <c r="AB63" s="205"/>
      <c r="AC63" s="206"/>
      <c r="AD63" s="206"/>
      <c r="AE63" s="206"/>
      <c r="AF63" s="206"/>
      <c r="AG63" s="206"/>
      <c r="AH63" s="206"/>
      <c r="AI63" s="206"/>
      <c r="AJ63" s="206"/>
      <c r="AK63" s="206"/>
      <c r="AL63" s="206"/>
      <c r="AM63" s="206"/>
      <c r="AN63" s="206"/>
      <c r="AO63" s="207"/>
      <c r="AP63" s="208"/>
      <c r="AQ63" s="209"/>
      <c r="AR63" s="209"/>
      <c r="AS63" s="209"/>
      <c r="AT63" s="210"/>
      <c r="AU63" s="205"/>
      <c r="AV63" s="206"/>
      <c r="AW63" s="206"/>
      <c r="AX63" s="206"/>
      <c r="AY63" s="206"/>
      <c r="AZ63" s="206"/>
      <c r="BA63" s="206"/>
      <c r="BB63" s="206"/>
      <c r="BC63" s="207"/>
      <c r="BI63" s="37" t="str">
        <f t="shared" si="0"/>
        <v>ITEM1=</v>
      </c>
      <c r="BJ63" s="37" t="str">
        <f t="shared" si="1"/>
        <v>ITEM2=</v>
      </c>
      <c r="BK63" s="37" t="str">
        <f t="shared" si="2"/>
        <v>ITEM3=</v>
      </c>
      <c r="BL63" s="37" t="str">
        <f t="shared" si="3"/>
        <v>ITEM4=</v>
      </c>
      <c r="BM63" s="37" t="str">
        <f t="shared" si="4"/>
        <v>ITEM5=</v>
      </c>
      <c r="BN63" s="37" t="str">
        <f t="shared" si="5"/>
        <v>ITEM6=</v>
      </c>
    </row>
    <row r="64" spans="1:66" ht="21" customHeight="1">
      <c r="A64" s="202"/>
      <c r="B64" s="203"/>
      <c r="C64" s="203"/>
      <c r="D64" s="204"/>
      <c r="E64" s="205"/>
      <c r="F64" s="206"/>
      <c r="G64" s="206"/>
      <c r="H64" s="206"/>
      <c r="I64" s="206"/>
      <c r="J64" s="206"/>
      <c r="K64" s="206"/>
      <c r="L64" s="206"/>
      <c r="M64" s="207"/>
      <c r="N64" s="205"/>
      <c r="O64" s="206"/>
      <c r="P64" s="206"/>
      <c r="Q64" s="206"/>
      <c r="R64" s="206"/>
      <c r="S64" s="206"/>
      <c r="T64" s="206"/>
      <c r="U64" s="206"/>
      <c r="V64" s="206"/>
      <c r="W64" s="206"/>
      <c r="X64" s="206"/>
      <c r="Y64" s="206"/>
      <c r="Z64" s="206"/>
      <c r="AA64" s="207"/>
      <c r="AB64" s="205"/>
      <c r="AC64" s="206"/>
      <c r="AD64" s="206"/>
      <c r="AE64" s="206"/>
      <c r="AF64" s="206"/>
      <c r="AG64" s="206"/>
      <c r="AH64" s="206"/>
      <c r="AI64" s="206"/>
      <c r="AJ64" s="206"/>
      <c r="AK64" s="206"/>
      <c r="AL64" s="206"/>
      <c r="AM64" s="206"/>
      <c r="AN64" s="206"/>
      <c r="AO64" s="207"/>
      <c r="AP64" s="208"/>
      <c r="AQ64" s="209"/>
      <c r="AR64" s="209"/>
      <c r="AS64" s="209"/>
      <c r="AT64" s="210"/>
      <c r="AU64" s="205"/>
      <c r="AV64" s="206"/>
      <c r="AW64" s="206"/>
      <c r="AX64" s="206"/>
      <c r="AY64" s="206"/>
      <c r="AZ64" s="206"/>
      <c r="BA64" s="206"/>
      <c r="BB64" s="206"/>
      <c r="BC64" s="207"/>
      <c r="BI64" s="37" t="str">
        <f t="shared" si="0"/>
        <v>ITEM1=</v>
      </c>
      <c r="BJ64" s="37" t="str">
        <f t="shared" si="1"/>
        <v>ITEM2=</v>
      </c>
      <c r="BK64" s="37" t="str">
        <f t="shared" si="2"/>
        <v>ITEM3=</v>
      </c>
      <c r="BL64" s="37" t="str">
        <f t="shared" si="3"/>
        <v>ITEM4=</v>
      </c>
      <c r="BM64" s="37" t="str">
        <f t="shared" si="4"/>
        <v>ITEM5=</v>
      </c>
      <c r="BN64" s="37" t="str">
        <f t="shared" si="5"/>
        <v>ITEM6=</v>
      </c>
    </row>
    <row r="65" spans="1:66" ht="21" customHeight="1">
      <c r="A65" s="202"/>
      <c r="B65" s="203"/>
      <c r="C65" s="203"/>
      <c r="D65" s="204"/>
      <c r="E65" s="205"/>
      <c r="F65" s="206"/>
      <c r="G65" s="206"/>
      <c r="H65" s="206"/>
      <c r="I65" s="206"/>
      <c r="J65" s="206"/>
      <c r="K65" s="206"/>
      <c r="L65" s="206"/>
      <c r="M65" s="207"/>
      <c r="N65" s="205"/>
      <c r="O65" s="206"/>
      <c r="P65" s="206"/>
      <c r="Q65" s="206"/>
      <c r="R65" s="206"/>
      <c r="S65" s="206"/>
      <c r="T65" s="206"/>
      <c r="U65" s="206"/>
      <c r="V65" s="206"/>
      <c r="W65" s="206"/>
      <c r="X65" s="206"/>
      <c r="Y65" s="206"/>
      <c r="Z65" s="206"/>
      <c r="AA65" s="207"/>
      <c r="AB65" s="205"/>
      <c r="AC65" s="206"/>
      <c r="AD65" s="206"/>
      <c r="AE65" s="206"/>
      <c r="AF65" s="206"/>
      <c r="AG65" s="206"/>
      <c r="AH65" s="206"/>
      <c r="AI65" s="206"/>
      <c r="AJ65" s="206"/>
      <c r="AK65" s="206"/>
      <c r="AL65" s="206"/>
      <c r="AM65" s="206"/>
      <c r="AN65" s="206"/>
      <c r="AO65" s="207"/>
      <c r="AP65" s="208"/>
      <c r="AQ65" s="209"/>
      <c r="AR65" s="209"/>
      <c r="AS65" s="209"/>
      <c r="AT65" s="210"/>
      <c r="AU65" s="205"/>
      <c r="AV65" s="206"/>
      <c r="AW65" s="206"/>
      <c r="AX65" s="206"/>
      <c r="AY65" s="206"/>
      <c r="AZ65" s="206"/>
      <c r="BA65" s="206"/>
      <c r="BB65" s="206"/>
      <c r="BC65" s="207"/>
      <c r="BI65" s="37" t="str">
        <f t="shared" si="0"/>
        <v>ITEM1=</v>
      </c>
      <c r="BJ65" s="37" t="str">
        <f t="shared" si="1"/>
        <v>ITEM2=</v>
      </c>
      <c r="BK65" s="37" t="str">
        <f t="shared" si="2"/>
        <v>ITEM3=</v>
      </c>
      <c r="BL65" s="37" t="str">
        <f t="shared" si="3"/>
        <v>ITEM4=</v>
      </c>
      <c r="BM65" s="37" t="str">
        <f t="shared" si="4"/>
        <v>ITEM5=</v>
      </c>
      <c r="BN65" s="37" t="str">
        <f t="shared" si="5"/>
        <v>ITEM6=</v>
      </c>
    </row>
    <row r="66" spans="1:66" ht="21" customHeight="1">
      <c r="A66" s="202"/>
      <c r="B66" s="203"/>
      <c r="C66" s="203"/>
      <c r="D66" s="204"/>
      <c r="E66" s="205"/>
      <c r="F66" s="206"/>
      <c r="G66" s="206"/>
      <c r="H66" s="206"/>
      <c r="I66" s="206"/>
      <c r="J66" s="206"/>
      <c r="K66" s="206"/>
      <c r="L66" s="206"/>
      <c r="M66" s="207"/>
      <c r="N66" s="205"/>
      <c r="O66" s="206"/>
      <c r="P66" s="206"/>
      <c r="Q66" s="206"/>
      <c r="R66" s="206"/>
      <c r="S66" s="206"/>
      <c r="T66" s="206"/>
      <c r="U66" s="206"/>
      <c r="V66" s="206"/>
      <c r="W66" s="206"/>
      <c r="X66" s="206"/>
      <c r="Y66" s="206"/>
      <c r="Z66" s="206"/>
      <c r="AA66" s="207"/>
      <c r="AB66" s="205"/>
      <c r="AC66" s="206"/>
      <c r="AD66" s="206"/>
      <c r="AE66" s="206"/>
      <c r="AF66" s="206"/>
      <c r="AG66" s="206"/>
      <c r="AH66" s="206"/>
      <c r="AI66" s="206"/>
      <c r="AJ66" s="206"/>
      <c r="AK66" s="206"/>
      <c r="AL66" s="206"/>
      <c r="AM66" s="206"/>
      <c r="AN66" s="206"/>
      <c r="AO66" s="207"/>
      <c r="AP66" s="208"/>
      <c r="AQ66" s="209"/>
      <c r="AR66" s="209"/>
      <c r="AS66" s="209"/>
      <c r="AT66" s="210"/>
      <c r="AU66" s="205"/>
      <c r="AV66" s="206"/>
      <c r="AW66" s="206"/>
      <c r="AX66" s="206"/>
      <c r="AY66" s="206"/>
      <c r="AZ66" s="206"/>
      <c r="BA66" s="206"/>
      <c r="BB66" s="206"/>
      <c r="BC66" s="207"/>
      <c r="BI66" s="37" t="str">
        <f t="shared" si="0"/>
        <v>ITEM1=</v>
      </c>
      <c r="BJ66" s="37" t="str">
        <f t="shared" si="1"/>
        <v>ITEM2=</v>
      </c>
      <c r="BK66" s="37" t="str">
        <f t="shared" si="2"/>
        <v>ITEM3=</v>
      </c>
      <c r="BL66" s="37" t="str">
        <f t="shared" si="3"/>
        <v>ITEM4=</v>
      </c>
      <c r="BM66" s="37" t="str">
        <f t="shared" si="4"/>
        <v>ITEM5=</v>
      </c>
      <c r="BN66" s="37" t="str">
        <f t="shared" si="5"/>
        <v>ITEM6=</v>
      </c>
    </row>
    <row r="67" spans="1:66" ht="21" customHeight="1">
      <c r="A67" s="202"/>
      <c r="B67" s="203"/>
      <c r="C67" s="203"/>
      <c r="D67" s="204"/>
      <c r="E67" s="205"/>
      <c r="F67" s="206"/>
      <c r="G67" s="206"/>
      <c r="H67" s="206"/>
      <c r="I67" s="206"/>
      <c r="J67" s="206"/>
      <c r="K67" s="206"/>
      <c r="L67" s="206"/>
      <c r="M67" s="207"/>
      <c r="N67" s="205"/>
      <c r="O67" s="206"/>
      <c r="P67" s="206"/>
      <c r="Q67" s="206"/>
      <c r="R67" s="206"/>
      <c r="S67" s="206"/>
      <c r="T67" s="206"/>
      <c r="U67" s="206"/>
      <c r="V67" s="206"/>
      <c r="W67" s="206"/>
      <c r="X67" s="206"/>
      <c r="Y67" s="206"/>
      <c r="Z67" s="206"/>
      <c r="AA67" s="207"/>
      <c r="AB67" s="205"/>
      <c r="AC67" s="206"/>
      <c r="AD67" s="206"/>
      <c r="AE67" s="206"/>
      <c r="AF67" s="206"/>
      <c r="AG67" s="206"/>
      <c r="AH67" s="206"/>
      <c r="AI67" s="206"/>
      <c r="AJ67" s="206"/>
      <c r="AK67" s="206"/>
      <c r="AL67" s="206"/>
      <c r="AM67" s="206"/>
      <c r="AN67" s="206"/>
      <c r="AO67" s="207"/>
      <c r="AP67" s="208"/>
      <c r="AQ67" s="209"/>
      <c r="AR67" s="209"/>
      <c r="AS67" s="209"/>
      <c r="AT67" s="210"/>
      <c r="AU67" s="205"/>
      <c r="AV67" s="206"/>
      <c r="AW67" s="206"/>
      <c r="AX67" s="206"/>
      <c r="AY67" s="206"/>
      <c r="AZ67" s="206"/>
      <c r="BA67" s="206"/>
      <c r="BB67" s="206"/>
      <c r="BC67" s="207"/>
      <c r="BI67" s="37" t="str">
        <f t="shared" si="0"/>
        <v>ITEM1=</v>
      </c>
      <c r="BJ67" s="37" t="str">
        <f t="shared" si="1"/>
        <v>ITEM2=</v>
      </c>
      <c r="BK67" s="37" t="str">
        <f t="shared" si="2"/>
        <v>ITEM3=</v>
      </c>
      <c r="BL67" s="37" t="str">
        <f t="shared" si="3"/>
        <v>ITEM4=</v>
      </c>
      <c r="BM67" s="37" t="str">
        <f t="shared" si="4"/>
        <v>ITEM5=</v>
      </c>
      <c r="BN67" s="37" t="str">
        <f t="shared" si="5"/>
        <v>ITEM6=</v>
      </c>
    </row>
    <row r="68" spans="1:66" ht="21" customHeight="1">
      <c r="A68" s="202"/>
      <c r="B68" s="203"/>
      <c r="C68" s="203"/>
      <c r="D68" s="204"/>
      <c r="E68" s="205"/>
      <c r="F68" s="206"/>
      <c r="G68" s="206"/>
      <c r="H68" s="206"/>
      <c r="I68" s="206"/>
      <c r="J68" s="206"/>
      <c r="K68" s="206"/>
      <c r="L68" s="206"/>
      <c r="M68" s="207"/>
      <c r="N68" s="205"/>
      <c r="O68" s="206"/>
      <c r="P68" s="206"/>
      <c r="Q68" s="206"/>
      <c r="R68" s="206"/>
      <c r="S68" s="206"/>
      <c r="T68" s="206"/>
      <c r="U68" s="206"/>
      <c r="V68" s="206"/>
      <c r="W68" s="206"/>
      <c r="X68" s="206"/>
      <c r="Y68" s="206"/>
      <c r="Z68" s="206"/>
      <c r="AA68" s="207"/>
      <c r="AB68" s="205"/>
      <c r="AC68" s="206"/>
      <c r="AD68" s="206"/>
      <c r="AE68" s="206"/>
      <c r="AF68" s="206"/>
      <c r="AG68" s="206"/>
      <c r="AH68" s="206"/>
      <c r="AI68" s="206"/>
      <c r="AJ68" s="206"/>
      <c r="AK68" s="206"/>
      <c r="AL68" s="206"/>
      <c r="AM68" s="206"/>
      <c r="AN68" s="206"/>
      <c r="AO68" s="207"/>
      <c r="AP68" s="208"/>
      <c r="AQ68" s="209"/>
      <c r="AR68" s="209"/>
      <c r="AS68" s="209"/>
      <c r="AT68" s="210"/>
      <c r="AU68" s="205"/>
      <c r="AV68" s="206"/>
      <c r="AW68" s="206"/>
      <c r="AX68" s="206"/>
      <c r="AY68" s="206"/>
      <c r="AZ68" s="206"/>
      <c r="BA68" s="206"/>
      <c r="BB68" s="206"/>
      <c r="BC68" s="207"/>
      <c r="BI68" s="37" t="str">
        <f t="shared" si="0"/>
        <v>ITEM1=</v>
      </c>
      <c r="BJ68" s="37" t="str">
        <f t="shared" si="1"/>
        <v>ITEM2=</v>
      </c>
      <c r="BK68" s="37" t="str">
        <f t="shared" si="2"/>
        <v>ITEM3=</v>
      </c>
      <c r="BL68" s="37" t="str">
        <f t="shared" si="3"/>
        <v>ITEM4=</v>
      </c>
      <c r="BM68" s="37" t="str">
        <f t="shared" si="4"/>
        <v>ITEM5=</v>
      </c>
      <c r="BN68" s="37" t="str">
        <f t="shared" si="5"/>
        <v>ITEM6=</v>
      </c>
    </row>
    <row r="69" spans="1:66" ht="21" customHeight="1">
      <c r="A69" s="202"/>
      <c r="B69" s="203"/>
      <c r="C69" s="203"/>
      <c r="D69" s="204"/>
      <c r="E69" s="205"/>
      <c r="F69" s="206"/>
      <c r="G69" s="206"/>
      <c r="H69" s="206"/>
      <c r="I69" s="206"/>
      <c r="J69" s="206"/>
      <c r="K69" s="206"/>
      <c r="L69" s="206"/>
      <c r="M69" s="207"/>
      <c r="N69" s="205"/>
      <c r="O69" s="206"/>
      <c r="P69" s="206"/>
      <c r="Q69" s="206"/>
      <c r="R69" s="206"/>
      <c r="S69" s="206"/>
      <c r="T69" s="206"/>
      <c r="U69" s="206"/>
      <c r="V69" s="206"/>
      <c r="W69" s="206"/>
      <c r="X69" s="206"/>
      <c r="Y69" s="206"/>
      <c r="Z69" s="206"/>
      <c r="AA69" s="207"/>
      <c r="AB69" s="205"/>
      <c r="AC69" s="206"/>
      <c r="AD69" s="206"/>
      <c r="AE69" s="206"/>
      <c r="AF69" s="206"/>
      <c r="AG69" s="206"/>
      <c r="AH69" s="206"/>
      <c r="AI69" s="206"/>
      <c r="AJ69" s="206"/>
      <c r="AK69" s="206"/>
      <c r="AL69" s="206"/>
      <c r="AM69" s="206"/>
      <c r="AN69" s="206"/>
      <c r="AO69" s="207"/>
      <c r="AP69" s="208"/>
      <c r="AQ69" s="209"/>
      <c r="AR69" s="209"/>
      <c r="AS69" s="209"/>
      <c r="AT69" s="210"/>
      <c r="AU69" s="205"/>
      <c r="AV69" s="206"/>
      <c r="AW69" s="206"/>
      <c r="AX69" s="206"/>
      <c r="AY69" s="206"/>
      <c r="AZ69" s="206"/>
      <c r="BA69" s="206"/>
      <c r="BB69" s="206"/>
      <c r="BC69" s="207"/>
      <c r="BI69" s="37" t="str">
        <f t="shared" si="0"/>
        <v>ITEM1=</v>
      </c>
      <c r="BJ69" s="37" t="str">
        <f t="shared" si="1"/>
        <v>ITEM2=</v>
      </c>
      <c r="BK69" s="37" t="str">
        <f t="shared" si="2"/>
        <v>ITEM3=</v>
      </c>
      <c r="BL69" s="37" t="str">
        <f t="shared" si="3"/>
        <v>ITEM4=</v>
      </c>
      <c r="BM69" s="37" t="str">
        <f t="shared" si="4"/>
        <v>ITEM5=</v>
      </c>
      <c r="BN69" s="37" t="str">
        <f t="shared" si="5"/>
        <v>ITEM6=</v>
      </c>
    </row>
    <row r="70" spans="1:66" ht="21" customHeight="1">
      <c r="A70" s="202"/>
      <c r="B70" s="203"/>
      <c r="C70" s="203"/>
      <c r="D70" s="204"/>
      <c r="E70" s="205"/>
      <c r="F70" s="206"/>
      <c r="G70" s="206"/>
      <c r="H70" s="206"/>
      <c r="I70" s="206"/>
      <c r="J70" s="206"/>
      <c r="K70" s="206"/>
      <c r="L70" s="206"/>
      <c r="M70" s="207"/>
      <c r="N70" s="205"/>
      <c r="O70" s="206"/>
      <c r="P70" s="206"/>
      <c r="Q70" s="206"/>
      <c r="R70" s="206"/>
      <c r="S70" s="206"/>
      <c r="T70" s="206"/>
      <c r="U70" s="206"/>
      <c r="V70" s="206"/>
      <c r="W70" s="206"/>
      <c r="X70" s="206"/>
      <c r="Y70" s="206"/>
      <c r="Z70" s="206"/>
      <c r="AA70" s="207"/>
      <c r="AB70" s="205"/>
      <c r="AC70" s="206"/>
      <c r="AD70" s="206"/>
      <c r="AE70" s="206"/>
      <c r="AF70" s="206"/>
      <c r="AG70" s="206"/>
      <c r="AH70" s="206"/>
      <c r="AI70" s="206"/>
      <c r="AJ70" s="206"/>
      <c r="AK70" s="206"/>
      <c r="AL70" s="206"/>
      <c r="AM70" s="206"/>
      <c r="AN70" s="206"/>
      <c r="AO70" s="207"/>
      <c r="AP70" s="208"/>
      <c r="AQ70" s="209"/>
      <c r="AR70" s="209"/>
      <c r="AS70" s="209"/>
      <c r="AT70" s="210"/>
      <c r="AU70" s="205"/>
      <c r="AV70" s="206"/>
      <c r="AW70" s="206"/>
      <c r="AX70" s="206"/>
      <c r="AY70" s="206"/>
      <c r="AZ70" s="206"/>
      <c r="BA70" s="206"/>
      <c r="BB70" s="206"/>
      <c r="BC70" s="207"/>
      <c r="BI70" s="37" t="str">
        <f t="shared" si="0"/>
        <v>ITEM1=</v>
      </c>
      <c r="BJ70" s="37" t="str">
        <f t="shared" si="1"/>
        <v>ITEM2=</v>
      </c>
      <c r="BK70" s="37" t="str">
        <f t="shared" si="2"/>
        <v>ITEM3=</v>
      </c>
      <c r="BL70" s="37" t="str">
        <f t="shared" si="3"/>
        <v>ITEM4=</v>
      </c>
      <c r="BM70" s="37" t="str">
        <f t="shared" si="4"/>
        <v>ITEM5=</v>
      </c>
      <c r="BN70" s="37" t="str">
        <f t="shared" si="5"/>
        <v>ITEM6=</v>
      </c>
    </row>
    <row r="71" spans="1:66" ht="21" customHeight="1">
      <c r="A71" s="202"/>
      <c r="B71" s="203"/>
      <c r="C71" s="203"/>
      <c r="D71" s="204"/>
      <c r="E71" s="205"/>
      <c r="F71" s="206"/>
      <c r="G71" s="206"/>
      <c r="H71" s="206"/>
      <c r="I71" s="206"/>
      <c r="J71" s="206"/>
      <c r="K71" s="206"/>
      <c r="L71" s="206"/>
      <c r="M71" s="207"/>
      <c r="N71" s="205"/>
      <c r="O71" s="206"/>
      <c r="P71" s="206"/>
      <c r="Q71" s="206"/>
      <c r="R71" s="206"/>
      <c r="S71" s="206"/>
      <c r="T71" s="206"/>
      <c r="U71" s="206"/>
      <c r="V71" s="206"/>
      <c r="W71" s="206"/>
      <c r="X71" s="206"/>
      <c r="Y71" s="206"/>
      <c r="Z71" s="206"/>
      <c r="AA71" s="207"/>
      <c r="AB71" s="205"/>
      <c r="AC71" s="206"/>
      <c r="AD71" s="206"/>
      <c r="AE71" s="206"/>
      <c r="AF71" s="206"/>
      <c r="AG71" s="206"/>
      <c r="AH71" s="206"/>
      <c r="AI71" s="206"/>
      <c r="AJ71" s="206"/>
      <c r="AK71" s="206"/>
      <c r="AL71" s="206"/>
      <c r="AM71" s="206"/>
      <c r="AN71" s="206"/>
      <c r="AO71" s="207"/>
      <c r="AP71" s="208"/>
      <c r="AQ71" s="209"/>
      <c r="AR71" s="209"/>
      <c r="AS71" s="209"/>
      <c r="AT71" s="210"/>
      <c r="AU71" s="205"/>
      <c r="AV71" s="206"/>
      <c r="AW71" s="206"/>
      <c r="AX71" s="206"/>
      <c r="AY71" s="206"/>
      <c r="AZ71" s="206"/>
      <c r="BA71" s="206"/>
      <c r="BB71" s="206"/>
      <c r="BC71" s="207"/>
      <c r="BI71" s="37" t="str">
        <f t="shared" ref="BI71:BI104" si="12">"ITEM" &amp; $BI$4 &amp; "=" &amp; IF(TRIM($A71)="","",TEXT($A71,"yyyymmdd"))</f>
        <v>ITEM1=</v>
      </c>
      <c r="BJ71" s="37" t="str">
        <f t="shared" ref="BJ71:BJ104" si="13">"ITEM"&amp;$BJ$4&amp;"="&amp;IF(TRIM($E71)="","",$E71)</f>
        <v>ITEM2=</v>
      </c>
      <c r="BK71" s="37" t="str">
        <f t="shared" ref="BK71:BK104" si="14">"ITEM"&amp;$BK$4&amp;"="&amp;IF(TRIM($N71)="","",$N71)</f>
        <v>ITEM3=</v>
      </c>
      <c r="BL71" s="37" t="str">
        <f t="shared" ref="BL71:BL104" si="15">"ITEM"&amp;$BL$4&amp;"="&amp;IF(TRIM($AB71)="","",$AB71)</f>
        <v>ITEM4=</v>
      </c>
      <c r="BM71" s="37" t="str">
        <f t="shared" ref="BM71:BM104" si="16">"ITEM"&amp;$BM$4&amp;"="&amp;IF(TRIM($AP71)="","",IF(ISERROR(MATCH($AP71,$CA$3:$CA$4,0)),"INPUT_ERROR",MATCH($AP71,$CA$3:$CA$4,0)))</f>
        <v>ITEM5=</v>
      </c>
      <c r="BN71" s="37" t="str">
        <f t="shared" ref="BN71:BN104" si="17">"ITEM"&amp;$BN$4&amp;"="&amp;IF(TRIM($AU71)="","",$AU71)</f>
        <v>ITEM6=</v>
      </c>
    </row>
    <row r="72" spans="1:66" ht="21" customHeight="1">
      <c r="A72" s="202"/>
      <c r="B72" s="203"/>
      <c r="C72" s="203"/>
      <c r="D72" s="204"/>
      <c r="E72" s="205"/>
      <c r="F72" s="206"/>
      <c r="G72" s="206"/>
      <c r="H72" s="206"/>
      <c r="I72" s="206"/>
      <c r="J72" s="206"/>
      <c r="K72" s="206"/>
      <c r="L72" s="206"/>
      <c r="M72" s="207"/>
      <c r="N72" s="205"/>
      <c r="O72" s="206"/>
      <c r="P72" s="206"/>
      <c r="Q72" s="206"/>
      <c r="R72" s="206"/>
      <c r="S72" s="206"/>
      <c r="T72" s="206"/>
      <c r="U72" s="206"/>
      <c r="V72" s="206"/>
      <c r="W72" s="206"/>
      <c r="X72" s="206"/>
      <c r="Y72" s="206"/>
      <c r="Z72" s="206"/>
      <c r="AA72" s="207"/>
      <c r="AB72" s="205"/>
      <c r="AC72" s="206"/>
      <c r="AD72" s="206"/>
      <c r="AE72" s="206"/>
      <c r="AF72" s="206"/>
      <c r="AG72" s="206"/>
      <c r="AH72" s="206"/>
      <c r="AI72" s="206"/>
      <c r="AJ72" s="206"/>
      <c r="AK72" s="206"/>
      <c r="AL72" s="206"/>
      <c r="AM72" s="206"/>
      <c r="AN72" s="206"/>
      <c r="AO72" s="207"/>
      <c r="AP72" s="208"/>
      <c r="AQ72" s="209"/>
      <c r="AR72" s="209"/>
      <c r="AS72" s="209"/>
      <c r="AT72" s="210"/>
      <c r="AU72" s="205"/>
      <c r="AV72" s="206"/>
      <c r="AW72" s="206"/>
      <c r="AX72" s="206"/>
      <c r="AY72" s="206"/>
      <c r="AZ72" s="206"/>
      <c r="BA72" s="206"/>
      <c r="BB72" s="206"/>
      <c r="BC72" s="207"/>
      <c r="BI72" s="37" t="str">
        <f t="shared" si="12"/>
        <v>ITEM1=</v>
      </c>
      <c r="BJ72" s="37" t="str">
        <f t="shared" si="13"/>
        <v>ITEM2=</v>
      </c>
      <c r="BK72" s="37" t="str">
        <f t="shared" si="14"/>
        <v>ITEM3=</v>
      </c>
      <c r="BL72" s="37" t="str">
        <f t="shared" si="15"/>
        <v>ITEM4=</v>
      </c>
      <c r="BM72" s="37" t="str">
        <f t="shared" si="16"/>
        <v>ITEM5=</v>
      </c>
      <c r="BN72" s="37" t="str">
        <f t="shared" si="17"/>
        <v>ITEM6=</v>
      </c>
    </row>
    <row r="73" spans="1:66" ht="21" customHeight="1">
      <c r="A73" s="202"/>
      <c r="B73" s="203"/>
      <c r="C73" s="203"/>
      <c r="D73" s="204"/>
      <c r="E73" s="205"/>
      <c r="F73" s="206"/>
      <c r="G73" s="206"/>
      <c r="H73" s="206"/>
      <c r="I73" s="206"/>
      <c r="J73" s="206"/>
      <c r="K73" s="206"/>
      <c r="L73" s="206"/>
      <c r="M73" s="207"/>
      <c r="N73" s="205"/>
      <c r="O73" s="206"/>
      <c r="P73" s="206"/>
      <c r="Q73" s="206"/>
      <c r="R73" s="206"/>
      <c r="S73" s="206"/>
      <c r="T73" s="206"/>
      <c r="U73" s="206"/>
      <c r="V73" s="206"/>
      <c r="W73" s="206"/>
      <c r="X73" s="206"/>
      <c r="Y73" s="206"/>
      <c r="Z73" s="206"/>
      <c r="AA73" s="207"/>
      <c r="AB73" s="205"/>
      <c r="AC73" s="206"/>
      <c r="AD73" s="206"/>
      <c r="AE73" s="206"/>
      <c r="AF73" s="206"/>
      <c r="AG73" s="206"/>
      <c r="AH73" s="206"/>
      <c r="AI73" s="206"/>
      <c r="AJ73" s="206"/>
      <c r="AK73" s="206"/>
      <c r="AL73" s="206"/>
      <c r="AM73" s="206"/>
      <c r="AN73" s="206"/>
      <c r="AO73" s="207"/>
      <c r="AP73" s="208"/>
      <c r="AQ73" s="209"/>
      <c r="AR73" s="209"/>
      <c r="AS73" s="209"/>
      <c r="AT73" s="210"/>
      <c r="AU73" s="205"/>
      <c r="AV73" s="206"/>
      <c r="AW73" s="206"/>
      <c r="AX73" s="206"/>
      <c r="AY73" s="206"/>
      <c r="AZ73" s="206"/>
      <c r="BA73" s="206"/>
      <c r="BB73" s="206"/>
      <c r="BC73" s="207"/>
      <c r="BI73" s="37" t="str">
        <f t="shared" si="12"/>
        <v>ITEM1=</v>
      </c>
      <c r="BJ73" s="37" t="str">
        <f t="shared" si="13"/>
        <v>ITEM2=</v>
      </c>
      <c r="BK73" s="37" t="str">
        <f t="shared" si="14"/>
        <v>ITEM3=</v>
      </c>
      <c r="BL73" s="37" t="str">
        <f t="shared" si="15"/>
        <v>ITEM4=</v>
      </c>
      <c r="BM73" s="37" t="str">
        <f t="shared" si="16"/>
        <v>ITEM5=</v>
      </c>
      <c r="BN73" s="37" t="str">
        <f t="shared" si="17"/>
        <v>ITEM6=</v>
      </c>
    </row>
    <row r="74" spans="1:66" ht="21" customHeight="1">
      <c r="A74" s="202"/>
      <c r="B74" s="203"/>
      <c r="C74" s="203"/>
      <c r="D74" s="204"/>
      <c r="E74" s="205"/>
      <c r="F74" s="206"/>
      <c r="G74" s="206"/>
      <c r="H74" s="206"/>
      <c r="I74" s="206"/>
      <c r="J74" s="206"/>
      <c r="K74" s="206"/>
      <c r="L74" s="206"/>
      <c r="M74" s="207"/>
      <c r="N74" s="205"/>
      <c r="O74" s="206"/>
      <c r="P74" s="206"/>
      <c r="Q74" s="206"/>
      <c r="R74" s="206"/>
      <c r="S74" s="206"/>
      <c r="T74" s="206"/>
      <c r="U74" s="206"/>
      <c r="V74" s="206"/>
      <c r="W74" s="206"/>
      <c r="X74" s="206"/>
      <c r="Y74" s="206"/>
      <c r="Z74" s="206"/>
      <c r="AA74" s="207"/>
      <c r="AB74" s="205"/>
      <c r="AC74" s="206"/>
      <c r="AD74" s="206"/>
      <c r="AE74" s="206"/>
      <c r="AF74" s="206"/>
      <c r="AG74" s="206"/>
      <c r="AH74" s="206"/>
      <c r="AI74" s="206"/>
      <c r="AJ74" s="206"/>
      <c r="AK74" s="206"/>
      <c r="AL74" s="206"/>
      <c r="AM74" s="206"/>
      <c r="AN74" s="206"/>
      <c r="AO74" s="207"/>
      <c r="AP74" s="208"/>
      <c r="AQ74" s="209"/>
      <c r="AR74" s="209"/>
      <c r="AS74" s="209"/>
      <c r="AT74" s="210"/>
      <c r="AU74" s="205"/>
      <c r="AV74" s="206"/>
      <c r="AW74" s="206"/>
      <c r="AX74" s="206"/>
      <c r="AY74" s="206"/>
      <c r="AZ74" s="206"/>
      <c r="BA74" s="206"/>
      <c r="BB74" s="206"/>
      <c r="BC74" s="207"/>
      <c r="BI74" s="37" t="str">
        <f t="shared" si="12"/>
        <v>ITEM1=</v>
      </c>
      <c r="BJ74" s="37" t="str">
        <f t="shared" si="13"/>
        <v>ITEM2=</v>
      </c>
      <c r="BK74" s="37" t="str">
        <f t="shared" si="14"/>
        <v>ITEM3=</v>
      </c>
      <c r="BL74" s="37" t="str">
        <f t="shared" si="15"/>
        <v>ITEM4=</v>
      </c>
      <c r="BM74" s="37" t="str">
        <f t="shared" si="16"/>
        <v>ITEM5=</v>
      </c>
      <c r="BN74" s="37" t="str">
        <f t="shared" si="17"/>
        <v>ITEM6=</v>
      </c>
    </row>
    <row r="75" spans="1:66" ht="21" customHeight="1">
      <c r="A75" s="202"/>
      <c r="B75" s="203"/>
      <c r="C75" s="203"/>
      <c r="D75" s="204"/>
      <c r="E75" s="205"/>
      <c r="F75" s="206"/>
      <c r="G75" s="206"/>
      <c r="H75" s="206"/>
      <c r="I75" s="206"/>
      <c r="J75" s="206"/>
      <c r="K75" s="206"/>
      <c r="L75" s="206"/>
      <c r="M75" s="207"/>
      <c r="N75" s="205"/>
      <c r="O75" s="206"/>
      <c r="P75" s="206"/>
      <c r="Q75" s="206"/>
      <c r="R75" s="206"/>
      <c r="S75" s="206"/>
      <c r="T75" s="206"/>
      <c r="U75" s="206"/>
      <c r="V75" s="206"/>
      <c r="W75" s="206"/>
      <c r="X75" s="206"/>
      <c r="Y75" s="206"/>
      <c r="Z75" s="206"/>
      <c r="AA75" s="207"/>
      <c r="AB75" s="205"/>
      <c r="AC75" s="206"/>
      <c r="AD75" s="206"/>
      <c r="AE75" s="206"/>
      <c r="AF75" s="206"/>
      <c r="AG75" s="206"/>
      <c r="AH75" s="206"/>
      <c r="AI75" s="206"/>
      <c r="AJ75" s="206"/>
      <c r="AK75" s="206"/>
      <c r="AL75" s="206"/>
      <c r="AM75" s="206"/>
      <c r="AN75" s="206"/>
      <c r="AO75" s="207"/>
      <c r="AP75" s="208"/>
      <c r="AQ75" s="209"/>
      <c r="AR75" s="209"/>
      <c r="AS75" s="209"/>
      <c r="AT75" s="210"/>
      <c r="AU75" s="205"/>
      <c r="AV75" s="206"/>
      <c r="AW75" s="206"/>
      <c r="AX75" s="206"/>
      <c r="AY75" s="206"/>
      <c r="AZ75" s="206"/>
      <c r="BA75" s="206"/>
      <c r="BB75" s="206"/>
      <c r="BC75" s="207"/>
      <c r="BI75" s="37" t="str">
        <f t="shared" si="12"/>
        <v>ITEM1=</v>
      </c>
      <c r="BJ75" s="37" t="str">
        <f t="shared" si="13"/>
        <v>ITEM2=</v>
      </c>
      <c r="BK75" s="37" t="str">
        <f t="shared" si="14"/>
        <v>ITEM3=</v>
      </c>
      <c r="BL75" s="37" t="str">
        <f t="shared" si="15"/>
        <v>ITEM4=</v>
      </c>
      <c r="BM75" s="37" t="str">
        <f t="shared" si="16"/>
        <v>ITEM5=</v>
      </c>
      <c r="BN75" s="37" t="str">
        <f t="shared" si="17"/>
        <v>ITEM6=</v>
      </c>
    </row>
    <row r="76" spans="1:66" ht="21" customHeight="1">
      <c r="A76" s="202"/>
      <c r="B76" s="203"/>
      <c r="C76" s="203"/>
      <c r="D76" s="204"/>
      <c r="E76" s="205"/>
      <c r="F76" s="206"/>
      <c r="G76" s="206"/>
      <c r="H76" s="206"/>
      <c r="I76" s="206"/>
      <c r="J76" s="206"/>
      <c r="K76" s="206"/>
      <c r="L76" s="206"/>
      <c r="M76" s="207"/>
      <c r="N76" s="205"/>
      <c r="O76" s="206"/>
      <c r="P76" s="206"/>
      <c r="Q76" s="206"/>
      <c r="R76" s="206"/>
      <c r="S76" s="206"/>
      <c r="T76" s="206"/>
      <c r="U76" s="206"/>
      <c r="V76" s="206"/>
      <c r="W76" s="206"/>
      <c r="X76" s="206"/>
      <c r="Y76" s="206"/>
      <c r="Z76" s="206"/>
      <c r="AA76" s="207"/>
      <c r="AB76" s="205"/>
      <c r="AC76" s="206"/>
      <c r="AD76" s="206"/>
      <c r="AE76" s="206"/>
      <c r="AF76" s="206"/>
      <c r="AG76" s="206"/>
      <c r="AH76" s="206"/>
      <c r="AI76" s="206"/>
      <c r="AJ76" s="206"/>
      <c r="AK76" s="206"/>
      <c r="AL76" s="206"/>
      <c r="AM76" s="206"/>
      <c r="AN76" s="206"/>
      <c r="AO76" s="207"/>
      <c r="AP76" s="208"/>
      <c r="AQ76" s="209"/>
      <c r="AR76" s="209"/>
      <c r="AS76" s="209"/>
      <c r="AT76" s="210"/>
      <c r="AU76" s="205"/>
      <c r="AV76" s="206"/>
      <c r="AW76" s="206"/>
      <c r="AX76" s="206"/>
      <c r="AY76" s="206"/>
      <c r="AZ76" s="206"/>
      <c r="BA76" s="206"/>
      <c r="BB76" s="206"/>
      <c r="BC76" s="207"/>
      <c r="BI76" s="37" t="str">
        <f t="shared" si="12"/>
        <v>ITEM1=</v>
      </c>
      <c r="BJ76" s="37" t="str">
        <f t="shared" si="13"/>
        <v>ITEM2=</v>
      </c>
      <c r="BK76" s="37" t="str">
        <f t="shared" si="14"/>
        <v>ITEM3=</v>
      </c>
      <c r="BL76" s="37" t="str">
        <f t="shared" si="15"/>
        <v>ITEM4=</v>
      </c>
      <c r="BM76" s="37" t="str">
        <f t="shared" si="16"/>
        <v>ITEM5=</v>
      </c>
      <c r="BN76" s="37" t="str">
        <f t="shared" si="17"/>
        <v>ITEM6=</v>
      </c>
    </row>
    <row r="77" spans="1:66" ht="21" customHeight="1">
      <c r="A77" s="202"/>
      <c r="B77" s="203"/>
      <c r="C77" s="203"/>
      <c r="D77" s="204"/>
      <c r="E77" s="205"/>
      <c r="F77" s="206"/>
      <c r="G77" s="206"/>
      <c r="H77" s="206"/>
      <c r="I77" s="206"/>
      <c r="J77" s="206"/>
      <c r="K77" s="206"/>
      <c r="L77" s="206"/>
      <c r="M77" s="207"/>
      <c r="N77" s="205"/>
      <c r="O77" s="206"/>
      <c r="P77" s="206"/>
      <c r="Q77" s="206"/>
      <c r="R77" s="206"/>
      <c r="S77" s="206"/>
      <c r="T77" s="206"/>
      <c r="U77" s="206"/>
      <c r="V77" s="206"/>
      <c r="W77" s="206"/>
      <c r="X77" s="206"/>
      <c r="Y77" s="206"/>
      <c r="Z77" s="206"/>
      <c r="AA77" s="207"/>
      <c r="AB77" s="205"/>
      <c r="AC77" s="206"/>
      <c r="AD77" s="206"/>
      <c r="AE77" s="206"/>
      <c r="AF77" s="206"/>
      <c r="AG77" s="206"/>
      <c r="AH77" s="206"/>
      <c r="AI77" s="206"/>
      <c r="AJ77" s="206"/>
      <c r="AK77" s="206"/>
      <c r="AL77" s="206"/>
      <c r="AM77" s="206"/>
      <c r="AN77" s="206"/>
      <c r="AO77" s="207"/>
      <c r="AP77" s="208"/>
      <c r="AQ77" s="209"/>
      <c r="AR77" s="209"/>
      <c r="AS77" s="209"/>
      <c r="AT77" s="210"/>
      <c r="AU77" s="205"/>
      <c r="AV77" s="206"/>
      <c r="AW77" s="206"/>
      <c r="AX77" s="206"/>
      <c r="AY77" s="206"/>
      <c r="AZ77" s="206"/>
      <c r="BA77" s="206"/>
      <c r="BB77" s="206"/>
      <c r="BC77" s="207"/>
      <c r="BI77" s="37" t="str">
        <f t="shared" si="12"/>
        <v>ITEM1=</v>
      </c>
      <c r="BJ77" s="37" t="str">
        <f t="shared" si="13"/>
        <v>ITEM2=</v>
      </c>
      <c r="BK77" s="37" t="str">
        <f t="shared" si="14"/>
        <v>ITEM3=</v>
      </c>
      <c r="BL77" s="37" t="str">
        <f t="shared" si="15"/>
        <v>ITEM4=</v>
      </c>
      <c r="BM77" s="37" t="str">
        <f t="shared" si="16"/>
        <v>ITEM5=</v>
      </c>
      <c r="BN77" s="37" t="str">
        <f t="shared" si="17"/>
        <v>ITEM6=</v>
      </c>
    </row>
    <row r="78" spans="1:66" ht="21" customHeight="1">
      <c r="A78" s="202"/>
      <c r="B78" s="203"/>
      <c r="C78" s="203"/>
      <c r="D78" s="204"/>
      <c r="E78" s="205"/>
      <c r="F78" s="206"/>
      <c r="G78" s="206"/>
      <c r="H78" s="206"/>
      <c r="I78" s="206"/>
      <c r="J78" s="206"/>
      <c r="K78" s="206"/>
      <c r="L78" s="206"/>
      <c r="M78" s="207"/>
      <c r="N78" s="205"/>
      <c r="O78" s="206"/>
      <c r="P78" s="206"/>
      <c r="Q78" s="206"/>
      <c r="R78" s="206"/>
      <c r="S78" s="206"/>
      <c r="T78" s="206"/>
      <c r="U78" s="206"/>
      <c r="V78" s="206"/>
      <c r="W78" s="206"/>
      <c r="X78" s="206"/>
      <c r="Y78" s="206"/>
      <c r="Z78" s="206"/>
      <c r="AA78" s="207"/>
      <c r="AB78" s="205"/>
      <c r="AC78" s="206"/>
      <c r="AD78" s="206"/>
      <c r="AE78" s="206"/>
      <c r="AF78" s="206"/>
      <c r="AG78" s="206"/>
      <c r="AH78" s="206"/>
      <c r="AI78" s="206"/>
      <c r="AJ78" s="206"/>
      <c r="AK78" s="206"/>
      <c r="AL78" s="206"/>
      <c r="AM78" s="206"/>
      <c r="AN78" s="206"/>
      <c r="AO78" s="207"/>
      <c r="AP78" s="208"/>
      <c r="AQ78" s="209"/>
      <c r="AR78" s="209"/>
      <c r="AS78" s="209"/>
      <c r="AT78" s="210"/>
      <c r="AU78" s="205"/>
      <c r="AV78" s="206"/>
      <c r="AW78" s="206"/>
      <c r="AX78" s="206"/>
      <c r="AY78" s="206"/>
      <c r="AZ78" s="206"/>
      <c r="BA78" s="206"/>
      <c r="BB78" s="206"/>
      <c r="BC78" s="207"/>
      <c r="BI78" s="37" t="str">
        <f t="shared" si="12"/>
        <v>ITEM1=</v>
      </c>
      <c r="BJ78" s="37" t="str">
        <f t="shared" si="13"/>
        <v>ITEM2=</v>
      </c>
      <c r="BK78" s="37" t="str">
        <f t="shared" si="14"/>
        <v>ITEM3=</v>
      </c>
      <c r="BL78" s="37" t="str">
        <f t="shared" si="15"/>
        <v>ITEM4=</v>
      </c>
      <c r="BM78" s="37" t="str">
        <f t="shared" si="16"/>
        <v>ITEM5=</v>
      </c>
      <c r="BN78" s="37" t="str">
        <f t="shared" si="17"/>
        <v>ITEM6=</v>
      </c>
    </row>
    <row r="79" spans="1:66" ht="21" customHeight="1">
      <c r="A79" s="202"/>
      <c r="B79" s="203"/>
      <c r="C79" s="203"/>
      <c r="D79" s="204"/>
      <c r="E79" s="205"/>
      <c r="F79" s="206"/>
      <c r="G79" s="206"/>
      <c r="H79" s="206"/>
      <c r="I79" s="206"/>
      <c r="J79" s="206"/>
      <c r="K79" s="206"/>
      <c r="L79" s="206"/>
      <c r="M79" s="207"/>
      <c r="N79" s="205"/>
      <c r="O79" s="206"/>
      <c r="P79" s="206"/>
      <c r="Q79" s="206"/>
      <c r="R79" s="206"/>
      <c r="S79" s="206"/>
      <c r="T79" s="206"/>
      <c r="U79" s="206"/>
      <c r="V79" s="206"/>
      <c r="W79" s="206"/>
      <c r="X79" s="206"/>
      <c r="Y79" s="206"/>
      <c r="Z79" s="206"/>
      <c r="AA79" s="207"/>
      <c r="AB79" s="205"/>
      <c r="AC79" s="206"/>
      <c r="AD79" s="206"/>
      <c r="AE79" s="206"/>
      <c r="AF79" s="206"/>
      <c r="AG79" s="206"/>
      <c r="AH79" s="206"/>
      <c r="AI79" s="206"/>
      <c r="AJ79" s="206"/>
      <c r="AK79" s="206"/>
      <c r="AL79" s="206"/>
      <c r="AM79" s="206"/>
      <c r="AN79" s="206"/>
      <c r="AO79" s="207"/>
      <c r="AP79" s="208"/>
      <c r="AQ79" s="209"/>
      <c r="AR79" s="209"/>
      <c r="AS79" s="209"/>
      <c r="AT79" s="210"/>
      <c r="AU79" s="205"/>
      <c r="AV79" s="206"/>
      <c r="AW79" s="206"/>
      <c r="AX79" s="206"/>
      <c r="AY79" s="206"/>
      <c r="AZ79" s="206"/>
      <c r="BA79" s="206"/>
      <c r="BB79" s="206"/>
      <c r="BC79" s="207"/>
      <c r="BI79" s="37" t="str">
        <f t="shared" si="12"/>
        <v>ITEM1=</v>
      </c>
      <c r="BJ79" s="37" t="str">
        <f t="shared" si="13"/>
        <v>ITEM2=</v>
      </c>
      <c r="BK79" s="37" t="str">
        <f t="shared" si="14"/>
        <v>ITEM3=</v>
      </c>
      <c r="BL79" s="37" t="str">
        <f t="shared" si="15"/>
        <v>ITEM4=</v>
      </c>
      <c r="BM79" s="37" t="str">
        <f t="shared" si="16"/>
        <v>ITEM5=</v>
      </c>
      <c r="BN79" s="37" t="str">
        <f t="shared" si="17"/>
        <v>ITEM6=</v>
      </c>
    </row>
    <row r="80" spans="1:66" ht="21" customHeight="1">
      <c r="A80" s="202"/>
      <c r="B80" s="203"/>
      <c r="C80" s="203"/>
      <c r="D80" s="204"/>
      <c r="E80" s="205"/>
      <c r="F80" s="206"/>
      <c r="G80" s="206"/>
      <c r="H80" s="206"/>
      <c r="I80" s="206"/>
      <c r="J80" s="206"/>
      <c r="K80" s="206"/>
      <c r="L80" s="206"/>
      <c r="M80" s="207"/>
      <c r="N80" s="205"/>
      <c r="O80" s="206"/>
      <c r="P80" s="206"/>
      <c r="Q80" s="206"/>
      <c r="R80" s="206"/>
      <c r="S80" s="206"/>
      <c r="T80" s="206"/>
      <c r="U80" s="206"/>
      <c r="V80" s="206"/>
      <c r="W80" s="206"/>
      <c r="X80" s="206"/>
      <c r="Y80" s="206"/>
      <c r="Z80" s="206"/>
      <c r="AA80" s="207"/>
      <c r="AB80" s="205"/>
      <c r="AC80" s="206"/>
      <c r="AD80" s="206"/>
      <c r="AE80" s="206"/>
      <c r="AF80" s="206"/>
      <c r="AG80" s="206"/>
      <c r="AH80" s="206"/>
      <c r="AI80" s="206"/>
      <c r="AJ80" s="206"/>
      <c r="AK80" s="206"/>
      <c r="AL80" s="206"/>
      <c r="AM80" s="206"/>
      <c r="AN80" s="206"/>
      <c r="AO80" s="207"/>
      <c r="AP80" s="208"/>
      <c r="AQ80" s="209"/>
      <c r="AR80" s="209"/>
      <c r="AS80" s="209"/>
      <c r="AT80" s="210"/>
      <c r="AU80" s="205"/>
      <c r="AV80" s="206"/>
      <c r="AW80" s="206"/>
      <c r="AX80" s="206"/>
      <c r="AY80" s="206"/>
      <c r="AZ80" s="206"/>
      <c r="BA80" s="206"/>
      <c r="BB80" s="206"/>
      <c r="BC80" s="207"/>
      <c r="BI80" s="37" t="str">
        <f t="shared" si="12"/>
        <v>ITEM1=</v>
      </c>
      <c r="BJ80" s="37" t="str">
        <f t="shared" si="13"/>
        <v>ITEM2=</v>
      </c>
      <c r="BK80" s="37" t="str">
        <f t="shared" si="14"/>
        <v>ITEM3=</v>
      </c>
      <c r="BL80" s="37" t="str">
        <f t="shared" si="15"/>
        <v>ITEM4=</v>
      </c>
      <c r="BM80" s="37" t="str">
        <f t="shared" si="16"/>
        <v>ITEM5=</v>
      </c>
      <c r="BN80" s="37" t="str">
        <f t="shared" si="17"/>
        <v>ITEM6=</v>
      </c>
    </row>
    <row r="81" spans="1:66" ht="21" customHeight="1">
      <c r="A81" s="202"/>
      <c r="B81" s="203"/>
      <c r="C81" s="203"/>
      <c r="D81" s="204"/>
      <c r="E81" s="205"/>
      <c r="F81" s="206"/>
      <c r="G81" s="206"/>
      <c r="H81" s="206"/>
      <c r="I81" s="206"/>
      <c r="J81" s="206"/>
      <c r="K81" s="206"/>
      <c r="L81" s="206"/>
      <c r="M81" s="207"/>
      <c r="N81" s="205"/>
      <c r="O81" s="206"/>
      <c r="P81" s="206"/>
      <c r="Q81" s="206"/>
      <c r="R81" s="206"/>
      <c r="S81" s="206"/>
      <c r="T81" s="206"/>
      <c r="U81" s="206"/>
      <c r="V81" s="206"/>
      <c r="W81" s="206"/>
      <c r="X81" s="206"/>
      <c r="Y81" s="206"/>
      <c r="Z81" s="206"/>
      <c r="AA81" s="207"/>
      <c r="AB81" s="205"/>
      <c r="AC81" s="206"/>
      <c r="AD81" s="206"/>
      <c r="AE81" s="206"/>
      <c r="AF81" s="206"/>
      <c r="AG81" s="206"/>
      <c r="AH81" s="206"/>
      <c r="AI81" s="206"/>
      <c r="AJ81" s="206"/>
      <c r="AK81" s="206"/>
      <c r="AL81" s="206"/>
      <c r="AM81" s="206"/>
      <c r="AN81" s="206"/>
      <c r="AO81" s="207"/>
      <c r="AP81" s="208"/>
      <c r="AQ81" s="209"/>
      <c r="AR81" s="209"/>
      <c r="AS81" s="209"/>
      <c r="AT81" s="210"/>
      <c r="AU81" s="205"/>
      <c r="AV81" s="206"/>
      <c r="AW81" s="206"/>
      <c r="AX81" s="206"/>
      <c r="AY81" s="206"/>
      <c r="AZ81" s="206"/>
      <c r="BA81" s="206"/>
      <c r="BB81" s="206"/>
      <c r="BC81" s="207"/>
      <c r="BI81" s="37" t="str">
        <f t="shared" si="12"/>
        <v>ITEM1=</v>
      </c>
      <c r="BJ81" s="37" t="str">
        <f t="shared" si="13"/>
        <v>ITEM2=</v>
      </c>
      <c r="BK81" s="37" t="str">
        <f t="shared" si="14"/>
        <v>ITEM3=</v>
      </c>
      <c r="BL81" s="37" t="str">
        <f t="shared" si="15"/>
        <v>ITEM4=</v>
      </c>
      <c r="BM81" s="37" t="str">
        <f t="shared" si="16"/>
        <v>ITEM5=</v>
      </c>
      <c r="BN81" s="37" t="str">
        <f t="shared" si="17"/>
        <v>ITEM6=</v>
      </c>
    </row>
    <row r="82" spans="1:66" ht="21" customHeight="1">
      <c r="A82" s="202"/>
      <c r="B82" s="203"/>
      <c r="C82" s="203"/>
      <c r="D82" s="204"/>
      <c r="E82" s="205"/>
      <c r="F82" s="206"/>
      <c r="G82" s="206"/>
      <c r="H82" s="206"/>
      <c r="I82" s="206"/>
      <c r="J82" s="206"/>
      <c r="K82" s="206"/>
      <c r="L82" s="206"/>
      <c r="M82" s="207"/>
      <c r="N82" s="205"/>
      <c r="O82" s="206"/>
      <c r="P82" s="206"/>
      <c r="Q82" s="206"/>
      <c r="R82" s="206"/>
      <c r="S82" s="206"/>
      <c r="T82" s="206"/>
      <c r="U82" s="206"/>
      <c r="V82" s="206"/>
      <c r="W82" s="206"/>
      <c r="X82" s="206"/>
      <c r="Y82" s="206"/>
      <c r="Z82" s="206"/>
      <c r="AA82" s="207"/>
      <c r="AB82" s="205"/>
      <c r="AC82" s="206"/>
      <c r="AD82" s="206"/>
      <c r="AE82" s="206"/>
      <c r="AF82" s="206"/>
      <c r="AG82" s="206"/>
      <c r="AH82" s="206"/>
      <c r="AI82" s="206"/>
      <c r="AJ82" s="206"/>
      <c r="AK82" s="206"/>
      <c r="AL82" s="206"/>
      <c r="AM82" s="206"/>
      <c r="AN82" s="206"/>
      <c r="AO82" s="207"/>
      <c r="AP82" s="208"/>
      <c r="AQ82" s="209"/>
      <c r="AR82" s="209"/>
      <c r="AS82" s="209"/>
      <c r="AT82" s="210"/>
      <c r="AU82" s="205"/>
      <c r="AV82" s="206"/>
      <c r="AW82" s="206"/>
      <c r="AX82" s="206"/>
      <c r="AY82" s="206"/>
      <c r="AZ82" s="206"/>
      <c r="BA82" s="206"/>
      <c r="BB82" s="206"/>
      <c r="BC82" s="207"/>
      <c r="BI82" s="37" t="str">
        <f t="shared" si="12"/>
        <v>ITEM1=</v>
      </c>
      <c r="BJ82" s="37" t="str">
        <f t="shared" si="13"/>
        <v>ITEM2=</v>
      </c>
      <c r="BK82" s="37" t="str">
        <f t="shared" si="14"/>
        <v>ITEM3=</v>
      </c>
      <c r="BL82" s="37" t="str">
        <f t="shared" si="15"/>
        <v>ITEM4=</v>
      </c>
      <c r="BM82" s="37" t="str">
        <f t="shared" si="16"/>
        <v>ITEM5=</v>
      </c>
      <c r="BN82" s="37" t="str">
        <f t="shared" si="17"/>
        <v>ITEM6=</v>
      </c>
    </row>
    <row r="83" spans="1:66" ht="21" customHeight="1">
      <c r="A83" s="202"/>
      <c r="B83" s="203"/>
      <c r="C83" s="203"/>
      <c r="D83" s="204"/>
      <c r="E83" s="205"/>
      <c r="F83" s="206"/>
      <c r="G83" s="206"/>
      <c r="H83" s="206"/>
      <c r="I83" s="206"/>
      <c r="J83" s="206"/>
      <c r="K83" s="206"/>
      <c r="L83" s="206"/>
      <c r="M83" s="207"/>
      <c r="N83" s="205"/>
      <c r="O83" s="206"/>
      <c r="P83" s="206"/>
      <c r="Q83" s="206"/>
      <c r="R83" s="206"/>
      <c r="S83" s="206"/>
      <c r="T83" s="206"/>
      <c r="U83" s="206"/>
      <c r="V83" s="206"/>
      <c r="W83" s="206"/>
      <c r="X83" s="206"/>
      <c r="Y83" s="206"/>
      <c r="Z83" s="206"/>
      <c r="AA83" s="207"/>
      <c r="AB83" s="205"/>
      <c r="AC83" s="206"/>
      <c r="AD83" s="206"/>
      <c r="AE83" s="206"/>
      <c r="AF83" s="206"/>
      <c r="AG83" s="206"/>
      <c r="AH83" s="206"/>
      <c r="AI83" s="206"/>
      <c r="AJ83" s="206"/>
      <c r="AK83" s="206"/>
      <c r="AL83" s="206"/>
      <c r="AM83" s="206"/>
      <c r="AN83" s="206"/>
      <c r="AO83" s="207"/>
      <c r="AP83" s="208"/>
      <c r="AQ83" s="209"/>
      <c r="AR83" s="209"/>
      <c r="AS83" s="209"/>
      <c r="AT83" s="210"/>
      <c r="AU83" s="205"/>
      <c r="AV83" s="206"/>
      <c r="AW83" s="206"/>
      <c r="AX83" s="206"/>
      <c r="AY83" s="206"/>
      <c r="AZ83" s="206"/>
      <c r="BA83" s="206"/>
      <c r="BB83" s="206"/>
      <c r="BC83" s="207"/>
      <c r="BI83" s="37" t="str">
        <f t="shared" si="12"/>
        <v>ITEM1=</v>
      </c>
      <c r="BJ83" s="37" t="str">
        <f t="shared" si="13"/>
        <v>ITEM2=</v>
      </c>
      <c r="BK83" s="37" t="str">
        <f t="shared" si="14"/>
        <v>ITEM3=</v>
      </c>
      <c r="BL83" s="37" t="str">
        <f t="shared" si="15"/>
        <v>ITEM4=</v>
      </c>
      <c r="BM83" s="37" t="str">
        <f t="shared" si="16"/>
        <v>ITEM5=</v>
      </c>
      <c r="BN83" s="37" t="str">
        <f t="shared" si="17"/>
        <v>ITEM6=</v>
      </c>
    </row>
    <row r="84" spans="1:66" ht="21" customHeight="1">
      <c r="A84" s="202"/>
      <c r="B84" s="203"/>
      <c r="C84" s="203"/>
      <c r="D84" s="204"/>
      <c r="E84" s="205"/>
      <c r="F84" s="206"/>
      <c r="G84" s="206"/>
      <c r="H84" s="206"/>
      <c r="I84" s="206"/>
      <c r="J84" s="206"/>
      <c r="K84" s="206"/>
      <c r="L84" s="206"/>
      <c r="M84" s="207"/>
      <c r="N84" s="205"/>
      <c r="O84" s="206"/>
      <c r="P84" s="206"/>
      <c r="Q84" s="206"/>
      <c r="R84" s="206"/>
      <c r="S84" s="206"/>
      <c r="T84" s="206"/>
      <c r="U84" s="206"/>
      <c r="V84" s="206"/>
      <c r="W84" s="206"/>
      <c r="X84" s="206"/>
      <c r="Y84" s="206"/>
      <c r="Z84" s="206"/>
      <c r="AA84" s="207"/>
      <c r="AB84" s="205"/>
      <c r="AC84" s="206"/>
      <c r="AD84" s="206"/>
      <c r="AE84" s="206"/>
      <c r="AF84" s="206"/>
      <c r="AG84" s="206"/>
      <c r="AH84" s="206"/>
      <c r="AI84" s="206"/>
      <c r="AJ84" s="206"/>
      <c r="AK84" s="206"/>
      <c r="AL84" s="206"/>
      <c r="AM84" s="206"/>
      <c r="AN84" s="206"/>
      <c r="AO84" s="207"/>
      <c r="AP84" s="208"/>
      <c r="AQ84" s="209"/>
      <c r="AR84" s="209"/>
      <c r="AS84" s="209"/>
      <c r="AT84" s="210"/>
      <c r="AU84" s="205"/>
      <c r="AV84" s="206"/>
      <c r="AW84" s="206"/>
      <c r="AX84" s="206"/>
      <c r="AY84" s="206"/>
      <c r="AZ84" s="206"/>
      <c r="BA84" s="206"/>
      <c r="BB84" s="206"/>
      <c r="BC84" s="207"/>
      <c r="BI84" s="37" t="str">
        <f t="shared" si="12"/>
        <v>ITEM1=</v>
      </c>
      <c r="BJ84" s="37" t="str">
        <f t="shared" si="13"/>
        <v>ITEM2=</v>
      </c>
      <c r="BK84" s="37" t="str">
        <f t="shared" si="14"/>
        <v>ITEM3=</v>
      </c>
      <c r="BL84" s="37" t="str">
        <f t="shared" si="15"/>
        <v>ITEM4=</v>
      </c>
      <c r="BM84" s="37" t="str">
        <f t="shared" si="16"/>
        <v>ITEM5=</v>
      </c>
      <c r="BN84" s="37" t="str">
        <f t="shared" si="17"/>
        <v>ITEM6=</v>
      </c>
    </row>
    <row r="85" spans="1:66" ht="21" customHeight="1">
      <c r="A85" s="202"/>
      <c r="B85" s="203"/>
      <c r="C85" s="203"/>
      <c r="D85" s="204"/>
      <c r="E85" s="205"/>
      <c r="F85" s="206"/>
      <c r="G85" s="206"/>
      <c r="H85" s="206"/>
      <c r="I85" s="206"/>
      <c r="J85" s="206"/>
      <c r="K85" s="206"/>
      <c r="L85" s="206"/>
      <c r="M85" s="207"/>
      <c r="N85" s="205"/>
      <c r="O85" s="206"/>
      <c r="P85" s="206"/>
      <c r="Q85" s="206"/>
      <c r="R85" s="206"/>
      <c r="S85" s="206"/>
      <c r="T85" s="206"/>
      <c r="U85" s="206"/>
      <c r="V85" s="206"/>
      <c r="W85" s="206"/>
      <c r="X85" s="206"/>
      <c r="Y85" s="206"/>
      <c r="Z85" s="206"/>
      <c r="AA85" s="207"/>
      <c r="AB85" s="205"/>
      <c r="AC85" s="206"/>
      <c r="AD85" s="206"/>
      <c r="AE85" s="206"/>
      <c r="AF85" s="206"/>
      <c r="AG85" s="206"/>
      <c r="AH85" s="206"/>
      <c r="AI85" s="206"/>
      <c r="AJ85" s="206"/>
      <c r="AK85" s="206"/>
      <c r="AL85" s="206"/>
      <c r="AM85" s="206"/>
      <c r="AN85" s="206"/>
      <c r="AO85" s="207"/>
      <c r="AP85" s="208"/>
      <c r="AQ85" s="209"/>
      <c r="AR85" s="209"/>
      <c r="AS85" s="209"/>
      <c r="AT85" s="210"/>
      <c r="AU85" s="205"/>
      <c r="AV85" s="206"/>
      <c r="AW85" s="206"/>
      <c r="AX85" s="206"/>
      <c r="AY85" s="206"/>
      <c r="AZ85" s="206"/>
      <c r="BA85" s="206"/>
      <c r="BB85" s="206"/>
      <c r="BC85" s="207"/>
      <c r="BI85" s="37" t="str">
        <f t="shared" si="12"/>
        <v>ITEM1=</v>
      </c>
      <c r="BJ85" s="37" t="str">
        <f t="shared" si="13"/>
        <v>ITEM2=</v>
      </c>
      <c r="BK85" s="37" t="str">
        <f t="shared" si="14"/>
        <v>ITEM3=</v>
      </c>
      <c r="BL85" s="37" t="str">
        <f t="shared" si="15"/>
        <v>ITEM4=</v>
      </c>
      <c r="BM85" s="37" t="str">
        <f t="shared" si="16"/>
        <v>ITEM5=</v>
      </c>
      <c r="BN85" s="37" t="str">
        <f t="shared" si="17"/>
        <v>ITEM6=</v>
      </c>
    </row>
    <row r="86" spans="1:66" ht="21" customHeight="1">
      <c r="A86" s="202"/>
      <c r="B86" s="203"/>
      <c r="C86" s="203"/>
      <c r="D86" s="204"/>
      <c r="E86" s="205"/>
      <c r="F86" s="206"/>
      <c r="G86" s="206"/>
      <c r="H86" s="206"/>
      <c r="I86" s="206"/>
      <c r="J86" s="206"/>
      <c r="K86" s="206"/>
      <c r="L86" s="206"/>
      <c r="M86" s="207"/>
      <c r="N86" s="205"/>
      <c r="O86" s="206"/>
      <c r="P86" s="206"/>
      <c r="Q86" s="206"/>
      <c r="R86" s="206"/>
      <c r="S86" s="206"/>
      <c r="T86" s="206"/>
      <c r="U86" s="206"/>
      <c r="V86" s="206"/>
      <c r="W86" s="206"/>
      <c r="X86" s="206"/>
      <c r="Y86" s="206"/>
      <c r="Z86" s="206"/>
      <c r="AA86" s="207"/>
      <c r="AB86" s="205"/>
      <c r="AC86" s="206"/>
      <c r="AD86" s="206"/>
      <c r="AE86" s="206"/>
      <c r="AF86" s="206"/>
      <c r="AG86" s="206"/>
      <c r="AH86" s="206"/>
      <c r="AI86" s="206"/>
      <c r="AJ86" s="206"/>
      <c r="AK86" s="206"/>
      <c r="AL86" s="206"/>
      <c r="AM86" s="206"/>
      <c r="AN86" s="206"/>
      <c r="AO86" s="207"/>
      <c r="AP86" s="208"/>
      <c r="AQ86" s="209"/>
      <c r="AR86" s="209"/>
      <c r="AS86" s="209"/>
      <c r="AT86" s="210"/>
      <c r="AU86" s="205"/>
      <c r="AV86" s="206"/>
      <c r="AW86" s="206"/>
      <c r="AX86" s="206"/>
      <c r="AY86" s="206"/>
      <c r="AZ86" s="206"/>
      <c r="BA86" s="206"/>
      <c r="BB86" s="206"/>
      <c r="BC86" s="207"/>
      <c r="BI86" s="37" t="str">
        <f t="shared" si="12"/>
        <v>ITEM1=</v>
      </c>
      <c r="BJ86" s="37" t="str">
        <f t="shared" si="13"/>
        <v>ITEM2=</v>
      </c>
      <c r="BK86" s="37" t="str">
        <f t="shared" si="14"/>
        <v>ITEM3=</v>
      </c>
      <c r="BL86" s="37" t="str">
        <f t="shared" si="15"/>
        <v>ITEM4=</v>
      </c>
      <c r="BM86" s="37" t="str">
        <f t="shared" si="16"/>
        <v>ITEM5=</v>
      </c>
      <c r="BN86" s="37" t="str">
        <f t="shared" si="17"/>
        <v>ITEM6=</v>
      </c>
    </row>
    <row r="87" spans="1:66" ht="21" customHeight="1">
      <c r="A87" s="202"/>
      <c r="B87" s="203"/>
      <c r="C87" s="203"/>
      <c r="D87" s="204"/>
      <c r="E87" s="205"/>
      <c r="F87" s="206"/>
      <c r="G87" s="206"/>
      <c r="H87" s="206"/>
      <c r="I87" s="206"/>
      <c r="J87" s="206"/>
      <c r="K87" s="206"/>
      <c r="L87" s="206"/>
      <c r="M87" s="207"/>
      <c r="N87" s="205"/>
      <c r="O87" s="206"/>
      <c r="P87" s="206"/>
      <c r="Q87" s="206"/>
      <c r="R87" s="206"/>
      <c r="S87" s="206"/>
      <c r="T87" s="206"/>
      <c r="U87" s="206"/>
      <c r="V87" s="206"/>
      <c r="W87" s="206"/>
      <c r="X87" s="206"/>
      <c r="Y87" s="206"/>
      <c r="Z87" s="206"/>
      <c r="AA87" s="207"/>
      <c r="AB87" s="205"/>
      <c r="AC87" s="206"/>
      <c r="AD87" s="206"/>
      <c r="AE87" s="206"/>
      <c r="AF87" s="206"/>
      <c r="AG87" s="206"/>
      <c r="AH87" s="206"/>
      <c r="AI87" s="206"/>
      <c r="AJ87" s="206"/>
      <c r="AK87" s="206"/>
      <c r="AL87" s="206"/>
      <c r="AM87" s="206"/>
      <c r="AN87" s="206"/>
      <c r="AO87" s="207"/>
      <c r="AP87" s="208"/>
      <c r="AQ87" s="209"/>
      <c r="AR87" s="209"/>
      <c r="AS87" s="209"/>
      <c r="AT87" s="210"/>
      <c r="AU87" s="205"/>
      <c r="AV87" s="206"/>
      <c r="AW87" s="206"/>
      <c r="AX87" s="206"/>
      <c r="AY87" s="206"/>
      <c r="AZ87" s="206"/>
      <c r="BA87" s="206"/>
      <c r="BB87" s="206"/>
      <c r="BC87" s="207"/>
      <c r="BI87" s="37" t="str">
        <f t="shared" si="12"/>
        <v>ITEM1=</v>
      </c>
      <c r="BJ87" s="37" t="str">
        <f t="shared" si="13"/>
        <v>ITEM2=</v>
      </c>
      <c r="BK87" s="37" t="str">
        <f t="shared" si="14"/>
        <v>ITEM3=</v>
      </c>
      <c r="BL87" s="37" t="str">
        <f t="shared" si="15"/>
        <v>ITEM4=</v>
      </c>
      <c r="BM87" s="37" t="str">
        <f t="shared" si="16"/>
        <v>ITEM5=</v>
      </c>
      <c r="BN87" s="37" t="str">
        <f t="shared" si="17"/>
        <v>ITEM6=</v>
      </c>
    </row>
    <row r="88" spans="1:66" ht="21" customHeight="1">
      <c r="A88" s="202"/>
      <c r="B88" s="203"/>
      <c r="C88" s="203"/>
      <c r="D88" s="204"/>
      <c r="E88" s="205"/>
      <c r="F88" s="206"/>
      <c r="G88" s="206"/>
      <c r="H88" s="206"/>
      <c r="I88" s="206"/>
      <c r="J88" s="206"/>
      <c r="K88" s="206"/>
      <c r="L88" s="206"/>
      <c r="M88" s="207"/>
      <c r="N88" s="205"/>
      <c r="O88" s="206"/>
      <c r="P88" s="206"/>
      <c r="Q88" s="206"/>
      <c r="R88" s="206"/>
      <c r="S88" s="206"/>
      <c r="T88" s="206"/>
      <c r="U88" s="206"/>
      <c r="V88" s="206"/>
      <c r="W88" s="206"/>
      <c r="X88" s="206"/>
      <c r="Y88" s="206"/>
      <c r="Z88" s="206"/>
      <c r="AA88" s="207"/>
      <c r="AB88" s="205"/>
      <c r="AC88" s="206"/>
      <c r="AD88" s="206"/>
      <c r="AE88" s="206"/>
      <c r="AF88" s="206"/>
      <c r="AG88" s="206"/>
      <c r="AH88" s="206"/>
      <c r="AI88" s="206"/>
      <c r="AJ88" s="206"/>
      <c r="AK88" s="206"/>
      <c r="AL88" s="206"/>
      <c r="AM88" s="206"/>
      <c r="AN88" s="206"/>
      <c r="AO88" s="207"/>
      <c r="AP88" s="208"/>
      <c r="AQ88" s="209"/>
      <c r="AR88" s="209"/>
      <c r="AS88" s="209"/>
      <c r="AT88" s="210"/>
      <c r="AU88" s="205"/>
      <c r="AV88" s="206"/>
      <c r="AW88" s="206"/>
      <c r="AX88" s="206"/>
      <c r="AY88" s="206"/>
      <c r="AZ88" s="206"/>
      <c r="BA88" s="206"/>
      <c r="BB88" s="206"/>
      <c r="BC88" s="207"/>
      <c r="BI88" s="37" t="str">
        <f t="shared" si="12"/>
        <v>ITEM1=</v>
      </c>
      <c r="BJ88" s="37" t="str">
        <f t="shared" si="13"/>
        <v>ITEM2=</v>
      </c>
      <c r="BK88" s="37" t="str">
        <f t="shared" si="14"/>
        <v>ITEM3=</v>
      </c>
      <c r="BL88" s="37" t="str">
        <f t="shared" si="15"/>
        <v>ITEM4=</v>
      </c>
      <c r="BM88" s="37" t="str">
        <f t="shared" si="16"/>
        <v>ITEM5=</v>
      </c>
      <c r="BN88" s="37" t="str">
        <f t="shared" si="17"/>
        <v>ITEM6=</v>
      </c>
    </row>
    <row r="89" spans="1:66" ht="21" customHeight="1">
      <c r="A89" s="202"/>
      <c r="B89" s="203"/>
      <c r="C89" s="203"/>
      <c r="D89" s="204"/>
      <c r="E89" s="205"/>
      <c r="F89" s="206"/>
      <c r="G89" s="206"/>
      <c r="H89" s="206"/>
      <c r="I89" s="206"/>
      <c r="J89" s="206"/>
      <c r="K89" s="206"/>
      <c r="L89" s="206"/>
      <c r="M89" s="207"/>
      <c r="N89" s="205"/>
      <c r="O89" s="206"/>
      <c r="P89" s="206"/>
      <c r="Q89" s="206"/>
      <c r="R89" s="206"/>
      <c r="S89" s="206"/>
      <c r="T89" s="206"/>
      <c r="U89" s="206"/>
      <c r="V89" s="206"/>
      <c r="W89" s="206"/>
      <c r="X89" s="206"/>
      <c r="Y89" s="206"/>
      <c r="Z89" s="206"/>
      <c r="AA89" s="207"/>
      <c r="AB89" s="205"/>
      <c r="AC89" s="206"/>
      <c r="AD89" s="206"/>
      <c r="AE89" s="206"/>
      <c r="AF89" s="206"/>
      <c r="AG89" s="206"/>
      <c r="AH89" s="206"/>
      <c r="AI89" s="206"/>
      <c r="AJ89" s="206"/>
      <c r="AK89" s="206"/>
      <c r="AL89" s="206"/>
      <c r="AM89" s="206"/>
      <c r="AN89" s="206"/>
      <c r="AO89" s="207"/>
      <c r="AP89" s="208"/>
      <c r="AQ89" s="209"/>
      <c r="AR89" s="209"/>
      <c r="AS89" s="209"/>
      <c r="AT89" s="210"/>
      <c r="AU89" s="205"/>
      <c r="AV89" s="206"/>
      <c r="AW89" s="206"/>
      <c r="AX89" s="206"/>
      <c r="AY89" s="206"/>
      <c r="AZ89" s="206"/>
      <c r="BA89" s="206"/>
      <c r="BB89" s="206"/>
      <c r="BC89" s="207"/>
      <c r="BI89" s="37" t="str">
        <f t="shared" si="12"/>
        <v>ITEM1=</v>
      </c>
      <c r="BJ89" s="37" t="str">
        <f t="shared" si="13"/>
        <v>ITEM2=</v>
      </c>
      <c r="BK89" s="37" t="str">
        <f t="shared" si="14"/>
        <v>ITEM3=</v>
      </c>
      <c r="BL89" s="37" t="str">
        <f t="shared" si="15"/>
        <v>ITEM4=</v>
      </c>
      <c r="BM89" s="37" t="str">
        <f t="shared" si="16"/>
        <v>ITEM5=</v>
      </c>
      <c r="BN89" s="37" t="str">
        <f t="shared" si="17"/>
        <v>ITEM6=</v>
      </c>
    </row>
    <row r="90" spans="1:66" ht="21" customHeight="1">
      <c r="A90" s="202"/>
      <c r="B90" s="203"/>
      <c r="C90" s="203"/>
      <c r="D90" s="204"/>
      <c r="E90" s="205"/>
      <c r="F90" s="206"/>
      <c r="G90" s="206"/>
      <c r="H90" s="206"/>
      <c r="I90" s="206"/>
      <c r="J90" s="206"/>
      <c r="K90" s="206"/>
      <c r="L90" s="206"/>
      <c r="M90" s="207"/>
      <c r="N90" s="205"/>
      <c r="O90" s="206"/>
      <c r="P90" s="206"/>
      <c r="Q90" s="206"/>
      <c r="R90" s="206"/>
      <c r="S90" s="206"/>
      <c r="T90" s="206"/>
      <c r="U90" s="206"/>
      <c r="V90" s="206"/>
      <c r="W90" s="206"/>
      <c r="X90" s="206"/>
      <c r="Y90" s="206"/>
      <c r="Z90" s="206"/>
      <c r="AA90" s="207"/>
      <c r="AB90" s="205"/>
      <c r="AC90" s="206"/>
      <c r="AD90" s="206"/>
      <c r="AE90" s="206"/>
      <c r="AF90" s="206"/>
      <c r="AG90" s="206"/>
      <c r="AH90" s="206"/>
      <c r="AI90" s="206"/>
      <c r="AJ90" s="206"/>
      <c r="AK90" s="206"/>
      <c r="AL90" s="206"/>
      <c r="AM90" s="206"/>
      <c r="AN90" s="206"/>
      <c r="AO90" s="207"/>
      <c r="AP90" s="208"/>
      <c r="AQ90" s="209"/>
      <c r="AR90" s="209"/>
      <c r="AS90" s="209"/>
      <c r="AT90" s="210"/>
      <c r="AU90" s="205"/>
      <c r="AV90" s="206"/>
      <c r="AW90" s="206"/>
      <c r="AX90" s="206"/>
      <c r="AY90" s="206"/>
      <c r="AZ90" s="206"/>
      <c r="BA90" s="206"/>
      <c r="BB90" s="206"/>
      <c r="BC90" s="207"/>
      <c r="BI90" s="37" t="str">
        <f t="shared" si="12"/>
        <v>ITEM1=</v>
      </c>
      <c r="BJ90" s="37" t="str">
        <f t="shared" si="13"/>
        <v>ITEM2=</v>
      </c>
      <c r="BK90" s="37" t="str">
        <f t="shared" si="14"/>
        <v>ITEM3=</v>
      </c>
      <c r="BL90" s="37" t="str">
        <f t="shared" si="15"/>
        <v>ITEM4=</v>
      </c>
      <c r="BM90" s="37" t="str">
        <f t="shared" si="16"/>
        <v>ITEM5=</v>
      </c>
      <c r="BN90" s="37" t="str">
        <f t="shared" si="17"/>
        <v>ITEM6=</v>
      </c>
    </row>
    <row r="91" spans="1:66" ht="21" customHeight="1">
      <c r="A91" s="202"/>
      <c r="B91" s="203"/>
      <c r="C91" s="203"/>
      <c r="D91" s="204"/>
      <c r="E91" s="205"/>
      <c r="F91" s="206"/>
      <c r="G91" s="206"/>
      <c r="H91" s="206"/>
      <c r="I91" s="206"/>
      <c r="J91" s="206"/>
      <c r="K91" s="206"/>
      <c r="L91" s="206"/>
      <c r="M91" s="207"/>
      <c r="N91" s="205"/>
      <c r="O91" s="206"/>
      <c r="P91" s="206"/>
      <c r="Q91" s="206"/>
      <c r="R91" s="206"/>
      <c r="S91" s="206"/>
      <c r="T91" s="206"/>
      <c r="U91" s="206"/>
      <c r="V91" s="206"/>
      <c r="W91" s="206"/>
      <c r="X91" s="206"/>
      <c r="Y91" s="206"/>
      <c r="Z91" s="206"/>
      <c r="AA91" s="207"/>
      <c r="AB91" s="205"/>
      <c r="AC91" s="206"/>
      <c r="AD91" s="206"/>
      <c r="AE91" s="206"/>
      <c r="AF91" s="206"/>
      <c r="AG91" s="206"/>
      <c r="AH91" s="206"/>
      <c r="AI91" s="206"/>
      <c r="AJ91" s="206"/>
      <c r="AK91" s="206"/>
      <c r="AL91" s="206"/>
      <c r="AM91" s="206"/>
      <c r="AN91" s="206"/>
      <c r="AO91" s="207"/>
      <c r="AP91" s="208"/>
      <c r="AQ91" s="209"/>
      <c r="AR91" s="209"/>
      <c r="AS91" s="209"/>
      <c r="AT91" s="210"/>
      <c r="AU91" s="205"/>
      <c r="AV91" s="206"/>
      <c r="AW91" s="206"/>
      <c r="AX91" s="206"/>
      <c r="AY91" s="206"/>
      <c r="AZ91" s="206"/>
      <c r="BA91" s="206"/>
      <c r="BB91" s="206"/>
      <c r="BC91" s="207"/>
      <c r="BI91" s="37" t="str">
        <f t="shared" si="12"/>
        <v>ITEM1=</v>
      </c>
      <c r="BJ91" s="37" t="str">
        <f t="shared" si="13"/>
        <v>ITEM2=</v>
      </c>
      <c r="BK91" s="37" t="str">
        <f t="shared" si="14"/>
        <v>ITEM3=</v>
      </c>
      <c r="BL91" s="37" t="str">
        <f t="shared" si="15"/>
        <v>ITEM4=</v>
      </c>
      <c r="BM91" s="37" t="str">
        <f t="shared" si="16"/>
        <v>ITEM5=</v>
      </c>
      <c r="BN91" s="37" t="str">
        <f t="shared" si="17"/>
        <v>ITEM6=</v>
      </c>
    </row>
    <row r="92" spans="1:66" ht="21" customHeight="1">
      <c r="A92" s="202"/>
      <c r="B92" s="203"/>
      <c r="C92" s="203"/>
      <c r="D92" s="204"/>
      <c r="E92" s="205"/>
      <c r="F92" s="206"/>
      <c r="G92" s="206"/>
      <c r="H92" s="206"/>
      <c r="I92" s="206"/>
      <c r="J92" s="206"/>
      <c r="K92" s="206"/>
      <c r="L92" s="206"/>
      <c r="M92" s="207"/>
      <c r="N92" s="205"/>
      <c r="O92" s="206"/>
      <c r="P92" s="206"/>
      <c r="Q92" s="206"/>
      <c r="R92" s="206"/>
      <c r="S92" s="206"/>
      <c r="T92" s="206"/>
      <c r="U92" s="206"/>
      <c r="V92" s="206"/>
      <c r="W92" s="206"/>
      <c r="X92" s="206"/>
      <c r="Y92" s="206"/>
      <c r="Z92" s="206"/>
      <c r="AA92" s="207"/>
      <c r="AB92" s="205"/>
      <c r="AC92" s="206"/>
      <c r="AD92" s="206"/>
      <c r="AE92" s="206"/>
      <c r="AF92" s="206"/>
      <c r="AG92" s="206"/>
      <c r="AH92" s="206"/>
      <c r="AI92" s="206"/>
      <c r="AJ92" s="206"/>
      <c r="AK92" s="206"/>
      <c r="AL92" s="206"/>
      <c r="AM92" s="206"/>
      <c r="AN92" s="206"/>
      <c r="AO92" s="207"/>
      <c r="AP92" s="208"/>
      <c r="AQ92" s="209"/>
      <c r="AR92" s="209"/>
      <c r="AS92" s="209"/>
      <c r="AT92" s="210"/>
      <c r="AU92" s="205"/>
      <c r="AV92" s="206"/>
      <c r="AW92" s="206"/>
      <c r="AX92" s="206"/>
      <c r="AY92" s="206"/>
      <c r="AZ92" s="206"/>
      <c r="BA92" s="206"/>
      <c r="BB92" s="206"/>
      <c r="BC92" s="207"/>
      <c r="BI92" s="37" t="str">
        <f t="shared" si="12"/>
        <v>ITEM1=</v>
      </c>
      <c r="BJ92" s="37" t="str">
        <f t="shared" si="13"/>
        <v>ITEM2=</v>
      </c>
      <c r="BK92" s="37" t="str">
        <f t="shared" si="14"/>
        <v>ITEM3=</v>
      </c>
      <c r="BL92" s="37" t="str">
        <f t="shared" si="15"/>
        <v>ITEM4=</v>
      </c>
      <c r="BM92" s="37" t="str">
        <f t="shared" si="16"/>
        <v>ITEM5=</v>
      </c>
      <c r="BN92" s="37" t="str">
        <f t="shared" si="17"/>
        <v>ITEM6=</v>
      </c>
    </row>
    <row r="93" spans="1:66" ht="21" customHeight="1">
      <c r="A93" s="202"/>
      <c r="B93" s="203"/>
      <c r="C93" s="203"/>
      <c r="D93" s="204"/>
      <c r="E93" s="205"/>
      <c r="F93" s="206"/>
      <c r="G93" s="206"/>
      <c r="H93" s="206"/>
      <c r="I93" s="206"/>
      <c r="J93" s="206"/>
      <c r="K93" s="206"/>
      <c r="L93" s="206"/>
      <c r="M93" s="207"/>
      <c r="N93" s="205"/>
      <c r="O93" s="206"/>
      <c r="P93" s="206"/>
      <c r="Q93" s="206"/>
      <c r="R93" s="206"/>
      <c r="S93" s="206"/>
      <c r="T93" s="206"/>
      <c r="U93" s="206"/>
      <c r="V93" s="206"/>
      <c r="W93" s="206"/>
      <c r="X93" s="206"/>
      <c r="Y93" s="206"/>
      <c r="Z93" s="206"/>
      <c r="AA93" s="207"/>
      <c r="AB93" s="205"/>
      <c r="AC93" s="206"/>
      <c r="AD93" s="206"/>
      <c r="AE93" s="206"/>
      <c r="AF93" s="206"/>
      <c r="AG93" s="206"/>
      <c r="AH93" s="206"/>
      <c r="AI93" s="206"/>
      <c r="AJ93" s="206"/>
      <c r="AK93" s="206"/>
      <c r="AL93" s="206"/>
      <c r="AM93" s="206"/>
      <c r="AN93" s="206"/>
      <c r="AO93" s="207"/>
      <c r="AP93" s="208"/>
      <c r="AQ93" s="209"/>
      <c r="AR93" s="209"/>
      <c r="AS93" s="209"/>
      <c r="AT93" s="210"/>
      <c r="AU93" s="205"/>
      <c r="AV93" s="206"/>
      <c r="AW93" s="206"/>
      <c r="AX93" s="206"/>
      <c r="AY93" s="206"/>
      <c r="AZ93" s="206"/>
      <c r="BA93" s="206"/>
      <c r="BB93" s="206"/>
      <c r="BC93" s="207"/>
      <c r="BI93" s="37" t="str">
        <f t="shared" si="12"/>
        <v>ITEM1=</v>
      </c>
      <c r="BJ93" s="37" t="str">
        <f t="shared" si="13"/>
        <v>ITEM2=</v>
      </c>
      <c r="BK93" s="37" t="str">
        <f t="shared" si="14"/>
        <v>ITEM3=</v>
      </c>
      <c r="BL93" s="37" t="str">
        <f t="shared" si="15"/>
        <v>ITEM4=</v>
      </c>
      <c r="BM93" s="37" t="str">
        <f t="shared" si="16"/>
        <v>ITEM5=</v>
      </c>
      <c r="BN93" s="37" t="str">
        <f t="shared" si="17"/>
        <v>ITEM6=</v>
      </c>
    </row>
    <row r="94" spans="1:66" ht="21" customHeight="1">
      <c r="A94" s="202"/>
      <c r="B94" s="203"/>
      <c r="C94" s="203"/>
      <c r="D94" s="204"/>
      <c r="E94" s="205"/>
      <c r="F94" s="206"/>
      <c r="G94" s="206"/>
      <c r="H94" s="206"/>
      <c r="I94" s="206"/>
      <c r="J94" s="206"/>
      <c r="K94" s="206"/>
      <c r="L94" s="206"/>
      <c r="M94" s="207"/>
      <c r="N94" s="205"/>
      <c r="O94" s="206"/>
      <c r="P94" s="206"/>
      <c r="Q94" s="206"/>
      <c r="R94" s="206"/>
      <c r="S94" s="206"/>
      <c r="T94" s="206"/>
      <c r="U94" s="206"/>
      <c r="V94" s="206"/>
      <c r="W94" s="206"/>
      <c r="X94" s="206"/>
      <c r="Y94" s="206"/>
      <c r="Z94" s="206"/>
      <c r="AA94" s="207"/>
      <c r="AB94" s="205"/>
      <c r="AC94" s="206"/>
      <c r="AD94" s="206"/>
      <c r="AE94" s="206"/>
      <c r="AF94" s="206"/>
      <c r="AG94" s="206"/>
      <c r="AH94" s="206"/>
      <c r="AI94" s="206"/>
      <c r="AJ94" s="206"/>
      <c r="AK94" s="206"/>
      <c r="AL94" s="206"/>
      <c r="AM94" s="206"/>
      <c r="AN94" s="206"/>
      <c r="AO94" s="207"/>
      <c r="AP94" s="208"/>
      <c r="AQ94" s="209"/>
      <c r="AR94" s="209"/>
      <c r="AS94" s="209"/>
      <c r="AT94" s="210"/>
      <c r="AU94" s="205"/>
      <c r="AV94" s="206"/>
      <c r="AW94" s="206"/>
      <c r="AX94" s="206"/>
      <c r="AY94" s="206"/>
      <c r="AZ94" s="206"/>
      <c r="BA94" s="206"/>
      <c r="BB94" s="206"/>
      <c r="BC94" s="207"/>
      <c r="BI94" s="37" t="str">
        <f t="shared" si="12"/>
        <v>ITEM1=</v>
      </c>
      <c r="BJ94" s="37" t="str">
        <f t="shared" si="13"/>
        <v>ITEM2=</v>
      </c>
      <c r="BK94" s="37" t="str">
        <f t="shared" si="14"/>
        <v>ITEM3=</v>
      </c>
      <c r="BL94" s="37" t="str">
        <f t="shared" si="15"/>
        <v>ITEM4=</v>
      </c>
      <c r="BM94" s="37" t="str">
        <f t="shared" si="16"/>
        <v>ITEM5=</v>
      </c>
      <c r="BN94" s="37" t="str">
        <f t="shared" si="17"/>
        <v>ITEM6=</v>
      </c>
    </row>
    <row r="95" spans="1:66" ht="21" customHeight="1">
      <c r="A95" s="202"/>
      <c r="B95" s="203"/>
      <c r="C95" s="203"/>
      <c r="D95" s="204"/>
      <c r="E95" s="205"/>
      <c r="F95" s="206"/>
      <c r="G95" s="206"/>
      <c r="H95" s="206"/>
      <c r="I95" s="206"/>
      <c r="J95" s="206"/>
      <c r="K95" s="206"/>
      <c r="L95" s="206"/>
      <c r="M95" s="207"/>
      <c r="N95" s="205"/>
      <c r="O95" s="206"/>
      <c r="P95" s="206"/>
      <c r="Q95" s="206"/>
      <c r="R95" s="206"/>
      <c r="S95" s="206"/>
      <c r="T95" s="206"/>
      <c r="U95" s="206"/>
      <c r="V95" s="206"/>
      <c r="W95" s="206"/>
      <c r="X95" s="206"/>
      <c r="Y95" s="206"/>
      <c r="Z95" s="206"/>
      <c r="AA95" s="207"/>
      <c r="AB95" s="205"/>
      <c r="AC95" s="206"/>
      <c r="AD95" s="206"/>
      <c r="AE95" s="206"/>
      <c r="AF95" s="206"/>
      <c r="AG95" s="206"/>
      <c r="AH95" s="206"/>
      <c r="AI95" s="206"/>
      <c r="AJ95" s="206"/>
      <c r="AK95" s="206"/>
      <c r="AL95" s="206"/>
      <c r="AM95" s="206"/>
      <c r="AN95" s="206"/>
      <c r="AO95" s="207"/>
      <c r="AP95" s="208"/>
      <c r="AQ95" s="209"/>
      <c r="AR95" s="209"/>
      <c r="AS95" s="209"/>
      <c r="AT95" s="210"/>
      <c r="AU95" s="205"/>
      <c r="AV95" s="206"/>
      <c r="AW95" s="206"/>
      <c r="AX95" s="206"/>
      <c r="AY95" s="206"/>
      <c r="AZ95" s="206"/>
      <c r="BA95" s="206"/>
      <c r="BB95" s="206"/>
      <c r="BC95" s="207"/>
      <c r="BI95" s="37" t="str">
        <f t="shared" si="12"/>
        <v>ITEM1=</v>
      </c>
      <c r="BJ95" s="37" t="str">
        <f t="shared" si="13"/>
        <v>ITEM2=</v>
      </c>
      <c r="BK95" s="37" t="str">
        <f t="shared" si="14"/>
        <v>ITEM3=</v>
      </c>
      <c r="BL95" s="37" t="str">
        <f t="shared" si="15"/>
        <v>ITEM4=</v>
      </c>
      <c r="BM95" s="37" t="str">
        <f t="shared" si="16"/>
        <v>ITEM5=</v>
      </c>
      <c r="BN95" s="37" t="str">
        <f t="shared" si="17"/>
        <v>ITEM6=</v>
      </c>
    </row>
    <row r="96" spans="1:66" ht="21" customHeight="1">
      <c r="A96" s="202"/>
      <c r="B96" s="203"/>
      <c r="C96" s="203"/>
      <c r="D96" s="204"/>
      <c r="E96" s="205"/>
      <c r="F96" s="206"/>
      <c r="G96" s="206"/>
      <c r="H96" s="206"/>
      <c r="I96" s="206"/>
      <c r="J96" s="206"/>
      <c r="K96" s="206"/>
      <c r="L96" s="206"/>
      <c r="M96" s="207"/>
      <c r="N96" s="205"/>
      <c r="O96" s="206"/>
      <c r="P96" s="206"/>
      <c r="Q96" s="206"/>
      <c r="R96" s="206"/>
      <c r="S96" s="206"/>
      <c r="T96" s="206"/>
      <c r="U96" s="206"/>
      <c r="V96" s="206"/>
      <c r="W96" s="206"/>
      <c r="X96" s="206"/>
      <c r="Y96" s="206"/>
      <c r="Z96" s="206"/>
      <c r="AA96" s="207"/>
      <c r="AB96" s="205"/>
      <c r="AC96" s="206"/>
      <c r="AD96" s="206"/>
      <c r="AE96" s="206"/>
      <c r="AF96" s="206"/>
      <c r="AG96" s="206"/>
      <c r="AH96" s="206"/>
      <c r="AI96" s="206"/>
      <c r="AJ96" s="206"/>
      <c r="AK96" s="206"/>
      <c r="AL96" s="206"/>
      <c r="AM96" s="206"/>
      <c r="AN96" s="206"/>
      <c r="AO96" s="207"/>
      <c r="AP96" s="208"/>
      <c r="AQ96" s="209"/>
      <c r="AR96" s="209"/>
      <c r="AS96" s="209"/>
      <c r="AT96" s="210"/>
      <c r="AU96" s="205"/>
      <c r="AV96" s="206"/>
      <c r="AW96" s="206"/>
      <c r="AX96" s="206"/>
      <c r="AY96" s="206"/>
      <c r="AZ96" s="206"/>
      <c r="BA96" s="206"/>
      <c r="BB96" s="206"/>
      <c r="BC96" s="207"/>
      <c r="BI96" s="37" t="str">
        <f t="shared" si="12"/>
        <v>ITEM1=</v>
      </c>
      <c r="BJ96" s="37" t="str">
        <f t="shared" si="13"/>
        <v>ITEM2=</v>
      </c>
      <c r="BK96" s="37" t="str">
        <f t="shared" si="14"/>
        <v>ITEM3=</v>
      </c>
      <c r="BL96" s="37" t="str">
        <f t="shared" si="15"/>
        <v>ITEM4=</v>
      </c>
      <c r="BM96" s="37" t="str">
        <f t="shared" si="16"/>
        <v>ITEM5=</v>
      </c>
      <c r="BN96" s="37" t="str">
        <f t="shared" si="17"/>
        <v>ITEM6=</v>
      </c>
    </row>
    <row r="97" spans="1:66" ht="21" customHeight="1">
      <c r="A97" s="202"/>
      <c r="B97" s="203"/>
      <c r="C97" s="203"/>
      <c r="D97" s="204"/>
      <c r="E97" s="205"/>
      <c r="F97" s="206"/>
      <c r="G97" s="206"/>
      <c r="H97" s="206"/>
      <c r="I97" s="206"/>
      <c r="J97" s="206"/>
      <c r="K97" s="206"/>
      <c r="L97" s="206"/>
      <c r="M97" s="207"/>
      <c r="N97" s="205"/>
      <c r="O97" s="206"/>
      <c r="P97" s="206"/>
      <c r="Q97" s="206"/>
      <c r="R97" s="206"/>
      <c r="S97" s="206"/>
      <c r="T97" s="206"/>
      <c r="U97" s="206"/>
      <c r="V97" s="206"/>
      <c r="W97" s="206"/>
      <c r="X97" s="206"/>
      <c r="Y97" s="206"/>
      <c r="Z97" s="206"/>
      <c r="AA97" s="207"/>
      <c r="AB97" s="205"/>
      <c r="AC97" s="206"/>
      <c r="AD97" s="206"/>
      <c r="AE97" s="206"/>
      <c r="AF97" s="206"/>
      <c r="AG97" s="206"/>
      <c r="AH97" s="206"/>
      <c r="AI97" s="206"/>
      <c r="AJ97" s="206"/>
      <c r="AK97" s="206"/>
      <c r="AL97" s="206"/>
      <c r="AM97" s="206"/>
      <c r="AN97" s="206"/>
      <c r="AO97" s="207"/>
      <c r="AP97" s="208"/>
      <c r="AQ97" s="209"/>
      <c r="AR97" s="209"/>
      <c r="AS97" s="209"/>
      <c r="AT97" s="210"/>
      <c r="AU97" s="205"/>
      <c r="AV97" s="206"/>
      <c r="AW97" s="206"/>
      <c r="AX97" s="206"/>
      <c r="AY97" s="206"/>
      <c r="AZ97" s="206"/>
      <c r="BA97" s="206"/>
      <c r="BB97" s="206"/>
      <c r="BC97" s="207"/>
      <c r="BI97" s="37" t="str">
        <f t="shared" si="12"/>
        <v>ITEM1=</v>
      </c>
      <c r="BJ97" s="37" t="str">
        <f t="shared" si="13"/>
        <v>ITEM2=</v>
      </c>
      <c r="BK97" s="37" t="str">
        <f t="shared" si="14"/>
        <v>ITEM3=</v>
      </c>
      <c r="BL97" s="37" t="str">
        <f t="shared" si="15"/>
        <v>ITEM4=</v>
      </c>
      <c r="BM97" s="37" t="str">
        <f t="shared" si="16"/>
        <v>ITEM5=</v>
      </c>
      <c r="BN97" s="37" t="str">
        <f t="shared" si="17"/>
        <v>ITEM6=</v>
      </c>
    </row>
    <row r="98" spans="1:66" ht="21" customHeight="1">
      <c r="A98" s="202"/>
      <c r="B98" s="203"/>
      <c r="C98" s="203"/>
      <c r="D98" s="204"/>
      <c r="E98" s="205"/>
      <c r="F98" s="206"/>
      <c r="G98" s="206"/>
      <c r="H98" s="206"/>
      <c r="I98" s="206"/>
      <c r="J98" s="206"/>
      <c r="K98" s="206"/>
      <c r="L98" s="206"/>
      <c r="M98" s="207"/>
      <c r="N98" s="205"/>
      <c r="O98" s="206"/>
      <c r="P98" s="206"/>
      <c r="Q98" s="206"/>
      <c r="R98" s="206"/>
      <c r="S98" s="206"/>
      <c r="T98" s="206"/>
      <c r="U98" s="206"/>
      <c r="V98" s="206"/>
      <c r="W98" s="206"/>
      <c r="X98" s="206"/>
      <c r="Y98" s="206"/>
      <c r="Z98" s="206"/>
      <c r="AA98" s="207"/>
      <c r="AB98" s="205"/>
      <c r="AC98" s="206"/>
      <c r="AD98" s="206"/>
      <c r="AE98" s="206"/>
      <c r="AF98" s="206"/>
      <c r="AG98" s="206"/>
      <c r="AH98" s="206"/>
      <c r="AI98" s="206"/>
      <c r="AJ98" s="206"/>
      <c r="AK98" s="206"/>
      <c r="AL98" s="206"/>
      <c r="AM98" s="206"/>
      <c r="AN98" s="206"/>
      <c r="AO98" s="207"/>
      <c r="AP98" s="208"/>
      <c r="AQ98" s="209"/>
      <c r="AR98" s="209"/>
      <c r="AS98" s="209"/>
      <c r="AT98" s="210"/>
      <c r="AU98" s="205"/>
      <c r="AV98" s="206"/>
      <c r="AW98" s="206"/>
      <c r="AX98" s="206"/>
      <c r="AY98" s="206"/>
      <c r="AZ98" s="206"/>
      <c r="BA98" s="206"/>
      <c r="BB98" s="206"/>
      <c r="BC98" s="207"/>
      <c r="BI98" s="37" t="str">
        <f t="shared" si="12"/>
        <v>ITEM1=</v>
      </c>
      <c r="BJ98" s="37" t="str">
        <f t="shared" si="13"/>
        <v>ITEM2=</v>
      </c>
      <c r="BK98" s="37" t="str">
        <f t="shared" si="14"/>
        <v>ITEM3=</v>
      </c>
      <c r="BL98" s="37" t="str">
        <f t="shared" si="15"/>
        <v>ITEM4=</v>
      </c>
      <c r="BM98" s="37" t="str">
        <f t="shared" si="16"/>
        <v>ITEM5=</v>
      </c>
      <c r="BN98" s="37" t="str">
        <f t="shared" si="17"/>
        <v>ITEM6=</v>
      </c>
    </row>
    <row r="99" spans="1:66" ht="21" customHeight="1">
      <c r="A99" s="202"/>
      <c r="B99" s="203"/>
      <c r="C99" s="203"/>
      <c r="D99" s="204"/>
      <c r="E99" s="205"/>
      <c r="F99" s="206"/>
      <c r="G99" s="206"/>
      <c r="H99" s="206"/>
      <c r="I99" s="206"/>
      <c r="J99" s="206"/>
      <c r="K99" s="206"/>
      <c r="L99" s="206"/>
      <c r="M99" s="207"/>
      <c r="N99" s="205"/>
      <c r="O99" s="206"/>
      <c r="P99" s="206"/>
      <c r="Q99" s="206"/>
      <c r="R99" s="206"/>
      <c r="S99" s="206"/>
      <c r="T99" s="206"/>
      <c r="U99" s="206"/>
      <c r="V99" s="206"/>
      <c r="W99" s="206"/>
      <c r="X99" s="206"/>
      <c r="Y99" s="206"/>
      <c r="Z99" s="206"/>
      <c r="AA99" s="207"/>
      <c r="AB99" s="205"/>
      <c r="AC99" s="206"/>
      <c r="AD99" s="206"/>
      <c r="AE99" s="206"/>
      <c r="AF99" s="206"/>
      <c r="AG99" s="206"/>
      <c r="AH99" s="206"/>
      <c r="AI99" s="206"/>
      <c r="AJ99" s="206"/>
      <c r="AK99" s="206"/>
      <c r="AL99" s="206"/>
      <c r="AM99" s="206"/>
      <c r="AN99" s="206"/>
      <c r="AO99" s="207"/>
      <c r="AP99" s="208"/>
      <c r="AQ99" s="209"/>
      <c r="AR99" s="209"/>
      <c r="AS99" s="209"/>
      <c r="AT99" s="210"/>
      <c r="AU99" s="205"/>
      <c r="AV99" s="206"/>
      <c r="AW99" s="206"/>
      <c r="AX99" s="206"/>
      <c r="AY99" s="206"/>
      <c r="AZ99" s="206"/>
      <c r="BA99" s="206"/>
      <c r="BB99" s="206"/>
      <c r="BC99" s="207"/>
      <c r="BI99" s="37" t="str">
        <f t="shared" si="12"/>
        <v>ITEM1=</v>
      </c>
      <c r="BJ99" s="37" t="str">
        <f t="shared" si="13"/>
        <v>ITEM2=</v>
      </c>
      <c r="BK99" s="37" t="str">
        <f t="shared" si="14"/>
        <v>ITEM3=</v>
      </c>
      <c r="BL99" s="37" t="str">
        <f t="shared" si="15"/>
        <v>ITEM4=</v>
      </c>
      <c r="BM99" s="37" t="str">
        <f t="shared" si="16"/>
        <v>ITEM5=</v>
      </c>
      <c r="BN99" s="37" t="str">
        <f t="shared" si="17"/>
        <v>ITEM6=</v>
      </c>
    </row>
    <row r="100" spans="1:66" ht="21" customHeight="1">
      <c r="A100" s="202"/>
      <c r="B100" s="203"/>
      <c r="C100" s="203"/>
      <c r="D100" s="204"/>
      <c r="E100" s="205"/>
      <c r="F100" s="206"/>
      <c r="G100" s="206"/>
      <c r="H100" s="206"/>
      <c r="I100" s="206"/>
      <c r="J100" s="206"/>
      <c r="K100" s="206"/>
      <c r="L100" s="206"/>
      <c r="M100" s="207"/>
      <c r="N100" s="205"/>
      <c r="O100" s="206"/>
      <c r="P100" s="206"/>
      <c r="Q100" s="206"/>
      <c r="R100" s="206"/>
      <c r="S100" s="206"/>
      <c r="T100" s="206"/>
      <c r="U100" s="206"/>
      <c r="V100" s="206"/>
      <c r="W100" s="206"/>
      <c r="X100" s="206"/>
      <c r="Y100" s="206"/>
      <c r="Z100" s="206"/>
      <c r="AA100" s="207"/>
      <c r="AB100" s="205"/>
      <c r="AC100" s="206"/>
      <c r="AD100" s="206"/>
      <c r="AE100" s="206"/>
      <c r="AF100" s="206"/>
      <c r="AG100" s="206"/>
      <c r="AH100" s="206"/>
      <c r="AI100" s="206"/>
      <c r="AJ100" s="206"/>
      <c r="AK100" s="206"/>
      <c r="AL100" s="206"/>
      <c r="AM100" s="206"/>
      <c r="AN100" s="206"/>
      <c r="AO100" s="207"/>
      <c r="AP100" s="208"/>
      <c r="AQ100" s="209"/>
      <c r="AR100" s="209"/>
      <c r="AS100" s="209"/>
      <c r="AT100" s="210"/>
      <c r="AU100" s="205"/>
      <c r="AV100" s="206"/>
      <c r="AW100" s="206"/>
      <c r="AX100" s="206"/>
      <c r="AY100" s="206"/>
      <c r="AZ100" s="206"/>
      <c r="BA100" s="206"/>
      <c r="BB100" s="206"/>
      <c r="BC100" s="207"/>
      <c r="BI100" s="37" t="str">
        <f t="shared" si="12"/>
        <v>ITEM1=</v>
      </c>
      <c r="BJ100" s="37" t="str">
        <f t="shared" si="13"/>
        <v>ITEM2=</v>
      </c>
      <c r="BK100" s="37" t="str">
        <f t="shared" si="14"/>
        <v>ITEM3=</v>
      </c>
      <c r="BL100" s="37" t="str">
        <f t="shared" si="15"/>
        <v>ITEM4=</v>
      </c>
      <c r="BM100" s="37" t="str">
        <f t="shared" si="16"/>
        <v>ITEM5=</v>
      </c>
      <c r="BN100" s="37" t="str">
        <f t="shared" si="17"/>
        <v>ITEM6=</v>
      </c>
    </row>
    <row r="101" spans="1:66" ht="21" customHeight="1">
      <c r="A101" s="202"/>
      <c r="B101" s="203"/>
      <c r="C101" s="203"/>
      <c r="D101" s="204"/>
      <c r="E101" s="205"/>
      <c r="F101" s="206"/>
      <c r="G101" s="206"/>
      <c r="H101" s="206"/>
      <c r="I101" s="206"/>
      <c r="J101" s="206"/>
      <c r="K101" s="206"/>
      <c r="L101" s="206"/>
      <c r="M101" s="207"/>
      <c r="N101" s="205"/>
      <c r="O101" s="206"/>
      <c r="P101" s="206"/>
      <c r="Q101" s="206"/>
      <c r="R101" s="206"/>
      <c r="S101" s="206"/>
      <c r="T101" s="206"/>
      <c r="U101" s="206"/>
      <c r="V101" s="206"/>
      <c r="W101" s="206"/>
      <c r="X101" s="206"/>
      <c r="Y101" s="206"/>
      <c r="Z101" s="206"/>
      <c r="AA101" s="207"/>
      <c r="AB101" s="205"/>
      <c r="AC101" s="206"/>
      <c r="AD101" s="206"/>
      <c r="AE101" s="206"/>
      <c r="AF101" s="206"/>
      <c r="AG101" s="206"/>
      <c r="AH101" s="206"/>
      <c r="AI101" s="206"/>
      <c r="AJ101" s="206"/>
      <c r="AK101" s="206"/>
      <c r="AL101" s="206"/>
      <c r="AM101" s="206"/>
      <c r="AN101" s="206"/>
      <c r="AO101" s="207"/>
      <c r="AP101" s="208"/>
      <c r="AQ101" s="209"/>
      <c r="AR101" s="209"/>
      <c r="AS101" s="209"/>
      <c r="AT101" s="210"/>
      <c r="AU101" s="205"/>
      <c r="AV101" s="206"/>
      <c r="AW101" s="206"/>
      <c r="AX101" s="206"/>
      <c r="AY101" s="206"/>
      <c r="AZ101" s="206"/>
      <c r="BA101" s="206"/>
      <c r="BB101" s="206"/>
      <c r="BC101" s="207"/>
      <c r="BI101" s="37" t="str">
        <f t="shared" si="12"/>
        <v>ITEM1=</v>
      </c>
      <c r="BJ101" s="37" t="str">
        <f t="shared" si="13"/>
        <v>ITEM2=</v>
      </c>
      <c r="BK101" s="37" t="str">
        <f t="shared" si="14"/>
        <v>ITEM3=</v>
      </c>
      <c r="BL101" s="37" t="str">
        <f t="shared" si="15"/>
        <v>ITEM4=</v>
      </c>
      <c r="BM101" s="37" t="str">
        <f t="shared" si="16"/>
        <v>ITEM5=</v>
      </c>
      <c r="BN101" s="37" t="str">
        <f t="shared" si="17"/>
        <v>ITEM6=</v>
      </c>
    </row>
    <row r="102" spans="1:66" ht="21" customHeight="1">
      <c r="A102" s="202"/>
      <c r="B102" s="203"/>
      <c r="C102" s="203"/>
      <c r="D102" s="204"/>
      <c r="E102" s="205"/>
      <c r="F102" s="206"/>
      <c r="G102" s="206"/>
      <c r="H102" s="206"/>
      <c r="I102" s="206"/>
      <c r="J102" s="206"/>
      <c r="K102" s="206"/>
      <c r="L102" s="206"/>
      <c r="M102" s="207"/>
      <c r="N102" s="205"/>
      <c r="O102" s="206"/>
      <c r="P102" s="206"/>
      <c r="Q102" s="206"/>
      <c r="R102" s="206"/>
      <c r="S102" s="206"/>
      <c r="T102" s="206"/>
      <c r="U102" s="206"/>
      <c r="V102" s="206"/>
      <c r="W102" s="206"/>
      <c r="X102" s="206"/>
      <c r="Y102" s="206"/>
      <c r="Z102" s="206"/>
      <c r="AA102" s="207"/>
      <c r="AB102" s="205"/>
      <c r="AC102" s="206"/>
      <c r="AD102" s="206"/>
      <c r="AE102" s="206"/>
      <c r="AF102" s="206"/>
      <c r="AG102" s="206"/>
      <c r="AH102" s="206"/>
      <c r="AI102" s="206"/>
      <c r="AJ102" s="206"/>
      <c r="AK102" s="206"/>
      <c r="AL102" s="206"/>
      <c r="AM102" s="206"/>
      <c r="AN102" s="206"/>
      <c r="AO102" s="207"/>
      <c r="AP102" s="208"/>
      <c r="AQ102" s="209"/>
      <c r="AR102" s="209"/>
      <c r="AS102" s="209"/>
      <c r="AT102" s="210"/>
      <c r="AU102" s="205"/>
      <c r="AV102" s="206"/>
      <c r="AW102" s="206"/>
      <c r="AX102" s="206"/>
      <c r="AY102" s="206"/>
      <c r="AZ102" s="206"/>
      <c r="BA102" s="206"/>
      <c r="BB102" s="206"/>
      <c r="BC102" s="207"/>
      <c r="BI102" s="37" t="str">
        <f t="shared" si="12"/>
        <v>ITEM1=</v>
      </c>
      <c r="BJ102" s="37" t="str">
        <f t="shared" si="13"/>
        <v>ITEM2=</v>
      </c>
      <c r="BK102" s="37" t="str">
        <f t="shared" si="14"/>
        <v>ITEM3=</v>
      </c>
      <c r="BL102" s="37" t="str">
        <f t="shared" si="15"/>
        <v>ITEM4=</v>
      </c>
      <c r="BM102" s="37" t="str">
        <f t="shared" si="16"/>
        <v>ITEM5=</v>
      </c>
      <c r="BN102" s="37" t="str">
        <f t="shared" si="17"/>
        <v>ITEM6=</v>
      </c>
    </row>
    <row r="103" spans="1:66" ht="21" customHeight="1">
      <c r="A103" s="202"/>
      <c r="B103" s="203"/>
      <c r="C103" s="203"/>
      <c r="D103" s="204"/>
      <c r="E103" s="205"/>
      <c r="F103" s="206"/>
      <c r="G103" s="206"/>
      <c r="H103" s="206"/>
      <c r="I103" s="206"/>
      <c r="J103" s="206"/>
      <c r="K103" s="206"/>
      <c r="L103" s="206"/>
      <c r="M103" s="207"/>
      <c r="N103" s="205"/>
      <c r="O103" s="206"/>
      <c r="P103" s="206"/>
      <c r="Q103" s="206"/>
      <c r="R103" s="206"/>
      <c r="S103" s="206"/>
      <c r="T103" s="206"/>
      <c r="U103" s="206"/>
      <c r="V103" s="206"/>
      <c r="W103" s="206"/>
      <c r="X103" s="206"/>
      <c r="Y103" s="206"/>
      <c r="Z103" s="206"/>
      <c r="AA103" s="207"/>
      <c r="AB103" s="205"/>
      <c r="AC103" s="206"/>
      <c r="AD103" s="206"/>
      <c r="AE103" s="206"/>
      <c r="AF103" s="206"/>
      <c r="AG103" s="206"/>
      <c r="AH103" s="206"/>
      <c r="AI103" s="206"/>
      <c r="AJ103" s="206"/>
      <c r="AK103" s="206"/>
      <c r="AL103" s="206"/>
      <c r="AM103" s="206"/>
      <c r="AN103" s="206"/>
      <c r="AO103" s="207"/>
      <c r="AP103" s="208"/>
      <c r="AQ103" s="209"/>
      <c r="AR103" s="209"/>
      <c r="AS103" s="209"/>
      <c r="AT103" s="210"/>
      <c r="AU103" s="205"/>
      <c r="AV103" s="206"/>
      <c r="AW103" s="206"/>
      <c r="AX103" s="206"/>
      <c r="AY103" s="206"/>
      <c r="AZ103" s="206"/>
      <c r="BA103" s="206"/>
      <c r="BB103" s="206"/>
      <c r="BC103" s="207"/>
      <c r="BI103" s="37" t="str">
        <f t="shared" si="12"/>
        <v>ITEM1=</v>
      </c>
      <c r="BJ103" s="37" t="str">
        <f t="shared" si="13"/>
        <v>ITEM2=</v>
      </c>
      <c r="BK103" s="37" t="str">
        <f t="shared" si="14"/>
        <v>ITEM3=</v>
      </c>
      <c r="BL103" s="37" t="str">
        <f t="shared" si="15"/>
        <v>ITEM4=</v>
      </c>
      <c r="BM103" s="37" t="str">
        <f t="shared" si="16"/>
        <v>ITEM5=</v>
      </c>
      <c r="BN103" s="37" t="str">
        <f t="shared" si="17"/>
        <v>ITEM6=</v>
      </c>
    </row>
    <row r="104" spans="1:66" ht="21" customHeight="1">
      <c r="A104" s="202"/>
      <c r="B104" s="203"/>
      <c r="C104" s="203"/>
      <c r="D104" s="204"/>
      <c r="E104" s="205"/>
      <c r="F104" s="206"/>
      <c r="G104" s="206"/>
      <c r="H104" s="206"/>
      <c r="I104" s="206"/>
      <c r="J104" s="206"/>
      <c r="K104" s="206"/>
      <c r="L104" s="206"/>
      <c r="M104" s="207"/>
      <c r="N104" s="205"/>
      <c r="O104" s="206"/>
      <c r="P104" s="206"/>
      <c r="Q104" s="206"/>
      <c r="R104" s="206"/>
      <c r="S104" s="206"/>
      <c r="T104" s="206"/>
      <c r="U104" s="206"/>
      <c r="V104" s="206"/>
      <c r="W104" s="206"/>
      <c r="X104" s="206"/>
      <c r="Y104" s="206"/>
      <c r="Z104" s="206"/>
      <c r="AA104" s="207"/>
      <c r="AB104" s="205"/>
      <c r="AC104" s="206"/>
      <c r="AD104" s="206"/>
      <c r="AE104" s="206"/>
      <c r="AF104" s="206"/>
      <c r="AG104" s="206"/>
      <c r="AH104" s="206"/>
      <c r="AI104" s="206"/>
      <c r="AJ104" s="206"/>
      <c r="AK104" s="206"/>
      <c r="AL104" s="206"/>
      <c r="AM104" s="206"/>
      <c r="AN104" s="206"/>
      <c r="AO104" s="207"/>
      <c r="AP104" s="208"/>
      <c r="AQ104" s="209"/>
      <c r="AR104" s="209"/>
      <c r="AS104" s="209"/>
      <c r="AT104" s="210"/>
      <c r="AU104" s="205"/>
      <c r="AV104" s="206"/>
      <c r="AW104" s="206"/>
      <c r="AX104" s="206"/>
      <c r="AY104" s="206"/>
      <c r="AZ104" s="206"/>
      <c r="BA104" s="206"/>
      <c r="BB104" s="206"/>
      <c r="BC104" s="207"/>
      <c r="BI104" s="37" t="str">
        <f t="shared" si="12"/>
        <v>ITEM1=</v>
      </c>
      <c r="BJ104" s="37" t="str">
        <f t="shared" si="13"/>
        <v>ITEM2=</v>
      </c>
      <c r="BK104" s="37" t="str">
        <f t="shared" si="14"/>
        <v>ITEM3=</v>
      </c>
      <c r="BL104" s="37" t="str">
        <f t="shared" si="15"/>
        <v>ITEM4=</v>
      </c>
      <c r="BM104" s="37" t="str">
        <f t="shared" si="16"/>
        <v>ITEM5=</v>
      </c>
      <c r="BN104" s="37" t="str">
        <f t="shared" si="17"/>
        <v>ITEM6=</v>
      </c>
    </row>
    <row r="105" spans="1:66" ht="21" customHeight="1">
      <c r="A105" s="224"/>
      <c r="B105" s="225"/>
      <c r="C105" s="225"/>
      <c r="D105" s="225"/>
      <c r="E105" s="226"/>
      <c r="F105" s="226"/>
      <c r="G105" s="226"/>
      <c r="H105" s="226"/>
      <c r="I105" s="226"/>
      <c r="J105" s="226"/>
      <c r="K105" s="226"/>
      <c r="L105" s="226"/>
      <c r="M105" s="226"/>
      <c r="N105" s="226"/>
      <c r="O105" s="226"/>
      <c r="P105" s="226"/>
      <c r="Q105" s="226"/>
      <c r="R105" s="226"/>
      <c r="S105" s="226"/>
      <c r="T105" s="226"/>
      <c r="U105" s="226"/>
      <c r="V105" s="226"/>
      <c r="W105" s="226"/>
      <c r="X105" s="226"/>
      <c r="Y105" s="226"/>
      <c r="Z105" s="226"/>
      <c r="AA105" s="226"/>
      <c r="AB105" s="226"/>
      <c r="AC105" s="226"/>
      <c r="AD105" s="226"/>
      <c r="AE105" s="226"/>
      <c r="AF105" s="226"/>
      <c r="AG105" s="226"/>
      <c r="AH105" s="226"/>
      <c r="AI105" s="226"/>
      <c r="AJ105" s="226"/>
      <c r="AK105" s="226"/>
      <c r="AL105" s="226"/>
      <c r="AM105" s="226"/>
      <c r="AN105" s="226"/>
      <c r="AO105" s="226"/>
      <c r="AP105" s="226"/>
      <c r="AQ105" s="226"/>
      <c r="AR105" s="226"/>
      <c r="AS105" s="226"/>
      <c r="AT105" s="226"/>
      <c r="AU105" s="226"/>
      <c r="AV105" s="226"/>
      <c r="AW105" s="226"/>
      <c r="AX105" s="226"/>
      <c r="AY105" s="226"/>
      <c r="AZ105" s="226"/>
      <c r="BA105" s="226"/>
      <c r="BB105" s="226"/>
      <c r="BC105" s="226"/>
      <c r="BI105" s="37" t="s">
        <v>8</v>
      </c>
      <c r="BJ105" s="37" t="s">
        <v>8</v>
      </c>
      <c r="BK105" s="37" t="s">
        <v>8</v>
      </c>
      <c r="BL105" s="37" t="s">
        <v>8</v>
      </c>
      <c r="BM105" s="37" t="s">
        <v>8</v>
      </c>
      <c r="BN105" s="37" t="s">
        <v>8</v>
      </c>
    </row>
    <row r="106" spans="1:66" ht="21" customHeight="1">
      <c r="A106" s="39"/>
      <c r="B106" s="40"/>
      <c r="C106" s="40"/>
      <c r="D106" s="40"/>
      <c r="E106" s="41"/>
      <c r="F106" s="41"/>
      <c r="G106" s="41"/>
      <c r="H106" s="41"/>
      <c r="I106" s="41"/>
      <c r="J106" s="41"/>
      <c r="K106" s="41"/>
      <c r="L106" s="41"/>
      <c r="M106" s="41"/>
      <c r="N106" s="41"/>
      <c r="O106" s="41"/>
      <c r="P106" s="41"/>
      <c r="Q106" s="41"/>
      <c r="R106" s="41"/>
      <c r="S106" s="41"/>
      <c r="T106" s="41"/>
      <c r="U106" s="41"/>
      <c r="V106" s="41"/>
      <c r="W106" s="41"/>
      <c r="X106" s="41"/>
      <c r="Y106" s="41"/>
      <c r="Z106" s="41"/>
      <c r="AA106" s="41"/>
      <c r="AB106" s="41"/>
      <c r="AC106" s="41"/>
      <c r="AD106" s="41"/>
      <c r="AE106" s="41"/>
      <c r="AF106" s="41"/>
      <c r="AG106" s="41"/>
      <c r="AH106" s="41"/>
      <c r="AI106" s="41"/>
      <c r="AJ106" s="41"/>
      <c r="AK106" s="41"/>
      <c r="AL106" s="41"/>
      <c r="AM106" s="41"/>
      <c r="AN106" s="41"/>
      <c r="AO106" s="41"/>
      <c r="AP106" s="41"/>
      <c r="AQ106" s="41"/>
      <c r="AR106" s="41"/>
      <c r="AS106" s="41"/>
      <c r="AT106" s="41"/>
      <c r="AU106" s="41"/>
      <c r="AV106" s="41"/>
      <c r="AW106" s="41"/>
      <c r="AX106" s="41"/>
      <c r="AY106" s="41"/>
      <c r="AZ106" s="41"/>
      <c r="BA106" s="41"/>
      <c r="BB106" s="41"/>
      <c r="BC106" s="41"/>
    </row>
  </sheetData>
  <sheetProtection algorithmName="SHA-512" hashValue="kVT5zyKVIdgYleSik7CQPxZDzmCrWpwnK245tHwMyKnJnYje7FkjuT/egabDSZoDe18e0UCgmTFU4xkHTl4OOQ==" saltValue="D+Aa0QMWzwFd4wr/Wo2ljA==" spinCount="100000" sheet="1" objects="1" scenarios="1" formatCells="0" formatRows="0" insertRows="0" deleteRows="0" selectLockedCells="1"/>
  <mergeCells count="613">
    <mergeCell ref="AU22:BC22"/>
    <mergeCell ref="AP22:AT22"/>
    <mergeCell ref="AB22:AO22"/>
    <mergeCell ref="N22:AA22"/>
    <mergeCell ref="E22:M22"/>
    <mergeCell ref="AU21:BC21"/>
    <mergeCell ref="AP21:AT21"/>
    <mergeCell ref="AB21:AO21"/>
    <mergeCell ref="N21:AA21"/>
    <mergeCell ref="E21:M21"/>
    <mergeCell ref="AU20:BC20"/>
    <mergeCell ref="AP20:AT20"/>
    <mergeCell ref="AB20:AO20"/>
    <mergeCell ref="N20:AA20"/>
    <mergeCell ref="E20:M20"/>
    <mergeCell ref="AU19:BC19"/>
    <mergeCell ref="AP19:AT19"/>
    <mergeCell ref="AB19:AO19"/>
    <mergeCell ref="N19:AA19"/>
    <mergeCell ref="E19:M19"/>
    <mergeCell ref="AU18:BC18"/>
    <mergeCell ref="AP18:AT18"/>
    <mergeCell ref="AB18:AO18"/>
    <mergeCell ref="N18:AA18"/>
    <mergeCell ref="E18:M18"/>
    <mergeCell ref="AU17:BC17"/>
    <mergeCell ref="AP17:AT17"/>
    <mergeCell ref="AB17:AO17"/>
    <mergeCell ref="N17:AA17"/>
    <mergeCell ref="E17:M17"/>
    <mergeCell ref="A99:D99"/>
    <mergeCell ref="E99:M99"/>
    <mergeCell ref="N99:AA99"/>
    <mergeCell ref="AB99:AO99"/>
    <mergeCell ref="AP99:AT99"/>
    <mergeCell ref="AU99:BC99"/>
    <mergeCell ref="A95:D95"/>
    <mergeCell ref="E95:M95"/>
    <mergeCell ref="N95:AA95"/>
    <mergeCell ref="AB95:AO95"/>
    <mergeCell ref="AP95:AT95"/>
    <mergeCell ref="AU95:BC95"/>
    <mergeCell ref="A96:D96"/>
    <mergeCell ref="E96:M96"/>
    <mergeCell ref="N96:AA96"/>
    <mergeCell ref="AB96:AO96"/>
    <mergeCell ref="AP96:AT96"/>
    <mergeCell ref="AU96:BC96"/>
    <mergeCell ref="A98:D98"/>
    <mergeCell ref="E98:M98"/>
    <mergeCell ref="N98:AA98"/>
    <mergeCell ref="AB98:AO98"/>
    <mergeCell ref="AP98:AT98"/>
    <mergeCell ref="AU98:BC98"/>
    <mergeCell ref="A88:D88"/>
    <mergeCell ref="E88:M88"/>
    <mergeCell ref="N88:AA88"/>
    <mergeCell ref="AB88:AO88"/>
    <mergeCell ref="AP88:AT88"/>
    <mergeCell ref="AU88:BC88"/>
    <mergeCell ref="A93:D93"/>
    <mergeCell ref="E93:M93"/>
    <mergeCell ref="N93:AA93"/>
    <mergeCell ref="AB93:AO93"/>
    <mergeCell ref="AP93:AT93"/>
    <mergeCell ref="AU93:BC93"/>
    <mergeCell ref="A91:D91"/>
    <mergeCell ref="E91:M91"/>
    <mergeCell ref="N91:AA91"/>
    <mergeCell ref="AB91:AO91"/>
    <mergeCell ref="AP91:AT91"/>
    <mergeCell ref="AU91:BC91"/>
    <mergeCell ref="A90:D90"/>
    <mergeCell ref="E90:M90"/>
    <mergeCell ref="N90:AA90"/>
    <mergeCell ref="AB90:AO90"/>
    <mergeCell ref="AP90:AT90"/>
    <mergeCell ref="AU90:BC90"/>
    <mergeCell ref="A86:D86"/>
    <mergeCell ref="E86:M86"/>
    <mergeCell ref="N86:AA86"/>
    <mergeCell ref="AB86:AO86"/>
    <mergeCell ref="AP86:AT86"/>
    <mergeCell ref="AU86:BC86"/>
    <mergeCell ref="A87:D87"/>
    <mergeCell ref="E87:M87"/>
    <mergeCell ref="N87:AA87"/>
    <mergeCell ref="AB87:AO87"/>
    <mergeCell ref="AP87:AT87"/>
    <mergeCell ref="AU87:BC87"/>
    <mergeCell ref="A84:D84"/>
    <mergeCell ref="E84:M84"/>
    <mergeCell ref="N84:AA84"/>
    <mergeCell ref="AB84:AO84"/>
    <mergeCell ref="AP84:AT84"/>
    <mergeCell ref="AU84:BC84"/>
    <mergeCell ref="A85:D85"/>
    <mergeCell ref="E85:M85"/>
    <mergeCell ref="N85:AA85"/>
    <mergeCell ref="AB85:AO85"/>
    <mergeCell ref="AP85:AT85"/>
    <mergeCell ref="AU85:BC85"/>
    <mergeCell ref="A82:D82"/>
    <mergeCell ref="E82:M82"/>
    <mergeCell ref="N82:AA82"/>
    <mergeCell ref="AB82:AO82"/>
    <mergeCell ref="AP82:AT82"/>
    <mergeCell ref="AU82:BC82"/>
    <mergeCell ref="A83:D83"/>
    <mergeCell ref="E83:M83"/>
    <mergeCell ref="N83:AA83"/>
    <mergeCell ref="AB83:AO83"/>
    <mergeCell ref="AP83:AT83"/>
    <mergeCell ref="AU83:BC83"/>
    <mergeCell ref="A71:D71"/>
    <mergeCell ref="E71:M71"/>
    <mergeCell ref="N71:AA71"/>
    <mergeCell ref="AB71:AO71"/>
    <mergeCell ref="AP71:AT71"/>
    <mergeCell ref="AU71:BC71"/>
    <mergeCell ref="A79:D79"/>
    <mergeCell ref="E79:M79"/>
    <mergeCell ref="N79:AA79"/>
    <mergeCell ref="AB79:AO79"/>
    <mergeCell ref="AP79:AT79"/>
    <mergeCell ref="AU79:BC79"/>
    <mergeCell ref="A77:D77"/>
    <mergeCell ref="E77:M77"/>
    <mergeCell ref="N77:AA77"/>
    <mergeCell ref="AB77:AO77"/>
    <mergeCell ref="AP77:AT77"/>
    <mergeCell ref="AU77:BC77"/>
    <mergeCell ref="A76:D76"/>
    <mergeCell ref="E76:M76"/>
    <mergeCell ref="N76:AA76"/>
    <mergeCell ref="AB76:AO76"/>
    <mergeCell ref="AP76:AT76"/>
    <mergeCell ref="AU76:BC76"/>
    <mergeCell ref="A69:D69"/>
    <mergeCell ref="E69:M69"/>
    <mergeCell ref="N69:AA69"/>
    <mergeCell ref="AB69:AO69"/>
    <mergeCell ref="AP69:AT69"/>
    <mergeCell ref="AU69:BC69"/>
    <mergeCell ref="A70:D70"/>
    <mergeCell ref="E70:M70"/>
    <mergeCell ref="N70:AA70"/>
    <mergeCell ref="AB70:AO70"/>
    <mergeCell ref="AP70:AT70"/>
    <mergeCell ref="AU70:BC70"/>
    <mergeCell ref="A67:D67"/>
    <mergeCell ref="E67:M67"/>
    <mergeCell ref="N67:AA67"/>
    <mergeCell ref="AB67:AO67"/>
    <mergeCell ref="AP67:AT67"/>
    <mergeCell ref="AU67:BC67"/>
    <mergeCell ref="A68:D68"/>
    <mergeCell ref="E68:M68"/>
    <mergeCell ref="N68:AA68"/>
    <mergeCell ref="AB68:AO68"/>
    <mergeCell ref="AP68:AT68"/>
    <mergeCell ref="AU68:BC68"/>
    <mergeCell ref="A65:D65"/>
    <mergeCell ref="E65:M65"/>
    <mergeCell ref="N65:AA65"/>
    <mergeCell ref="AB65:AO65"/>
    <mergeCell ref="AP65:AT65"/>
    <mergeCell ref="AU65:BC65"/>
    <mergeCell ref="A66:D66"/>
    <mergeCell ref="E66:M66"/>
    <mergeCell ref="N66:AA66"/>
    <mergeCell ref="AB66:AO66"/>
    <mergeCell ref="AP66:AT66"/>
    <mergeCell ref="AU66:BC66"/>
    <mergeCell ref="A35:D35"/>
    <mergeCell ref="E35:M35"/>
    <mergeCell ref="N35:AA35"/>
    <mergeCell ref="AB35:AO35"/>
    <mergeCell ref="AP35:AT35"/>
    <mergeCell ref="AU35:BC35"/>
    <mergeCell ref="A64:D64"/>
    <mergeCell ref="E64:M64"/>
    <mergeCell ref="N64:AA64"/>
    <mergeCell ref="AB64:AO64"/>
    <mergeCell ref="AP64:AT64"/>
    <mergeCell ref="AU64:BC64"/>
    <mergeCell ref="A63:D63"/>
    <mergeCell ref="E63:M63"/>
    <mergeCell ref="N63:AA63"/>
    <mergeCell ref="AB63:AO63"/>
    <mergeCell ref="AP63:AT63"/>
    <mergeCell ref="AU63:BC63"/>
    <mergeCell ref="A60:D60"/>
    <mergeCell ref="E60:M60"/>
    <mergeCell ref="N60:AA60"/>
    <mergeCell ref="AB60:AO60"/>
    <mergeCell ref="AP60:AT60"/>
    <mergeCell ref="AU60:BC60"/>
    <mergeCell ref="A33:D33"/>
    <mergeCell ref="E33:M33"/>
    <mergeCell ref="N33:AA33"/>
    <mergeCell ref="AB33:AO33"/>
    <mergeCell ref="AP33:AT33"/>
    <mergeCell ref="AU33:BC33"/>
    <mergeCell ref="A34:D34"/>
    <mergeCell ref="E34:M34"/>
    <mergeCell ref="N34:AA34"/>
    <mergeCell ref="AB34:AO34"/>
    <mergeCell ref="AP34:AT34"/>
    <mergeCell ref="AU34:BC34"/>
    <mergeCell ref="A31:D31"/>
    <mergeCell ref="E31:M31"/>
    <mergeCell ref="N31:AA31"/>
    <mergeCell ref="AB31:AO31"/>
    <mergeCell ref="AP31:AT31"/>
    <mergeCell ref="AU31:BC31"/>
    <mergeCell ref="A32:D32"/>
    <mergeCell ref="E32:M32"/>
    <mergeCell ref="N32:AA32"/>
    <mergeCell ref="AB32:AO32"/>
    <mergeCell ref="AP32:AT32"/>
    <mergeCell ref="AU32:BC32"/>
    <mergeCell ref="A29:D29"/>
    <mergeCell ref="E29:M29"/>
    <mergeCell ref="N29:AA29"/>
    <mergeCell ref="AB29:AO29"/>
    <mergeCell ref="AP29:AT29"/>
    <mergeCell ref="AU29:BC29"/>
    <mergeCell ref="A30:D30"/>
    <mergeCell ref="E30:M30"/>
    <mergeCell ref="N30:AA30"/>
    <mergeCell ref="AB30:AO30"/>
    <mergeCell ref="AP30:AT30"/>
    <mergeCell ref="AU30:BC30"/>
    <mergeCell ref="A27:D27"/>
    <mergeCell ref="E27:M27"/>
    <mergeCell ref="N27:AA27"/>
    <mergeCell ref="AB27:AO27"/>
    <mergeCell ref="AP27:AT27"/>
    <mergeCell ref="AU27:BC27"/>
    <mergeCell ref="A28:D28"/>
    <mergeCell ref="E28:M28"/>
    <mergeCell ref="N28:AA28"/>
    <mergeCell ref="AB28:AO28"/>
    <mergeCell ref="AP28:AT28"/>
    <mergeCell ref="AU28:BC28"/>
    <mergeCell ref="A25:D25"/>
    <mergeCell ref="E25:M25"/>
    <mergeCell ref="N25:AA25"/>
    <mergeCell ref="AB25:AO25"/>
    <mergeCell ref="AP25:AT25"/>
    <mergeCell ref="AU25:BC25"/>
    <mergeCell ref="A26:D26"/>
    <mergeCell ref="E26:M26"/>
    <mergeCell ref="N26:AA26"/>
    <mergeCell ref="AB26:AO26"/>
    <mergeCell ref="AP26:AT26"/>
    <mergeCell ref="AU26:BC26"/>
    <mergeCell ref="A23:D23"/>
    <mergeCell ref="E23:M23"/>
    <mergeCell ref="N23:AA23"/>
    <mergeCell ref="AB23:AO23"/>
    <mergeCell ref="AP23:AT23"/>
    <mergeCell ref="AU23:BC23"/>
    <mergeCell ref="A24:D24"/>
    <mergeCell ref="E24:M24"/>
    <mergeCell ref="N24:AA24"/>
    <mergeCell ref="AB24:AO24"/>
    <mergeCell ref="AP24:AT24"/>
    <mergeCell ref="AU24:BC24"/>
    <mergeCell ref="A21:D21"/>
    <mergeCell ref="A22:D22"/>
    <mergeCell ref="A19:D19"/>
    <mergeCell ref="A20:D20"/>
    <mergeCell ref="A17:D17"/>
    <mergeCell ref="A18:D18"/>
    <mergeCell ref="A15:D15"/>
    <mergeCell ref="E15:M15"/>
    <mergeCell ref="N15:AA15"/>
    <mergeCell ref="AB15:AO15"/>
    <mergeCell ref="AP15:AT15"/>
    <mergeCell ref="AU15:BC15"/>
    <mergeCell ref="A16:D16"/>
    <mergeCell ref="E16:M16"/>
    <mergeCell ref="N16:AA16"/>
    <mergeCell ref="AB16:AO16"/>
    <mergeCell ref="AP16:AT16"/>
    <mergeCell ref="AU16:BC16"/>
    <mergeCell ref="A13:D13"/>
    <mergeCell ref="E13:M13"/>
    <mergeCell ref="N13:AA13"/>
    <mergeCell ref="AB13:AO13"/>
    <mergeCell ref="AP13:AT13"/>
    <mergeCell ref="AU13:BC13"/>
    <mergeCell ref="A14:D14"/>
    <mergeCell ref="E14:M14"/>
    <mergeCell ref="N14:AA14"/>
    <mergeCell ref="AB14:AO14"/>
    <mergeCell ref="AP14:AT14"/>
    <mergeCell ref="AU14:BC14"/>
    <mergeCell ref="A11:D11"/>
    <mergeCell ref="E11:M11"/>
    <mergeCell ref="N11:AA11"/>
    <mergeCell ref="AB11:AO11"/>
    <mergeCell ref="AP11:AT11"/>
    <mergeCell ref="AU11:BC11"/>
    <mergeCell ref="A12:D12"/>
    <mergeCell ref="E12:M12"/>
    <mergeCell ref="N12:AA12"/>
    <mergeCell ref="AB12:AO12"/>
    <mergeCell ref="AP12:AT12"/>
    <mergeCell ref="AU12:BC12"/>
    <mergeCell ref="AU7:BC7"/>
    <mergeCell ref="A9:D9"/>
    <mergeCell ref="E9:M9"/>
    <mergeCell ref="N9:AA9"/>
    <mergeCell ref="AB9:AO9"/>
    <mergeCell ref="AP9:AT9"/>
    <mergeCell ref="AU9:BC9"/>
    <mergeCell ref="A10:D10"/>
    <mergeCell ref="E10:M10"/>
    <mergeCell ref="N10:AA10"/>
    <mergeCell ref="AB10:AO10"/>
    <mergeCell ref="AP10:AT10"/>
    <mergeCell ref="AU10:BC10"/>
    <mergeCell ref="E8:M8"/>
    <mergeCell ref="A8:D8"/>
    <mergeCell ref="N8:AA8"/>
    <mergeCell ref="AB8:AO8"/>
    <mergeCell ref="AP8:AT8"/>
    <mergeCell ref="AU8:BC8"/>
    <mergeCell ref="A105:D105"/>
    <mergeCell ref="E105:M105"/>
    <mergeCell ref="N105:AA105"/>
    <mergeCell ref="AB105:AO105"/>
    <mergeCell ref="AP105:AT105"/>
    <mergeCell ref="AU105:BC105"/>
    <mergeCell ref="A104:D104"/>
    <mergeCell ref="E104:M104"/>
    <mergeCell ref="N104:AA104"/>
    <mergeCell ref="AB104:AO104"/>
    <mergeCell ref="AP104:AT104"/>
    <mergeCell ref="AU104:BC104"/>
    <mergeCell ref="A103:D103"/>
    <mergeCell ref="E103:M103"/>
    <mergeCell ref="N103:AA103"/>
    <mergeCell ref="AB103:AO103"/>
    <mergeCell ref="AP103:AT103"/>
    <mergeCell ref="AU103:BC103"/>
    <mergeCell ref="A102:D102"/>
    <mergeCell ref="E102:M102"/>
    <mergeCell ref="N102:AA102"/>
    <mergeCell ref="AB102:AO102"/>
    <mergeCell ref="AP102:AT102"/>
    <mergeCell ref="AU102:BC102"/>
    <mergeCell ref="A101:D101"/>
    <mergeCell ref="E101:M101"/>
    <mergeCell ref="N101:AA101"/>
    <mergeCell ref="AB101:AO101"/>
    <mergeCell ref="AP101:AT101"/>
    <mergeCell ref="AU101:BC101"/>
    <mergeCell ref="A100:D100"/>
    <mergeCell ref="E100:M100"/>
    <mergeCell ref="N100:AA100"/>
    <mergeCell ref="AB100:AO100"/>
    <mergeCell ref="AP100:AT100"/>
    <mergeCell ref="AU100:BC100"/>
    <mergeCell ref="A97:D97"/>
    <mergeCell ref="E97:M97"/>
    <mergeCell ref="N97:AA97"/>
    <mergeCell ref="AB97:AO97"/>
    <mergeCell ref="AP97:AT97"/>
    <mergeCell ref="AU97:BC97"/>
    <mergeCell ref="A92:D92"/>
    <mergeCell ref="E92:M92"/>
    <mergeCell ref="N92:AA92"/>
    <mergeCell ref="AB92:AO92"/>
    <mergeCell ref="AP92:AT92"/>
    <mergeCell ref="AU92:BC92"/>
    <mergeCell ref="A94:D94"/>
    <mergeCell ref="E94:M94"/>
    <mergeCell ref="N94:AA94"/>
    <mergeCell ref="AB94:AO94"/>
    <mergeCell ref="AP94:AT94"/>
    <mergeCell ref="AU94:BC94"/>
    <mergeCell ref="A89:D89"/>
    <mergeCell ref="E89:M89"/>
    <mergeCell ref="N89:AA89"/>
    <mergeCell ref="AB89:AO89"/>
    <mergeCell ref="AP89:AT89"/>
    <mergeCell ref="AU89:BC89"/>
    <mergeCell ref="A78:D78"/>
    <mergeCell ref="E78:M78"/>
    <mergeCell ref="N78:AA78"/>
    <mergeCell ref="AB78:AO78"/>
    <mergeCell ref="AP78:AT78"/>
    <mergeCell ref="AU78:BC78"/>
    <mergeCell ref="A80:D80"/>
    <mergeCell ref="E80:M80"/>
    <mergeCell ref="N80:AA80"/>
    <mergeCell ref="AB80:AO80"/>
    <mergeCell ref="AP80:AT80"/>
    <mergeCell ref="AU80:BC80"/>
    <mergeCell ref="A81:D81"/>
    <mergeCell ref="E81:M81"/>
    <mergeCell ref="N81:AA81"/>
    <mergeCell ref="AB81:AO81"/>
    <mergeCell ref="AP81:AT81"/>
    <mergeCell ref="AU81:BC81"/>
    <mergeCell ref="A75:D75"/>
    <mergeCell ref="E75:M75"/>
    <mergeCell ref="N75:AA75"/>
    <mergeCell ref="AB75:AO75"/>
    <mergeCell ref="AP75:AT75"/>
    <mergeCell ref="AU75:BC75"/>
    <mergeCell ref="A74:D74"/>
    <mergeCell ref="E74:M74"/>
    <mergeCell ref="N74:AA74"/>
    <mergeCell ref="AB74:AO74"/>
    <mergeCell ref="AP74:AT74"/>
    <mergeCell ref="AU74:BC74"/>
    <mergeCell ref="A73:D73"/>
    <mergeCell ref="E73:M73"/>
    <mergeCell ref="N73:AA73"/>
    <mergeCell ref="AB73:AO73"/>
    <mergeCell ref="AP73:AT73"/>
    <mergeCell ref="AU73:BC73"/>
    <mergeCell ref="A72:D72"/>
    <mergeCell ref="E72:M72"/>
    <mergeCell ref="N72:AA72"/>
    <mergeCell ref="AB72:AO72"/>
    <mergeCell ref="AP72:AT72"/>
    <mergeCell ref="AU72:BC72"/>
    <mergeCell ref="A61:D61"/>
    <mergeCell ref="E61:M61"/>
    <mergeCell ref="N61:AA61"/>
    <mergeCell ref="AB61:AO61"/>
    <mergeCell ref="AP61:AT61"/>
    <mergeCell ref="AU61:BC61"/>
    <mergeCell ref="A62:D62"/>
    <mergeCell ref="E62:M62"/>
    <mergeCell ref="N62:AA62"/>
    <mergeCell ref="AB62:AO62"/>
    <mergeCell ref="AP62:AT62"/>
    <mergeCell ref="AU62:BC62"/>
    <mergeCell ref="A59:D59"/>
    <mergeCell ref="E59:M59"/>
    <mergeCell ref="N59:AA59"/>
    <mergeCell ref="AB59:AO59"/>
    <mergeCell ref="AP59:AT59"/>
    <mergeCell ref="AU59:BC59"/>
    <mergeCell ref="A58:D58"/>
    <mergeCell ref="E58:M58"/>
    <mergeCell ref="N58:AA58"/>
    <mergeCell ref="AB58:AO58"/>
    <mergeCell ref="AP58:AT58"/>
    <mergeCell ref="AU58:BC58"/>
    <mergeCell ref="A57:D57"/>
    <mergeCell ref="E57:M57"/>
    <mergeCell ref="N57:AA57"/>
    <mergeCell ref="AB57:AO57"/>
    <mergeCell ref="AP57:AT57"/>
    <mergeCell ref="AU57:BC57"/>
    <mergeCell ref="A56:D56"/>
    <mergeCell ref="E56:M56"/>
    <mergeCell ref="N56:AA56"/>
    <mergeCell ref="AB56:AO56"/>
    <mergeCell ref="AP56:AT56"/>
    <mergeCell ref="AU56:BC56"/>
    <mergeCell ref="A55:D55"/>
    <mergeCell ref="E55:M55"/>
    <mergeCell ref="N55:AA55"/>
    <mergeCell ref="AB55:AO55"/>
    <mergeCell ref="AP55:AT55"/>
    <mergeCell ref="AU55:BC55"/>
    <mergeCell ref="A54:D54"/>
    <mergeCell ref="E54:M54"/>
    <mergeCell ref="N54:AA54"/>
    <mergeCell ref="AB54:AO54"/>
    <mergeCell ref="AP54:AT54"/>
    <mergeCell ref="AU54:BC54"/>
    <mergeCell ref="A53:D53"/>
    <mergeCell ref="E53:M53"/>
    <mergeCell ref="N53:AA53"/>
    <mergeCell ref="AB53:AO53"/>
    <mergeCell ref="AP53:AT53"/>
    <mergeCell ref="AU53:BC53"/>
    <mergeCell ref="A52:D52"/>
    <mergeCell ref="E52:M52"/>
    <mergeCell ref="N52:AA52"/>
    <mergeCell ref="AB52:AO52"/>
    <mergeCell ref="AP52:AT52"/>
    <mergeCell ref="AU52:BC52"/>
    <mergeCell ref="A51:D51"/>
    <mergeCell ref="E51:M51"/>
    <mergeCell ref="N51:AA51"/>
    <mergeCell ref="AB51:AO51"/>
    <mergeCell ref="AP51:AT51"/>
    <mergeCell ref="AU51:BC51"/>
    <mergeCell ref="A50:D50"/>
    <mergeCell ref="E50:M50"/>
    <mergeCell ref="N50:AA50"/>
    <mergeCell ref="AB50:AO50"/>
    <mergeCell ref="AP50:AT50"/>
    <mergeCell ref="AU50:BC50"/>
    <mergeCell ref="A49:D49"/>
    <mergeCell ref="E49:M49"/>
    <mergeCell ref="N49:AA49"/>
    <mergeCell ref="AB49:AO49"/>
    <mergeCell ref="AP49:AT49"/>
    <mergeCell ref="AU49:BC49"/>
    <mergeCell ref="A48:D48"/>
    <mergeCell ref="E48:M48"/>
    <mergeCell ref="N48:AA48"/>
    <mergeCell ref="AB48:AO48"/>
    <mergeCell ref="AP48:AT48"/>
    <mergeCell ref="AU48:BC48"/>
    <mergeCell ref="A47:D47"/>
    <mergeCell ref="E47:M47"/>
    <mergeCell ref="N47:AA47"/>
    <mergeCell ref="AB47:AO47"/>
    <mergeCell ref="AP47:AT47"/>
    <mergeCell ref="AU47:BC47"/>
    <mergeCell ref="A46:D46"/>
    <mergeCell ref="E46:M46"/>
    <mergeCell ref="N46:AA46"/>
    <mergeCell ref="AB46:AO46"/>
    <mergeCell ref="AP46:AT46"/>
    <mergeCell ref="AU46:BC46"/>
    <mergeCell ref="A45:D45"/>
    <mergeCell ref="E45:M45"/>
    <mergeCell ref="N45:AA45"/>
    <mergeCell ref="AB45:AO45"/>
    <mergeCell ref="AP45:AT45"/>
    <mergeCell ref="AU45:BC45"/>
    <mergeCell ref="A44:D44"/>
    <mergeCell ref="E44:M44"/>
    <mergeCell ref="N44:AA44"/>
    <mergeCell ref="AB44:AO44"/>
    <mergeCell ref="AP44:AT44"/>
    <mergeCell ref="AU44:BC44"/>
    <mergeCell ref="A43:D43"/>
    <mergeCell ref="E43:M43"/>
    <mergeCell ref="N43:AA43"/>
    <mergeCell ref="AB43:AO43"/>
    <mergeCell ref="AP43:AT43"/>
    <mergeCell ref="AU43:BC43"/>
    <mergeCell ref="A42:D42"/>
    <mergeCell ref="E42:M42"/>
    <mergeCell ref="N42:AA42"/>
    <mergeCell ref="AB42:AO42"/>
    <mergeCell ref="AP42:AT42"/>
    <mergeCell ref="AU42:BC42"/>
    <mergeCell ref="A41:D41"/>
    <mergeCell ref="E41:M41"/>
    <mergeCell ref="N41:AA41"/>
    <mergeCell ref="AB41:AO41"/>
    <mergeCell ref="AP41:AT41"/>
    <mergeCell ref="AU41:BC41"/>
    <mergeCell ref="A40:D40"/>
    <mergeCell ref="E40:M40"/>
    <mergeCell ref="N40:AA40"/>
    <mergeCell ref="AB40:AO40"/>
    <mergeCell ref="AP40:AT40"/>
    <mergeCell ref="AU40:BC40"/>
    <mergeCell ref="A1:BC2"/>
    <mergeCell ref="A3:D4"/>
    <mergeCell ref="E3:M4"/>
    <mergeCell ref="N3:AA4"/>
    <mergeCell ref="AB3:AO4"/>
    <mergeCell ref="AP3:AT4"/>
    <mergeCell ref="AU3:BC4"/>
    <mergeCell ref="A36:D36"/>
    <mergeCell ref="E36:M36"/>
    <mergeCell ref="N36:AA36"/>
    <mergeCell ref="AB36:AO36"/>
    <mergeCell ref="AP36:AT36"/>
    <mergeCell ref="AU36:BC36"/>
    <mergeCell ref="A5:D5"/>
    <mergeCell ref="E5:M5"/>
    <mergeCell ref="N5:AA5"/>
    <mergeCell ref="AB5:AO5"/>
    <mergeCell ref="AP5:AT5"/>
    <mergeCell ref="AU6:BC6"/>
    <mergeCell ref="A7:D7"/>
    <mergeCell ref="E7:M7"/>
    <mergeCell ref="N7:AA7"/>
    <mergeCell ref="AB7:AO7"/>
    <mergeCell ref="AP7:AT7"/>
    <mergeCell ref="AU5:BC5"/>
    <mergeCell ref="A6:D6"/>
    <mergeCell ref="E6:M6"/>
    <mergeCell ref="N6:AA6"/>
    <mergeCell ref="AB6:AO6"/>
    <mergeCell ref="AP6:AT6"/>
    <mergeCell ref="A39:D39"/>
    <mergeCell ref="E39:M39"/>
    <mergeCell ref="N39:AA39"/>
    <mergeCell ref="AB39:AO39"/>
    <mergeCell ref="AP39:AT39"/>
    <mergeCell ref="AU39:BC39"/>
    <mergeCell ref="A37:D37"/>
    <mergeCell ref="E37:M37"/>
    <mergeCell ref="N37:AA37"/>
    <mergeCell ref="AB37:AO37"/>
    <mergeCell ref="AP37:AT37"/>
    <mergeCell ref="AU37:BC37"/>
    <mergeCell ref="A38:D38"/>
    <mergeCell ref="E38:M38"/>
    <mergeCell ref="N38:AA38"/>
    <mergeCell ref="AB38:AO38"/>
    <mergeCell ref="AP38:AT38"/>
    <mergeCell ref="AU38:BC38"/>
  </mergeCells>
  <phoneticPr fontId="1"/>
  <dataValidations count="4">
    <dataValidation imeMode="halfAlpha" allowBlank="1" showInputMessage="1" showErrorMessage="1" sqref="A106:D106" xr:uid="{00000000-0002-0000-0200-000000000000}"/>
    <dataValidation imeMode="hiragana" allowBlank="1" showInputMessage="1" showErrorMessage="1" sqref="E5:AO106 AU5:BC106 AP106:AT106" xr:uid="{00000000-0002-0000-0200-000001000000}"/>
    <dataValidation type="date" imeMode="halfAlpha" allowBlank="1" showInputMessage="1" showErrorMessage="1" errorTitle="日付入力エラー" error="正しい日付を入力してください。_x000a_（例：平成２６年４月１日、2014/4/1）" sqref="A5:D105" xr:uid="{00000000-0002-0000-0200-000002000000}">
      <formula1>18264</formula1>
      <formula2>73415</formula2>
    </dataValidation>
    <dataValidation type="list" imeMode="hiragana" allowBlank="1" showInputMessage="1" showErrorMessage="1" sqref="AP5:AT105" xr:uid="{00000000-0002-0000-0200-000003000000}">
      <formula1>$CA$2:$CA$4</formula1>
    </dataValidation>
  </dataValidations>
  <pageMargins left="0.7" right="0.7" top="0.75" bottom="0.75" header="0.3" footer="0.3"/>
  <pageSetup paperSize="9" scale="68" fitToHeight="0" orientation="portrait" r:id="rId1"/>
  <headerFooter scaleWithDoc="0"/>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F49E5E3EEF4D7045AD26CF945452304D" ma:contentTypeVersion="15" ma:contentTypeDescription="新しいドキュメントを作成します。" ma:contentTypeScope="" ma:versionID="e88b7be4dd7ca9e429da0e531a15290a">
  <xsd:schema xmlns:xsd="http://www.w3.org/2001/XMLSchema" xmlns:xs="http://www.w3.org/2001/XMLSchema" xmlns:p="http://schemas.microsoft.com/office/2006/metadata/properties" xmlns:ns2="d95e9d8b-3f93-46aa-81f0-e7ff21611f67" xmlns:ns3="b85bb29a-ad32-4d65-8d6c-cb796b2e9423" targetNamespace="http://schemas.microsoft.com/office/2006/metadata/properties" ma:root="true" ma:fieldsID="4cb3f9dc93e9276f2099b11402eb69c0" ns2:_="" ns3:_="">
    <xsd:import namespace="d95e9d8b-3f93-46aa-81f0-e7ff21611f67"/>
    <xsd:import namespace="b85bb29a-ad32-4d65-8d6c-cb796b2e9423"/>
    <xsd:element name="properties">
      <xsd:complexType>
        <xsd:sequence>
          <xsd:element name="documentManagement">
            <xsd:complexType>
              <xsd:all>
                <xsd:element ref="ns2:MediaServiceMetadata" minOccurs="0"/>
                <xsd:element ref="ns2:MediaServiceFastMetadata"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ObjectDetectorVersions" minOccurs="0"/>
                <xsd:element ref="ns2:_Flow_SignoffStatu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95e9d8b-3f93-46aa-81f0-e7ff21611f6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0" nillable="true" ma:displayName="MediaLengthInSeconds" ma:hidden="true" ma:internalName="MediaLengthInSeconds" ma:readOnly="true">
      <xsd:simpleType>
        <xsd:restriction base="dms:Unknown"/>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_Flow_SignoffStatus" ma:index="21" nillable="true" ma:displayName="承認の状態" ma:internalName="_x627f__x8a8d__x306e__x72b6__x614b_">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85bb29a-ad32-4d65-8d6c-cb796b2e9423" elementFormDefault="qualified">
    <xsd:import namespace="http://schemas.microsoft.com/office/2006/documentManagement/types"/>
    <xsd:import namespace="http://schemas.microsoft.com/office/infopath/2007/PartnerControls"/>
    <xsd:element name="SharedWithUsers" ma:index="11"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共有相手の詳細情報" ma:internalName="SharedWithDetails" ma:readOnly="true">
      <xsd:simpleType>
        <xsd:restriction base="dms:Note">
          <xsd:maxLength value="255"/>
        </xsd:restriction>
      </xsd:simpleType>
    </xsd:element>
    <xsd:element name="TaxCatchAll" ma:index="15" nillable="true" ma:displayName="Taxonomy Catch All Column" ma:hidden="true" ma:list="{943d6fb1-1627-4836-b9d4-04019be070a9}" ma:internalName="TaxCatchAll" ma:showField="CatchAllData" ma:web="b85bb29a-ad32-4d65-8d6c-cb796b2e942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b85bb29a-ad32-4d65-8d6c-cb796b2e9423" xsi:nil="true"/>
    <lcf76f155ced4ddcb4097134ff3c332f xmlns="d95e9d8b-3f93-46aa-81f0-e7ff21611f67">
      <Terms xmlns="http://schemas.microsoft.com/office/infopath/2007/PartnerControls"/>
    </lcf76f155ced4ddcb4097134ff3c332f>
    <SharedWithUsers xmlns="b85bb29a-ad32-4d65-8d6c-cb796b2e9423">
      <UserInfo>
        <DisplayName>保護評価班 メンバー</DisplayName>
        <AccountId>178</AccountId>
        <AccountType/>
      </UserInfo>
    </SharedWithUsers>
    <_Flow_SignoffStatus xmlns="d95e9d8b-3f93-46aa-81f0-e7ff21611f67" xsi:nil="true"/>
  </documentManagement>
</p:properties>
</file>

<file path=customXml/itemProps1.xml><?xml version="1.0" encoding="utf-8"?>
<ds:datastoreItem xmlns:ds="http://schemas.openxmlformats.org/officeDocument/2006/customXml" ds:itemID="{49223712-EF84-45FE-888F-EACC0C179080}">
  <ds:schemaRefs>
    <ds:schemaRef ds:uri="http://schemas.microsoft.com/sharepoint/v3/contenttype/forms"/>
  </ds:schemaRefs>
</ds:datastoreItem>
</file>

<file path=customXml/itemProps2.xml><?xml version="1.0" encoding="utf-8"?>
<ds:datastoreItem xmlns:ds="http://schemas.openxmlformats.org/officeDocument/2006/customXml" ds:itemID="{F03D55A5-C543-4C22-BE0E-A880D08B5F0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95e9d8b-3f93-46aa-81f0-e7ff21611f67"/>
    <ds:schemaRef ds:uri="b85bb29a-ad32-4d65-8d6c-cb796b2e942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EE87CB6-8393-4354-B043-ECC2BB14E65A}">
  <ds:schemaRefs>
    <ds:schemaRef ds:uri="http://purl.org/dc/elements/1.1/"/>
    <ds:schemaRef ds:uri="http://schemas.openxmlformats.org/package/2006/metadata/core-properties"/>
    <ds:schemaRef ds:uri="http://purl.org/dc/terms/"/>
    <ds:schemaRef ds:uri="http://schemas.microsoft.com/office/infopath/2007/PartnerControls"/>
    <ds:schemaRef ds:uri="http://schemas.microsoft.com/office/2006/documentManagement/types"/>
    <ds:schemaRef ds:uri="d95e9d8b-3f93-46aa-81f0-e7ff21611f67"/>
    <ds:schemaRef ds:uri="b85bb29a-ad32-4d65-8d6c-cb796b2e9423"/>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表紙</vt:lpstr>
      <vt:lpstr>I～Ⅳ</vt:lpstr>
      <vt:lpstr>変更箇所</vt:lpstr>
      <vt:lpstr>'I～Ⅳ'!Print_Area</vt:lpstr>
      <vt:lpstr>表紙!Print_Area</vt:lpstr>
      <vt:lpstr>変更箇所!Print_Area</vt:lpstr>
      <vt:lpstr>変更箇所!Print_Titles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2024-05-07T01:59:13Z</dcterms:created>
  <dcterms:modified xsi:type="dcterms:W3CDTF">2025-04-14T02:46:41Z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0x010100F49E5E3EEF4D7045AD26CF945452304D</vt:lpwstr>
  </property>
  <property fmtid="{D5CDD505-2E9C-101B-9397-08002B2CF9AE}" pid="3" name="MediaServiceImageTags">
    <vt:lpwstr/>
  </property>
</Properties>
</file>