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068w$\作業用\検査設備整備補助【感染症・検査Ｇ】\R4\様式\"/>
    </mc:Choice>
  </mc:AlternateContent>
  <bookViews>
    <workbookView xWindow="0" yWindow="0" windowWidth="20490" windowHeight="7680" tabRatio="801"/>
  </bookViews>
  <sheets>
    <sheet name="入力シート" sheetId="19" r:id="rId1"/>
    <sheet name="様式第５号" sheetId="41" r:id="rId2"/>
    <sheet name="別紙１" sheetId="38" r:id="rId3"/>
    <sheet name="別紙２" sheetId="40" r:id="rId4"/>
    <sheet name="別紙３" sheetId="39" r:id="rId5"/>
  </sheets>
  <externalReferences>
    <externalReference r:id="rId6"/>
  </externalReferences>
  <definedNames>
    <definedName name="_xlnm.Print_Area" localSheetId="0">入力シート!$A$1:$I$17</definedName>
    <definedName name="_xlnm.Print_Area" localSheetId="2">別紙１!$A$1:$K$20</definedName>
    <definedName name="_xlnm.Print_Area" localSheetId="3">別紙２!$A$1:$H$44</definedName>
    <definedName name="_xlnm.Print_Area" localSheetId="4">別紙３!$A$1:$K$30</definedName>
    <definedName name="_xlnm.Print_Area" localSheetId="1">様式第５号!$A$1:$Q$27</definedName>
  </definedNames>
  <calcPr calcId="162913"/>
</workbook>
</file>

<file path=xl/calcChain.xml><?xml version="1.0" encoding="utf-8"?>
<calcChain xmlns="http://schemas.openxmlformats.org/spreadsheetml/2006/main">
  <c r="O4" i="41" l="1"/>
  <c r="M4" i="41"/>
  <c r="K4" i="41"/>
  <c r="H9" i="39"/>
  <c r="H5" i="38" l="1"/>
  <c r="J11" i="41"/>
  <c r="G4" i="38"/>
  <c r="J8" i="41"/>
  <c r="B17" i="41" l="1"/>
  <c r="J10" i="41" l="1"/>
  <c r="L2" i="41"/>
  <c r="H21" i="41" l="1"/>
  <c r="C15" i="38" l="1"/>
  <c r="F15" i="38" s="1"/>
  <c r="B13" i="38"/>
  <c r="B12" i="38"/>
  <c r="B14" i="38"/>
  <c r="G15" i="38" l="1"/>
  <c r="H15" i="38"/>
  <c r="D16" i="38"/>
  <c r="E40" i="40"/>
  <c r="D40" i="40"/>
  <c r="F38" i="40"/>
  <c r="G38" i="40" s="1"/>
  <c r="G37" i="40"/>
  <c r="F37" i="40"/>
  <c r="F36" i="40"/>
  <c r="G36" i="40" s="1"/>
  <c r="G34" i="40"/>
  <c r="F34" i="40"/>
  <c r="F33" i="40"/>
  <c r="G33" i="40" s="1"/>
  <c r="G32" i="40"/>
  <c r="G40" i="40" s="1"/>
  <c r="D44" i="40" s="1"/>
  <c r="F32" i="40"/>
  <c r="F40" i="40" s="1"/>
  <c r="E24" i="40"/>
  <c r="D24" i="40"/>
  <c r="C24" i="40"/>
  <c r="F23" i="40"/>
  <c r="F22" i="40"/>
  <c r="F21" i="40"/>
  <c r="F20" i="40"/>
  <c r="F19" i="40"/>
  <c r="G19" i="40" s="1"/>
  <c r="F18" i="40"/>
  <c r="F17" i="40"/>
  <c r="F16" i="40"/>
  <c r="F15" i="40"/>
  <c r="G15" i="40" s="1"/>
  <c r="C14" i="38" s="1"/>
  <c r="F14" i="38" s="1"/>
  <c r="F14" i="40"/>
  <c r="F13" i="40"/>
  <c r="F12" i="40"/>
  <c r="F11" i="40"/>
  <c r="G11" i="40" s="1"/>
  <c r="C13" i="38" s="1"/>
  <c r="F13" i="38" s="1"/>
  <c r="F10" i="40"/>
  <c r="F9" i="40"/>
  <c r="F8" i="40"/>
  <c r="F7" i="40"/>
  <c r="G7" i="40" s="1"/>
  <c r="C12" i="38" s="1"/>
  <c r="F12" i="38" s="1"/>
  <c r="G12" i="38" s="1"/>
  <c r="F4" i="40"/>
  <c r="G14" i="38" l="1"/>
  <c r="H14" i="38" s="1"/>
  <c r="H12" i="38"/>
  <c r="G13" i="38"/>
  <c r="H13" i="38" s="1"/>
  <c r="F16" i="38"/>
  <c r="G24" i="40"/>
  <c r="C16" i="38"/>
  <c r="F24" i="40"/>
  <c r="E16" i="38" l="1"/>
  <c r="H11" i="39"/>
  <c r="H15" i="39"/>
  <c r="H16" i="38"/>
  <c r="I16" i="38" s="1"/>
  <c r="J16" i="38" s="1"/>
  <c r="G16" i="38"/>
  <c r="J22" i="41" l="1"/>
  <c r="H8" i="39"/>
  <c r="J7" i="41" l="1"/>
  <c r="F30" i="39" l="1"/>
  <c r="F28" i="39"/>
  <c r="F27" i="39"/>
  <c r="F25" i="39"/>
  <c r="F24" i="39"/>
  <c r="J13" i="41"/>
  <c r="D22" i="39"/>
  <c r="J24" i="41" l="1"/>
  <c r="J25" i="41" s="1"/>
  <c r="H18" i="39" l="1"/>
</calcChain>
</file>

<file path=xl/comments1.xml><?xml version="1.0" encoding="utf-8"?>
<comments xmlns="http://schemas.openxmlformats.org/spreadsheetml/2006/main">
  <authors>
    <author>職員端末機30年度3月調達</author>
  </authors>
  <commentList>
    <comment ref="B4" authorId="0" shapeId="0">
      <text>
        <r>
          <rPr>
            <b/>
            <sz val="10"/>
            <color indexed="81"/>
            <rFont val="MS P ゴシック"/>
            <family val="3"/>
            <charset val="128"/>
          </rPr>
          <t>必ず作成した日ではなく、
メール送信日を記載してください。</t>
        </r>
      </text>
    </comment>
    <comment ref="C16" authorId="0" shapeId="0">
      <text>
        <r>
          <rPr>
            <b/>
            <sz val="12"/>
            <color indexed="81"/>
            <rFont val="MS P ゴシック"/>
            <family val="3"/>
            <charset val="128"/>
          </rPr>
          <t>※（円は入力しないでください。）</t>
        </r>
      </text>
    </comment>
  </commentList>
</comments>
</file>

<file path=xl/comments2.xml><?xml version="1.0" encoding="utf-8"?>
<comments xmlns="http://schemas.openxmlformats.org/spreadsheetml/2006/main">
  <authors>
    <author>職員端末機30年度3月調達</author>
  </authors>
  <commentList>
    <comment ref="J13" authorId="0" shapeId="0">
      <text>
        <r>
          <rPr>
            <b/>
            <sz val="14"/>
            <color indexed="81"/>
            <rFont val="MS P ゴシック"/>
            <family val="3"/>
            <charset val="128"/>
          </rPr>
          <t>押印不要。</t>
        </r>
      </text>
    </comment>
    <comment ref="G22" authorId="0" shapeId="0">
      <text>
        <r>
          <rPr>
            <b/>
            <sz val="14"/>
            <color indexed="81"/>
            <rFont val="MS P ゴシック"/>
            <family val="3"/>
            <charset val="128"/>
          </rPr>
          <t>正しい金額が反映しているか
ご確認ください。</t>
        </r>
      </text>
    </comment>
  </commentList>
</comments>
</file>

<file path=xl/comments3.xml><?xml version="1.0" encoding="utf-8"?>
<comments xmlns="http://schemas.openxmlformats.org/spreadsheetml/2006/main">
  <authors>
    <author>職員端末機30年度3月調達</author>
  </authors>
  <commentList>
    <comment ref="K1" authorId="0" shapeId="0">
      <text>
        <r>
          <rPr>
            <b/>
            <sz val="16"/>
            <color indexed="81"/>
            <rFont val="MS P ゴシック"/>
            <family val="3"/>
            <charset val="128"/>
          </rPr>
          <t>別紙１は別紙２を入力
すると自動反映します。</t>
        </r>
      </text>
    </comment>
  </commentList>
</comments>
</file>

<file path=xl/comments4.xml><?xml version="1.0" encoding="utf-8"?>
<comments xmlns="http://schemas.openxmlformats.org/spreadsheetml/2006/main">
  <authors>
    <author>大阪府</author>
  </authors>
  <commentList>
    <comment ref="H11" authorId="0" shapeId="0">
      <text>
        <r>
          <rPr>
            <b/>
            <sz val="11"/>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<sst xmlns="http://schemas.openxmlformats.org/spreadsheetml/2006/main" count="148" uniqueCount="120">
  <si>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</si>
  <si>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</si>
  <si>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</si>
  <si>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</si>
  <si>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</si>
  <si>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</si>
  <si>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　</t>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</si>
  <si>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</si>
  <si>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</si>
  <si>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</si>
  <si>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※着色セルへご記入をお願いします。</t>
    <rPh sb="1" eb="3">
      <t>チャクショク</t>
    </rPh>
    <rPh sb="7" eb="9">
      <t>キニュウ</t>
    </rPh>
    <rPh sb="11" eb="12">
      <t>ネガ</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</si>
  <si>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</si>
  <si>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</si>
  <si>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</si>
  <si>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</si>
  <si>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区分</t>
  </si>
  <si>
    <t>整備数量</t>
    <rPh sb="0" eb="2">
      <t>セイビ</t>
    </rPh>
    <rPh sb="2" eb="4">
      <t>スウリョウ</t>
    </rPh>
    <phoneticPr fontId="3"/>
  </si>
  <si>
    <t>総事業費</t>
  </si>
  <si>
    <t>寄付金その他の収入額</t>
    <phoneticPr fontId="3"/>
  </si>
  <si>
    <t>対象経費の実支出予定額</t>
    <rPh sb="5" eb="6">
      <t>ジツ</t>
    </rPh>
    <phoneticPr fontId="3"/>
  </si>
  <si>
    <t>基　準　額</t>
    <phoneticPr fontId="3"/>
  </si>
  <si>
    <t>選　定　額</t>
    <phoneticPr fontId="3"/>
  </si>
  <si>
    <t>合　　計</t>
  </si>
  <si>
    <t>（b）</t>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</si>
  <si>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</si>
  <si>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</si>
  <si>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</si>
  <si>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</si>
  <si>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</si>
  <si>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</si>
  <si>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</si>
  <si>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上記は原本に相違ないことを証明します。</t>
    <rPh sb="0" eb="2">
      <t>ジョウキ</t>
    </rPh>
    <rPh sb="3" eb="5">
      <t>ゲンポン</t>
    </rPh>
    <rPh sb="6" eb="8">
      <t>ソウイ</t>
    </rPh>
    <rPh sb="13" eb="15">
      <t>ショウメイ</t>
    </rPh>
    <phoneticPr fontId="3"/>
  </si>
  <si>
    <t>（c）</t>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</si>
  <si>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</si>
  <si>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</si>
  <si>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</si>
  <si>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</si>
  <si>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</si>
  <si>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</si>
  <si>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</si>
  <si>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</si>
  <si>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</si>
  <si>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</si>
  <si>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=(A)-(B)</t>
    <phoneticPr fontId="3"/>
  </si>
  <si>
    <t>(C)</t>
    <phoneticPr fontId="3"/>
  </si>
  <si>
    <t>=(A)</t>
    <phoneticPr fontId="3"/>
  </si>
  <si>
    <t>（D）（E）の少ない方</t>
    <rPh sb="7" eb="8">
      <t>スク</t>
    </rPh>
    <rPh sb="10" eb="11">
      <t>ホウ</t>
    </rPh>
    <phoneticPr fontId="3"/>
  </si>
  <si>
    <t>（C）（F）の少ない方</t>
    <rPh sb="7" eb="8">
      <t>スク</t>
    </rPh>
    <rPh sb="10" eb="11">
      <t>ホウ</t>
    </rPh>
    <phoneticPr fontId="3"/>
  </si>
  <si>
    <t>寄付金その他の収入</t>
    <rPh sb="0" eb="3">
      <t>キフキン</t>
    </rPh>
    <rPh sb="5" eb="6">
      <t>タ</t>
    </rPh>
    <rPh sb="7" eb="9">
      <t>シュウニュウ</t>
    </rPh>
    <phoneticPr fontId="3"/>
  </si>
  <si>
    <t>B欄については、寄付金その他の収入がある場合のみご記入ください。</t>
    <rPh sb="8" eb="11">
      <t>キフキン</t>
    </rPh>
    <rPh sb="13" eb="14">
      <t>タ</t>
    </rPh>
    <rPh sb="15" eb="17">
      <t>シュウニュウ</t>
    </rPh>
    <rPh sb="20" eb="22">
      <t>バアイ</t>
    </rPh>
    <phoneticPr fontId="3"/>
  </si>
  <si>
    <t>〒</t>
    <phoneticPr fontId="3"/>
  </si>
  <si>
    <t>施設所在地</t>
    <rPh sb="0" eb="2">
      <t>シセツ</t>
    </rPh>
    <rPh sb="2" eb="5">
      <t>ショザイチ</t>
    </rPh>
    <phoneticPr fontId="3"/>
  </si>
  <si>
    <t>施設名</t>
    <rPh sb="0" eb="2">
      <t>シセツ</t>
    </rPh>
    <rPh sb="2" eb="3">
      <t>メイ</t>
    </rPh>
    <phoneticPr fontId="3"/>
  </si>
  <si>
    <t>（d）</t>
    <phoneticPr fontId="3"/>
  </si>
  <si>
    <t>（内訳）</t>
    <rPh sb="1" eb="3">
      <t>ウチワケ</t>
    </rPh>
    <phoneticPr fontId="3"/>
  </si>
  <si>
    <t>変更を必要とする理由</t>
    <rPh sb="0" eb="2">
      <t>ヘンコウ</t>
    </rPh>
    <rPh sb="3" eb="5">
      <t>ヒツヨウ</t>
    </rPh>
    <rPh sb="8" eb="10">
      <t>リユウ</t>
    </rPh>
    <phoneticPr fontId="3"/>
  </si>
  <si>
    <t>金</t>
    <rPh sb="0" eb="1">
      <t>キン</t>
    </rPh>
    <phoneticPr fontId="3"/>
  </si>
  <si>
    <t>円</t>
    <rPh sb="0" eb="1">
      <t>エン</t>
    </rPh>
    <phoneticPr fontId="3"/>
  </si>
  <si>
    <t>法人所在地</t>
    <rPh sb="0" eb="2">
      <t>ホウジン</t>
    </rPh>
    <rPh sb="2" eb="5">
      <t>ショザイチ</t>
    </rPh>
    <phoneticPr fontId="3"/>
  </si>
  <si>
    <t>変更を必要とする理由</t>
    <rPh sb="0" eb="2">
      <t>ヘンコウ</t>
    </rPh>
    <rPh sb="3" eb="5">
      <t>ヒツヨウ</t>
    </rPh>
    <rPh sb="8" eb="10">
      <t>リユウ</t>
    </rPh>
    <phoneticPr fontId="3"/>
  </si>
  <si>
    <t>法人所在地</t>
    <rPh sb="0" eb="2">
      <t>ホウジン</t>
    </rPh>
    <rPh sb="2" eb="5">
      <t>ショザイチ</t>
    </rPh>
    <phoneticPr fontId="3"/>
  </si>
  <si>
    <t>法人名</t>
    <rPh sb="0" eb="2">
      <t>ホウジン</t>
    </rPh>
    <rPh sb="2" eb="3">
      <t>メイ</t>
    </rPh>
    <phoneticPr fontId="3"/>
  </si>
  <si>
    <t>代表者　職・氏名</t>
    <rPh sb="0" eb="3">
      <t>ダイヒョウシャ</t>
    </rPh>
    <rPh sb="4" eb="5">
      <t>ショク</t>
    </rPh>
    <rPh sb="6" eb="8">
      <t>シメイ</t>
    </rPh>
    <phoneticPr fontId="3"/>
  </si>
  <si>
    <r>
      <t xml:space="preserve">補助金担当者連絡先
</t>
    </r>
    <r>
      <rPr>
        <sz val="9"/>
        <rFont val="ＭＳ 明朝"/>
        <family val="1"/>
        <charset val="128"/>
      </rPr>
      <t>（電話番号を記載してください。）</t>
    </r>
    <rPh sb="0" eb="3">
      <t>ホジョキン</t>
    </rPh>
    <rPh sb="3" eb="6">
      <t>タントウシャ</t>
    </rPh>
    <rPh sb="6" eb="9">
      <t>レンラクサキ</t>
    </rPh>
    <rPh sb="11" eb="13">
      <t>デンワ</t>
    </rPh>
    <rPh sb="13" eb="15">
      <t>バンゴウ</t>
    </rPh>
    <rPh sb="16" eb="18">
      <t>キサイ</t>
    </rPh>
    <phoneticPr fontId="3"/>
  </si>
  <si>
    <t>申請日</t>
    <rPh sb="0" eb="2">
      <t>シンセイ</t>
    </rPh>
    <rPh sb="2" eb="3">
      <t>ビ</t>
    </rPh>
    <phoneticPr fontId="3"/>
  </si>
  <si>
    <t xml:space="preserve">関係書類を添えて下記のとおり交付額の変更を申請します。
</t>
    <phoneticPr fontId="3"/>
  </si>
  <si>
    <t>交付決定日</t>
    <rPh sb="0" eb="5">
      <t>コウフケッテイビ</t>
    </rPh>
    <phoneticPr fontId="3"/>
  </si>
  <si>
    <t>令和４年度大阪府新型コロナウイルス感染症診療・検査医療機関検査機器整備費補助金変更交付申請書</t>
    <rPh sb="0" eb="2">
      <t>レイワ</t>
    </rPh>
    <rPh sb="3" eb="5">
      <t>ネンド</t>
    </rPh>
    <rPh sb="5" eb="10">
      <t>オオサカフシンガタ</t>
    </rPh>
    <rPh sb="17" eb="20">
      <t>カンセンショウ</t>
    </rPh>
    <rPh sb="20" eb="22">
      <t>シンリョウ</t>
    </rPh>
    <rPh sb="23" eb="25">
      <t>ケンサ</t>
    </rPh>
    <rPh sb="25" eb="27">
      <t>イリョウ</t>
    </rPh>
    <rPh sb="27" eb="29">
      <t>キカン</t>
    </rPh>
    <rPh sb="29" eb="31">
      <t>ケンサ</t>
    </rPh>
    <rPh sb="31" eb="33">
      <t>キキ</t>
    </rPh>
    <rPh sb="33" eb="35">
      <t>セイビ</t>
    </rPh>
    <rPh sb="35" eb="36">
      <t>ヒ</t>
    </rPh>
    <rPh sb="36" eb="39">
      <t>ホジョキン</t>
    </rPh>
    <rPh sb="39" eb="41">
      <t>ヘンコウ</t>
    </rPh>
    <rPh sb="41" eb="43">
      <t>コウフ</t>
    </rPh>
    <rPh sb="43" eb="45">
      <t>シンセイ</t>
    </rPh>
    <rPh sb="45" eb="46">
      <t>ショ</t>
    </rPh>
    <phoneticPr fontId="3"/>
  </si>
  <si>
    <t>検査機器等整備費</t>
    <phoneticPr fontId="3"/>
  </si>
  <si>
    <t>事　業　計　画　書</t>
    <rPh sb="0" eb="1">
      <t>コト</t>
    </rPh>
    <rPh sb="2" eb="3">
      <t>ギョウ</t>
    </rPh>
    <rPh sb="4" eb="5">
      <t>ケイ</t>
    </rPh>
    <rPh sb="6" eb="7">
      <t>ガ</t>
    </rPh>
    <rPh sb="8" eb="9">
      <t>ショ</t>
    </rPh>
    <phoneticPr fontId="21"/>
  </si>
  <si>
    <t>（診療・検査医療機関名）</t>
    <rPh sb="1" eb="3">
      <t>シンリョウ</t>
    </rPh>
    <rPh sb="4" eb="6">
      <t>ケンサ</t>
    </rPh>
    <rPh sb="6" eb="8">
      <t>イリョウ</t>
    </rPh>
    <rPh sb="8" eb="11">
      <t>キカンメイ</t>
    </rPh>
    <phoneticPr fontId="21"/>
  </si>
  <si>
    <t>対象設備</t>
    <rPh sb="0" eb="2">
      <t>タイショウ</t>
    </rPh>
    <rPh sb="2" eb="4">
      <t>セツビ</t>
    </rPh>
    <phoneticPr fontId="21"/>
  </si>
  <si>
    <t>品目及び規格</t>
    <rPh sb="0" eb="2">
      <t>ヒンモク</t>
    </rPh>
    <rPh sb="2" eb="3">
      <t>オヨ</t>
    </rPh>
    <rPh sb="4" eb="6">
      <t>キカク</t>
    </rPh>
    <phoneticPr fontId="21"/>
  </si>
  <si>
    <t>数量</t>
    <rPh sb="0" eb="2">
      <t>スウリョウ</t>
    </rPh>
    <phoneticPr fontId="21"/>
  </si>
  <si>
    <r>
      <t xml:space="preserve">検査キャパ
</t>
    </r>
    <r>
      <rPr>
        <sz val="10"/>
        <color theme="1"/>
        <rFont val="ＭＳ Ｐゴシック"/>
        <family val="3"/>
        <charset val="128"/>
        <scheme val="minor"/>
      </rPr>
      <t>（１日あたり）</t>
    </r>
    <rPh sb="0" eb="2">
      <t>ケンサ</t>
    </rPh>
    <rPh sb="8" eb="9">
      <t>ニチ</t>
    </rPh>
    <phoneticPr fontId="21"/>
  </si>
  <si>
    <t>税込単価</t>
    <rPh sb="0" eb="2">
      <t>ゼイコ</t>
    </rPh>
    <rPh sb="2" eb="4">
      <t>タンカ</t>
    </rPh>
    <phoneticPr fontId="21"/>
  </si>
  <si>
    <r>
      <t xml:space="preserve">購入価格
</t>
    </r>
    <r>
      <rPr>
        <sz val="10"/>
        <color theme="1"/>
        <rFont val="ＭＳ Ｐゴシック"/>
        <family val="3"/>
        <charset val="128"/>
        <scheme val="minor"/>
      </rPr>
      <t>（税込総額）</t>
    </r>
    <rPh sb="0" eb="2">
      <t>コウニュウ</t>
    </rPh>
    <rPh sb="2" eb="4">
      <t>カカク</t>
    </rPh>
    <rPh sb="6" eb="8">
      <t>ゼイコ</t>
    </rPh>
    <rPh sb="8" eb="10">
      <t>ソウガク</t>
    </rPh>
    <phoneticPr fontId="21"/>
  </si>
  <si>
    <t>合計額</t>
    <rPh sb="0" eb="3">
      <t>ゴウケイガク</t>
    </rPh>
    <phoneticPr fontId="21"/>
  </si>
  <si>
    <t>リアルタイムPCR装置</t>
    <rPh sb="9" eb="11">
      <t>ソウチ</t>
    </rPh>
    <phoneticPr fontId="21"/>
  </si>
  <si>
    <t>（a）</t>
  </si>
  <si>
    <t>等温遺伝子増幅装置</t>
    <rPh sb="0" eb="2">
      <t>トウオン</t>
    </rPh>
    <rPh sb="2" eb="5">
      <t>イデンシ</t>
    </rPh>
    <rPh sb="5" eb="7">
      <t>ゾウフク</t>
    </rPh>
    <rPh sb="7" eb="9">
      <t>ソウチ</t>
    </rPh>
    <phoneticPr fontId="21"/>
  </si>
  <si>
    <t>全自動化学発光酵素
免疫測定装置</t>
    <rPh sb="0" eb="3">
      <t>ゼンジドウ</t>
    </rPh>
    <rPh sb="3" eb="5">
      <t>カガク</t>
    </rPh>
    <rPh sb="5" eb="7">
      <t>ハッコウ</t>
    </rPh>
    <rPh sb="7" eb="9">
      <t>コウソ</t>
    </rPh>
    <rPh sb="10" eb="12">
      <t>メンエキ</t>
    </rPh>
    <rPh sb="12" eb="14">
      <t>ソクテイ</t>
    </rPh>
    <rPh sb="14" eb="16">
      <t>ソウチ</t>
    </rPh>
    <phoneticPr fontId="21"/>
  </si>
  <si>
    <t>その他備品等</t>
    <rPh sb="2" eb="3">
      <t>タ</t>
    </rPh>
    <rPh sb="3" eb="5">
      <t>ビヒン</t>
    </rPh>
    <rPh sb="5" eb="6">
      <t>トウ</t>
    </rPh>
    <phoneticPr fontId="21"/>
  </si>
  <si>
    <t>合計</t>
    <rPh sb="0" eb="2">
      <t>ゴウケイ</t>
    </rPh>
    <phoneticPr fontId="21"/>
  </si>
  <si>
    <t>※単価欄・購入予定価格欄には税込額を記入すること。
※単価欄には購入する最小単位での価格を記入すること。ただし、見積書の記載が納入数量でなく
個数あたりの単価となっている場合は、見積書の記載に準ずること。
※プリンター等本体に付帯する備品は本体と分けて【その他の備品等】に記入すること。</t>
    <phoneticPr fontId="21"/>
  </si>
  <si>
    <t>＜令和２・３年度の整備実績等＞</t>
    <rPh sb="1" eb="3">
      <t>レイワ</t>
    </rPh>
    <rPh sb="6" eb="8">
      <t>ネンド</t>
    </rPh>
    <rPh sb="9" eb="11">
      <t>セイビ</t>
    </rPh>
    <rPh sb="11" eb="13">
      <t>ジッセキ</t>
    </rPh>
    <rPh sb="13" eb="14">
      <t>トウ</t>
    </rPh>
    <phoneticPr fontId="21"/>
  </si>
  <si>
    <t>過去の検査機器整備実績</t>
    <rPh sb="0" eb="2">
      <t>カコ</t>
    </rPh>
    <rPh sb="3" eb="5">
      <t>ケンサ</t>
    </rPh>
    <rPh sb="5" eb="7">
      <t>キキ</t>
    </rPh>
    <rPh sb="7" eb="9">
      <t>セイビ</t>
    </rPh>
    <rPh sb="9" eb="11">
      <t>ジッセキ</t>
    </rPh>
    <phoneticPr fontId="21"/>
  </si>
  <si>
    <t>整備年度</t>
    <rPh sb="0" eb="2">
      <t>セイビ</t>
    </rPh>
    <rPh sb="2" eb="4">
      <t>ネンド</t>
    </rPh>
    <phoneticPr fontId="21"/>
  </si>
  <si>
    <t>整備済み設備</t>
    <rPh sb="0" eb="3">
      <t>セイビズ</t>
    </rPh>
    <rPh sb="4" eb="6">
      <t>セツビ</t>
    </rPh>
    <phoneticPr fontId="21"/>
  </si>
  <si>
    <t>整備台数</t>
    <rPh sb="0" eb="2">
      <t>セイビ</t>
    </rPh>
    <rPh sb="2" eb="4">
      <t>ダイスウ</t>
    </rPh>
    <phoneticPr fontId="21"/>
  </si>
  <si>
    <r>
      <t xml:space="preserve">検査キャパ
</t>
    </r>
    <r>
      <rPr>
        <sz val="10"/>
        <color theme="1"/>
        <rFont val="ＭＳ Ｐゴシック"/>
        <family val="3"/>
        <charset val="128"/>
        <scheme val="minor"/>
      </rPr>
      <t>（１台あたり）</t>
    </r>
    <rPh sb="0" eb="2">
      <t>ケンサ</t>
    </rPh>
    <rPh sb="8" eb="9">
      <t>ダイ</t>
    </rPh>
    <phoneticPr fontId="21"/>
  </si>
  <si>
    <t>検査キャパ
（合計）</t>
    <rPh sb="0" eb="2">
      <t>ケンサ</t>
    </rPh>
    <rPh sb="7" eb="9">
      <t>ゴウケイ</t>
    </rPh>
    <phoneticPr fontId="21"/>
  </si>
  <si>
    <t>検査キャパ
（概ね７割）</t>
    <rPh sb="0" eb="2">
      <t>ケンサ</t>
    </rPh>
    <rPh sb="7" eb="8">
      <t>オオム</t>
    </rPh>
    <rPh sb="10" eb="11">
      <t>ワリ</t>
    </rPh>
    <phoneticPr fontId="21"/>
  </si>
  <si>
    <t>令和２年度</t>
    <rPh sb="0" eb="2">
      <t>レイワ</t>
    </rPh>
    <rPh sb="3" eb="5">
      <t>ネンド</t>
    </rPh>
    <phoneticPr fontId="21"/>
  </si>
  <si>
    <t>全自動化学発光酵素
免疫測定装置</t>
    <rPh sb="0" eb="3">
      <t>ゼンジドウ</t>
    </rPh>
    <rPh sb="3" eb="5">
      <t>カガク</t>
    </rPh>
    <rPh sb="5" eb="7">
      <t>ハッコウ</t>
    </rPh>
    <rPh sb="7" eb="9">
      <t>コウソ</t>
    </rPh>
    <phoneticPr fontId="21"/>
  </si>
  <si>
    <t>令和３年度</t>
    <rPh sb="0" eb="2">
      <t>レイワ</t>
    </rPh>
    <rPh sb="3" eb="5">
      <t>ネンド</t>
    </rPh>
    <phoneticPr fontId="21"/>
  </si>
  <si>
    <t>計</t>
    <rPh sb="0" eb="1">
      <t>ケイ</t>
    </rPh>
    <phoneticPr fontId="21"/>
  </si>
  <si>
    <t>＜過去の最大検査数＞　※保険適用による行政検査</t>
    <rPh sb="1" eb="3">
      <t>カコ</t>
    </rPh>
    <rPh sb="4" eb="6">
      <t>サイダイ</t>
    </rPh>
    <rPh sb="6" eb="9">
      <t>ケンサスウ</t>
    </rPh>
    <rPh sb="12" eb="16">
      <t>ホケンテキヨウ</t>
    </rPh>
    <rPh sb="19" eb="23">
      <t>ギョウセイケンサ</t>
    </rPh>
    <phoneticPr fontId="21"/>
  </si>
  <si>
    <t>日付</t>
    <rPh sb="0" eb="2">
      <t>ヒヅケ</t>
    </rPh>
    <phoneticPr fontId="21"/>
  </si>
  <si>
    <t>件数</t>
    <rPh sb="0" eb="2">
      <t>ケンスウ</t>
    </rPh>
    <phoneticPr fontId="21"/>
  </si>
  <si>
    <t>判定</t>
    <rPh sb="0" eb="2">
      <t>ハンテイ</t>
    </rPh>
    <phoneticPr fontId="21"/>
  </si>
  <si>
    <t>件</t>
    <rPh sb="0" eb="1">
      <t>ケン</t>
    </rPh>
    <phoneticPr fontId="21"/>
  </si>
  <si>
    <t>（診療・検査医療機関名）</t>
    <phoneticPr fontId="3"/>
  </si>
  <si>
    <t>交付申請額</t>
    <rPh sb="0" eb="2">
      <t>コウフ</t>
    </rPh>
    <rPh sb="2" eb="5">
      <t>シンセイガク</t>
    </rPh>
    <phoneticPr fontId="3"/>
  </si>
  <si>
    <t>（１）リアルタイムＰＣＲ装置</t>
    <rPh sb="12" eb="14">
      <t>ソウチ</t>
    </rPh>
    <phoneticPr fontId="3"/>
  </si>
  <si>
    <t>（２）等温遺伝子増幅装置</t>
    <rPh sb="3" eb="5">
      <t>トウオン</t>
    </rPh>
    <rPh sb="5" eb="8">
      <t>イデンシ</t>
    </rPh>
    <rPh sb="8" eb="10">
      <t>ゾウフク</t>
    </rPh>
    <rPh sb="10" eb="12">
      <t>ソウチ</t>
    </rPh>
    <phoneticPr fontId="3"/>
  </si>
  <si>
    <t>（３）全自動化学発光酵素免疫測定装置</t>
    <rPh sb="3" eb="6">
      <t>ゼンジドウ</t>
    </rPh>
    <rPh sb="6" eb="8">
      <t>カガク</t>
    </rPh>
    <rPh sb="8" eb="10">
      <t>ハッコウ</t>
    </rPh>
    <rPh sb="10" eb="12">
      <t>コウソ</t>
    </rPh>
    <rPh sb="12" eb="14">
      <t>メンエキ</t>
    </rPh>
    <rPh sb="14" eb="16">
      <t>ソクテイ</t>
    </rPh>
    <rPh sb="16" eb="18">
      <t>ソウチ</t>
    </rPh>
    <phoneticPr fontId="3"/>
  </si>
  <si>
    <t>交付申請額</t>
    <rPh sb="0" eb="5">
      <t>コウフシンセイガク</t>
    </rPh>
    <phoneticPr fontId="3"/>
  </si>
  <si>
    <t>様式第５号（第７条関係）</t>
    <rPh sb="0" eb="2">
      <t>ヨウシキ</t>
    </rPh>
    <rPh sb="2" eb="3">
      <t>ダイ</t>
    </rPh>
    <rPh sb="4" eb="5">
      <t>ゴウ</t>
    </rPh>
    <rPh sb="6" eb="7">
      <t>ダイ</t>
    </rPh>
    <rPh sb="8" eb="9">
      <t>ジョウ</t>
    </rPh>
    <rPh sb="9" eb="11">
      <t>カンケイ</t>
    </rPh>
    <phoneticPr fontId="3"/>
  </si>
  <si>
    <t>（４）その他の備品等</t>
    <phoneticPr fontId="3"/>
  </si>
  <si>
    <t>経　費　所　要　額　調　書　</t>
    <rPh sb="0" eb="1">
      <t>ヘ</t>
    </rPh>
    <rPh sb="2" eb="3">
      <t>ヒ</t>
    </rPh>
    <rPh sb="4" eb="5">
      <t>ショ</t>
    </rPh>
    <rPh sb="6" eb="7">
      <t>ヨウ</t>
    </rPh>
    <rPh sb="8" eb="9">
      <t>ガク</t>
    </rPh>
    <rPh sb="10" eb="11">
      <t>チョウ</t>
    </rPh>
    <rPh sb="12" eb="13">
      <t>ショ</t>
    </rPh>
    <phoneticPr fontId="3"/>
  </si>
  <si>
    <t>代表者名</t>
    <rPh sb="0" eb="3">
      <t>ダイヒョウシャ</t>
    </rPh>
    <rPh sb="3" eb="4">
      <t>メイ</t>
    </rPh>
    <phoneticPr fontId="3"/>
  </si>
  <si>
    <t>差額</t>
    <rPh sb="0" eb="1">
      <t>サ</t>
    </rPh>
    <rPh sb="1" eb="2">
      <t>ガク</t>
    </rPh>
    <phoneticPr fontId="3"/>
  </si>
  <si>
    <t>変更前</t>
    <rPh sb="0" eb="1">
      <t>ヘン</t>
    </rPh>
    <rPh sb="1" eb="2">
      <t>サラ</t>
    </rPh>
    <rPh sb="2" eb="3">
      <t>マエ</t>
    </rPh>
    <phoneticPr fontId="3"/>
  </si>
  <si>
    <t>別紙１（様式第５号関係）</t>
    <rPh sb="0" eb="2">
      <t>ベッシ</t>
    </rPh>
    <rPh sb="4" eb="7">
      <t>ヨウシキダイ</t>
    </rPh>
    <rPh sb="8" eb="9">
      <t>ゴウ</t>
    </rPh>
    <rPh sb="9" eb="11">
      <t>カンケイ</t>
    </rPh>
    <phoneticPr fontId="3"/>
  </si>
  <si>
    <t>別紙２（様式第５号関係）</t>
    <rPh sb="0" eb="2">
      <t>ベッシ</t>
    </rPh>
    <rPh sb="4" eb="6">
      <t>ヨウシキ</t>
    </rPh>
    <rPh sb="6" eb="7">
      <t>ダイ</t>
    </rPh>
    <rPh sb="8" eb="9">
      <t>ゴウ</t>
    </rPh>
    <rPh sb="9" eb="11">
      <t>カンケイ</t>
    </rPh>
    <phoneticPr fontId="21"/>
  </si>
  <si>
    <t>別紙３（様式第５号関係）</t>
    <rPh sb="0" eb="2">
      <t>ベッシ</t>
    </rPh>
    <rPh sb="4" eb="7">
      <t>ヨウシキダイ</t>
    </rPh>
    <rPh sb="8" eb="11">
      <t>ゴウカンケイ</t>
    </rPh>
    <phoneticPr fontId="3"/>
  </si>
  <si>
    <t>診療・検査医療機関番号</t>
    <rPh sb="0" eb="2">
      <t>シンリョウ</t>
    </rPh>
    <rPh sb="3" eb="9">
      <t>ケンサイリョウキカン</t>
    </rPh>
    <rPh sb="9" eb="11">
      <t>バンゴウ</t>
    </rPh>
    <phoneticPr fontId="3"/>
  </si>
  <si>
    <t>交付決定された額</t>
    <rPh sb="0" eb="2">
      <t>コウフ</t>
    </rPh>
    <rPh sb="2" eb="4">
      <t>ケッテイ</t>
    </rPh>
    <rPh sb="7" eb="8">
      <t>ガク</t>
    </rPh>
    <phoneticPr fontId="3"/>
  </si>
  <si>
    <t>指定番号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</si>
</sst>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b/>
      <sz val="12"/>
      <name val="ＭＳ Ｐ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sz val="18"/>
      <name val="Century Gothic"/>
      <family val="2"/>
    </font>
    <font>
      <b/>
      <sz val="12"/>
      <color rgb="FFFF0000"/>
      <name val="ＭＳ 明朝"/>
      <family val="1"/>
      <charset val="128"/>
    </font>
    <font>
      <sz val="6"/>
      <name val="ＭＳ Ｐゴシック"/>
      <family val="2"/>
      <charset val="128"/>
      <scheme val="minor"/>
    </font>
    <font>
      <sz val="18"/>
      <color rgb="FFFF0000"/>
      <name val="ＭＳ Ｐゴシック"/>
      <family val="3"/>
      <charset val="128"/>
    </font>
    <font>
      <b/>
      <sz val="10"/>
      <color indexed="81"/>
      <name val="MS P ゴシック"/>
      <family val="3"/>
      <charset val="128"/>
    </font>
    <font>
      <sz val="9"/>
      <name val="ＭＳ 明朝"/>
      <family val="1"/>
      <charset val="128"/>
    </font>
    <font>
      <sz val="16"/>
      <name val="ＭＳ 明朝"/>
      <family val="1"/>
      <charset val="128"/>
    </font>
    <font>
      <sz val="12"/>
      <color rgb="FF0070C0"/>
      <name val="ＭＳ 明朝"/>
      <family val="1"/>
      <charset val="128"/>
    </font>
    <font>
      <b/>
      <sz val="12"/>
      <color rgb="FF0070C0"/>
      <name val="ＭＳ 明朝"/>
      <family val="1"/>
      <charset val="128"/>
    </font>
    <font>
      <b/>
      <sz val="12"/>
      <color indexed="81"/>
      <name val="MS P ゴシック"/>
      <family val="3"/>
      <charset val="128"/>
    </font>
    <font>
      <b/>
      <sz val="14"/>
      <color indexed="81"/>
      <name val="MS P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sz val="22"/>
      <color rgb="FFFF0000"/>
      <name val="ＭＳ Ｐゴシック"/>
      <family val="3"/>
      <charset val="128"/>
    </font>
    <font>
      <b/>
      <sz val="16"/>
      <color indexed="81"/>
      <name val="MS P ゴシック"/>
      <family val="3"/>
      <charset val="128"/>
    </font>
    <font>
      <sz val="11"/>
      <name val="ＭＳ 明朝"/>
      <family val="1"/>
      <charset val="128"/>
    </font>
    <font>
      <b/>
      <sz val="11"/>
      <color indexed="81"/>
      <name val="MS P ゴシック"/>
      <family val="3"/>
      <charset val="128"/>
    </font>
    <font>
      <sz val="9"/>
      <color rgb="FF000000"/>
      <name val="Meiryo UI"/>
      <family val="3"/>
      <charset val="128"/>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indexed="65"/>
        <bgColor indexed="64"/>
      </patternFill>
    </fill>
  </fills>
  <borders count="77">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style="thin">
        <color indexed="64"/>
      </top>
      <bottom style="double">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s>
  <cellStyleXfs count="9">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xf numFmtId="0" fontId="2" fillId="0" borderId="0">
      <alignment vertical="center"/>
    </xf>
  </cellStyleXfs>
  <cellXfs count="291">
    <xf numFmtId="0" fontId="0" fillId="0" borderId="0" xfId="0"/>
    <xf numFmtId="0" fontId="4" fillId="0" borderId="0" xfId="0" applyFont="1" applyAlignment="1" applyProtection="1">
      <alignment vertical="center"/>
    </xf>
    <xf numFmtId="38" fontId="8" fillId="0" borderId="0" xfId="1" applyFont="1" applyFill="1" applyAlignment="1" applyProtection="1">
      <alignment vertical="center" shrinkToFit="1"/>
    </xf>
    <xf numFmtId="0" fontId="0" fillId="4" borderId="0" xfId="0" applyFont="1" applyFill="1" applyAlignment="1" applyProtection="1">
      <alignment vertical="center"/>
    </xf>
    <xf numFmtId="0" fontId="8" fillId="4" borderId="0" xfId="0" applyFont="1" applyFill="1" applyBorder="1" applyAlignment="1" applyProtection="1">
      <alignment horizontal="center" vertical="center"/>
    </xf>
    <xf numFmtId="0" fontId="0" fillId="0" borderId="0" xfId="0" applyFont="1" applyAlignment="1" applyProtection="1">
      <alignment vertical="center"/>
    </xf>
    <xf numFmtId="0" fontId="0" fillId="4" borderId="0" xfId="0" applyFont="1" applyFill="1" applyBorder="1" applyAlignment="1" applyProtection="1">
      <alignment vertical="center"/>
    </xf>
    <xf numFmtId="0" fontId="0" fillId="0" borderId="0" xfId="0" applyFill="1" applyProtection="1"/>
    <xf numFmtId="0" fontId="0" fillId="4" borderId="0" xfId="0" applyFill="1" applyAlignment="1" applyProtection="1">
      <alignment vertical="center"/>
    </xf>
    <xf numFmtId="0" fontId="10"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4" fillId="0" borderId="27" xfId="0" applyNumberFormat="1" applyFont="1" applyFill="1" applyBorder="1" applyAlignment="1" applyProtection="1">
      <alignment vertical="center" shrinkToFit="1"/>
    </xf>
    <xf numFmtId="177" fontId="14" fillId="0" borderId="28" xfId="0" applyNumberFormat="1" applyFont="1" applyFill="1" applyBorder="1" applyAlignment="1" applyProtection="1">
      <alignment horizontal="right" vertical="center" shrinkToFit="1"/>
    </xf>
    <xf numFmtId="0" fontId="14" fillId="0" borderId="29" xfId="0" applyFont="1" applyFill="1" applyBorder="1" applyAlignment="1" applyProtection="1">
      <alignment vertical="center" shrinkToFit="1"/>
    </xf>
    <xf numFmtId="38" fontId="14" fillId="0" borderId="8" xfId="0" applyNumberFormat="1" applyFont="1" applyFill="1" applyBorder="1" applyAlignment="1" applyProtection="1">
      <alignment vertical="center" shrinkToFit="1"/>
    </xf>
    <xf numFmtId="177" fontId="14" fillId="0" borderId="12" xfId="0" applyNumberFormat="1" applyFont="1" applyFill="1" applyBorder="1" applyAlignment="1" applyProtection="1">
      <alignment horizontal="right" vertical="center" shrinkToFit="1"/>
    </xf>
    <xf numFmtId="0" fontId="14" fillId="0" borderId="23" xfId="0" applyFont="1" applyFill="1" applyBorder="1" applyAlignment="1" applyProtection="1">
      <alignment vertical="center" shrinkToFit="1"/>
    </xf>
    <xf numFmtId="38" fontId="14" fillId="0" borderId="5" xfId="0" applyNumberFormat="1" applyFont="1" applyFill="1" applyBorder="1" applyAlignment="1" applyProtection="1">
      <alignment vertical="center" shrinkToFit="1"/>
    </xf>
    <xf numFmtId="177" fontId="14" fillId="0" borderId="14" xfId="0" applyNumberFormat="1" applyFont="1" applyFill="1" applyBorder="1" applyAlignment="1" applyProtection="1">
      <alignment horizontal="right" vertical="center" shrinkToFit="1"/>
    </xf>
    <xf numFmtId="0" fontId="14" fillId="0" borderId="53" xfId="0" applyFont="1" applyFill="1" applyBorder="1" applyAlignment="1" applyProtection="1">
      <alignment vertical="center" shrinkToFit="1"/>
    </xf>
    <xf numFmtId="0" fontId="0" fillId="0" borderId="52" xfId="0" applyFill="1" applyBorder="1" applyAlignment="1" applyProtection="1">
      <alignment vertical="center" shrinkToFit="1"/>
    </xf>
    <xf numFmtId="177" fontId="14" fillId="0" borderId="49" xfId="0" applyNumberFormat="1" applyFont="1" applyFill="1" applyBorder="1" applyAlignment="1" applyProtection="1">
      <alignment horizontal="right" vertical="center" shrinkToFit="1"/>
    </xf>
    <xf numFmtId="0" fontId="0" fillId="0" borderId="50" xfId="0" applyFill="1" applyBorder="1" applyAlignment="1" applyProtection="1">
      <alignment vertical="center" shrinkToFit="1"/>
    </xf>
    <xf numFmtId="0" fontId="12" fillId="0" borderId="36" xfId="0" applyFont="1" applyFill="1" applyBorder="1" applyAlignment="1" applyProtection="1">
      <alignment horizontal="center" vertical="center" shrinkToFit="1"/>
    </xf>
    <xf numFmtId="177" fontId="14" fillId="0" borderId="37" xfId="0" applyNumberFormat="1" applyFont="1" applyFill="1" applyBorder="1" applyAlignment="1" applyProtection="1">
      <alignment vertical="center" shrinkToFit="1"/>
    </xf>
    <xf numFmtId="0" fontId="12" fillId="0" borderId="38"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177" fontId="14" fillId="0" borderId="12" xfId="0" applyNumberFormat="1" applyFont="1" applyFill="1" applyBorder="1" applyAlignment="1" applyProtection="1">
      <alignment vertical="center" shrinkToFit="1"/>
    </xf>
    <xf numFmtId="0" fontId="12" fillId="0" borderId="23" xfId="0" applyFont="1" applyFill="1" applyBorder="1" applyAlignment="1" applyProtection="1">
      <alignment horizontal="center" vertical="center" shrinkToFit="1"/>
    </xf>
    <xf numFmtId="38" fontId="14" fillId="0" borderId="17" xfId="0" applyNumberFormat="1" applyFont="1" applyFill="1" applyBorder="1" applyAlignment="1" applyProtection="1">
      <alignment vertical="center" shrinkToFit="1"/>
    </xf>
    <xf numFmtId="177" fontId="14" fillId="0" borderId="24" xfId="0" applyNumberFormat="1" applyFont="1" applyFill="1" applyBorder="1" applyAlignment="1" applyProtection="1">
      <alignment horizontal="right" vertical="center" shrinkToFit="1"/>
    </xf>
    <xf numFmtId="0" fontId="14" fillId="0" borderId="25" xfId="0" applyFont="1" applyFill="1" applyBorder="1" applyAlignment="1" applyProtection="1">
      <alignment vertical="center" shrinkToFit="1"/>
    </xf>
    <xf numFmtId="0" fontId="15" fillId="0" borderId="0" xfId="0" applyNumberFormat="1" applyFont="1" applyFill="1" applyAlignment="1" applyProtection="1">
      <alignment vertical="center" shrinkToFit="1"/>
    </xf>
    <xf numFmtId="0" fontId="15" fillId="0" borderId="0" xfId="0" applyFont="1" applyFill="1" applyAlignment="1" applyProtection="1">
      <alignment vertical="center" shrinkToFit="1"/>
    </xf>
    <xf numFmtId="0" fontId="0" fillId="0" borderId="0" xfId="0" applyFill="1" applyAlignment="1" applyProtection="1">
      <alignment horizontal="center" vertical="center"/>
    </xf>
    <xf numFmtId="0" fontId="0" fillId="4" borderId="0" xfId="0" applyFont="1" applyFill="1" applyBorder="1" applyAlignment="1" applyProtection="1"/>
    <xf numFmtId="0" fontId="17" fillId="4" borderId="14" xfId="0" applyFont="1" applyFill="1" applyBorder="1" applyAlignment="1" applyProtection="1">
      <alignment shrinkToFit="1"/>
    </xf>
    <xf numFmtId="0" fontId="0" fillId="4" borderId="0" xfId="0" applyFont="1" applyFill="1" applyAlignment="1" applyProtection="1">
      <alignment horizontal="right" vertical="center" indent="1"/>
    </xf>
    <xf numFmtId="0" fontId="8" fillId="5" borderId="36" xfId="0" applyFont="1" applyFill="1" applyBorder="1" applyAlignment="1" applyProtection="1">
      <alignment horizontal="center" vertical="center" wrapText="1"/>
    </xf>
    <xf numFmtId="0" fontId="8" fillId="5" borderId="40" xfId="0" applyFont="1" applyFill="1" applyBorder="1" applyAlignment="1" applyProtection="1">
      <alignment horizontal="center" vertical="center" wrapText="1"/>
    </xf>
    <xf numFmtId="0" fontId="8" fillId="5" borderId="40" xfId="0" applyFont="1" applyFill="1" applyBorder="1" applyAlignment="1" applyProtection="1">
      <alignment horizontal="justify" vertical="center" wrapText="1"/>
    </xf>
    <xf numFmtId="0" fontId="18" fillId="5" borderId="4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8" fillId="4" borderId="1" xfId="0" applyFont="1" applyFill="1" applyBorder="1" applyAlignment="1" applyProtection="1">
      <alignment horizontal="center" vertical="top" wrapText="1"/>
    </xf>
    <xf numFmtId="0" fontId="8" fillId="5" borderId="1" xfId="0" applyFont="1" applyFill="1" applyBorder="1" applyAlignment="1" applyProtection="1">
      <alignment horizontal="center" vertical="top" wrapText="1"/>
    </xf>
    <xf numFmtId="0" fontId="8" fillId="5" borderId="2" xfId="0" applyFont="1" applyFill="1" applyBorder="1" applyAlignment="1" applyProtection="1">
      <alignment horizontal="right" vertical="top" wrapText="1"/>
    </xf>
    <xf numFmtId="0" fontId="0" fillId="5" borderId="2" xfId="0" applyFont="1" applyFill="1" applyBorder="1" applyAlignment="1" applyProtection="1">
      <alignment vertical="top" wrapText="1"/>
    </xf>
    <xf numFmtId="49" fontId="8" fillId="5" borderId="2" xfId="0" applyNumberFormat="1" applyFont="1" applyFill="1" applyBorder="1" applyAlignment="1" applyProtection="1">
      <alignment horizontal="right" vertical="top" wrapText="1"/>
    </xf>
    <xf numFmtId="0" fontId="8" fillId="5" borderId="2" xfId="0" applyFont="1" applyFill="1" applyBorder="1" applyAlignment="1" applyProtection="1">
      <alignment horizontal="justify" vertical="top" wrapText="1"/>
    </xf>
    <xf numFmtId="0" fontId="18" fillId="5" borderId="2" xfId="0" applyFont="1" applyFill="1" applyBorder="1" applyAlignment="1" applyProtection="1">
      <alignment horizontal="center" vertical="top" shrinkToFit="1"/>
    </xf>
    <xf numFmtId="0" fontId="18" fillId="5" borderId="43" xfId="0" applyFont="1" applyFill="1" applyBorder="1" applyAlignment="1" applyProtection="1">
      <alignment horizontal="right" vertical="top" wrapText="1"/>
    </xf>
    <xf numFmtId="0" fontId="0" fillId="4" borderId="31" xfId="0" applyFont="1" applyFill="1" applyBorder="1" applyAlignment="1" applyProtection="1">
      <alignment vertical="center"/>
    </xf>
    <xf numFmtId="0" fontId="8" fillId="5" borderId="39" xfId="0" applyFont="1" applyFill="1" applyBorder="1" applyAlignment="1" applyProtection="1">
      <alignment horizontal="right" vertical="top" wrapText="1"/>
    </xf>
    <xf numFmtId="0" fontId="8" fillId="5" borderId="26" xfId="0" applyFont="1" applyFill="1" applyBorder="1" applyAlignment="1" applyProtection="1">
      <alignment horizontal="right" vertical="top" wrapText="1"/>
    </xf>
    <xf numFmtId="49" fontId="8" fillId="5" borderId="26" xfId="0" applyNumberFormat="1" applyFont="1" applyFill="1" applyBorder="1" applyAlignment="1" applyProtection="1">
      <alignment horizontal="right" vertical="top" wrapText="1"/>
    </xf>
    <xf numFmtId="0" fontId="8" fillId="5" borderId="44" xfId="0" applyFont="1" applyFill="1" applyBorder="1" applyAlignment="1" applyProtection="1">
      <alignment horizontal="right" vertical="top" wrapText="1"/>
    </xf>
    <xf numFmtId="0" fontId="8" fillId="0" borderId="12" xfId="0" applyFont="1" applyFill="1" applyBorder="1" applyAlignment="1" applyProtection="1">
      <alignment horizontal="right" vertical="center" wrapText="1"/>
    </xf>
    <xf numFmtId="176" fontId="8" fillId="0" borderId="15" xfId="0" applyNumberFormat="1" applyFont="1" applyFill="1" applyBorder="1" applyAlignment="1" applyProtection="1">
      <alignment vertical="center" wrapText="1"/>
    </xf>
    <xf numFmtId="176" fontId="8" fillId="4" borderId="15" xfId="0" applyNumberFormat="1" applyFont="1" applyFill="1" applyBorder="1" applyAlignment="1" applyProtection="1">
      <alignment vertical="center" wrapText="1"/>
    </xf>
    <xf numFmtId="176" fontId="8" fillId="6" borderId="15" xfId="0" applyNumberFormat="1" applyFont="1" applyFill="1" applyBorder="1" applyAlignment="1" applyProtection="1">
      <alignment vertical="center" wrapText="1"/>
    </xf>
    <xf numFmtId="0" fontId="8" fillId="6" borderId="57" xfId="0" applyFont="1" applyFill="1" applyBorder="1" applyAlignment="1" applyProtection="1">
      <alignment vertical="center" wrapText="1"/>
    </xf>
    <xf numFmtId="0" fontId="8" fillId="6" borderId="60" xfId="0" applyFont="1" applyFill="1" applyBorder="1" applyAlignment="1" applyProtection="1">
      <alignment vertical="center" wrapText="1"/>
    </xf>
    <xf numFmtId="0" fontId="8" fillId="6" borderId="58" xfId="0" applyFont="1" applyFill="1" applyBorder="1" applyAlignment="1" applyProtection="1">
      <alignment vertical="center" wrapText="1"/>
    </xf>
    <xf numFmtId="0" fontId="8" fillId="6" borderId="61" xfId="0" applyFont="1" applyFill="1" applyBorder="1" applyAlignment="1" applyProtection="1">
      <alignment vertical="center" wrapText="1"/>
    </xf>
    <xf numFmtId="0" fontId="8" fillId="6" borderId="59" xfId="0" applyFont="1" applyFill="1" applyBorder="1" applyAlignment="1" applyProtection="1">
      <alignment vertical="center" wrapText="1"/>
    </xf>
    <xf numFmtId="0" fontId="8" fillId="6" borderId="62" xfId="0" applyFont="1" applyFill="1" applyBorder="1" applyAlignment="1" applyProtection="1">
      <alignment vertical="center" wrapText="1"/>
    </xf>
    <xf numFmtId="0" fontId="8" fillId="0" borderId="21"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176" fontId="8" fillId="0" borderId="26" xfId="0" applyNumberFormat="1" applyFont="1" applyBorder="1" applyAlignment="1" applyProtection="1">
      <alignment vertical="center"/>
    </xf>
    <xf numFmtId="176" fontId="8" fillId="0" borderId="39" xfId="0" applyNumberFormat="1" applyFont="1" applyBorder="1" applyAlignment="1" applyProtection="1">
      <alignment vertical="center"/>
    </xf>
    <xf numFmtId="176" fontId="8" fillId="0" borderId="47" xfId="0" applyNumberFormat="1" applyFont="1" applyBorder="1" applyAlignment="1" applyProtection="1">
      <alignment vertical="center"/>
    </xf>
    <xf numFmtId="176" fontId="8" fillId="0" borderId="44" xfId="0" applyNumberFormat="1" applyFont="1" applyBorder="1" applyAlignment="1" applyProtection="1">
      <alignment vertical="center"/>
    </xf>
    <xf numFmtId="0" fontId="8" fillId="4" borderId="0" xfId="0" applyFont="1" applyFill="1" applyAlignment="1" applyProtection="1">
      <alignment vertical="center"/>
    </xf>
    <xf numFmtId="0" fontId="4" fillId="0" borderId="45" xfId="0" applyFont="1" applyFill="1" applyBorder="1" applyAlignment="1" applyProtection="1">
      <alignment horizontal="center" vertical="center"/>
    </xf>
    <xf numFmtId="38" fontId="0" fillId="0" borderId="0" xfId="0" applyNumberFormat="1" applyFill="1" applyProtection="1"/>
    <xf numFmtId="0" fontId="20" fillId="0" borderId="0" xfId="0" applyFont="1" applyAlignment="1" applyProtection="1">
      <alignment vertical="center"/>
    </xf>
    <xf numFmtId="0" fontId="4" fillId="0" borderId="66" xfId="0" applyFont="1" applyBorder="1" applyAlignment="1" applyProtection="1">
      <alignment horizontal="center" vertical="center"/>
    </xf>
    <xf numFmtId="0" fontId="4" fillId="3" borderId="35"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71" xfId="0" applyFont="1" applyBorder="1" applyAlignment="1" applyProtection="1">
      <alignment horizontal="distributed" vertical="center"/>
    </xf>
    <xf numFmtId="0" fontId="4" fillId="0" borderId="69" xfId="0" applyFont="1" applyBorder="1" applyAlignment="1" applyProtection="1">
      <alignment horizontal="distributed" vertical="center"/>
    </xf>
    <xf numFmtId="0" fontId="4" fillId="0" borderId="69" xfId="0" applyFont="1" applyBorder="1" applyAlignment="1" applyProtection="1">
      <alignment horizontal="distributed" vertical="center" shrinkToFit="1"/>
    </xf>
    <xf numFmtId="0" fontId="4" fillId="0" borderId="69" xfId="0" applyFont="1" applyBorder="1" applyAlignment="1" applyProtection="1">
      <alignment horizontal="center" vertical="center" wrapText="1" shrinkToFit="1"/>
    </xf>
    <xf numFmtId="0" fontId="4" fillId="0" borderId="70" xfId="0" applyFont="1" applyBorder="1" applyAlignment="1" applyProtection="1">
      <alignment horizontal="center" vertical="center"/>
    </xf>
    <xf numFmtId="0" fontId="0" fillId="0" borderId="0" xfId="0" applyFill="1" applyAlignment="1" applyProtection="1">
      <alignment horizontal="center" vertical="center" shrinkToFit="1"/>
    </xf>
    <xf numFmtId="0" fontId="4" fillId="4" borderId="19" xfId="0" applyFont="1" applyFill="1" applyBorder="1" applyAlignment="1" applyProtection="1">
      <alignment vertical="center"/>
    </xf>
    <xf numFmtId="0" fontId="4" fillId="4" borderId="12" xfId="0" applyFont="1" applyFill="1" applyBorder="1" applyAlignment="1" applyProtection="1">
      <alignment vertical="center"/>
    </xf>
    <xf numFmtId="0" fontId="4" fillId="4" borderId="23" xfId="0" applyFont="1" applyFill="1" applyBorder="1" applyAlignment="1" applyProtection="1">
      <alignment vertical="center"/>
    </xf>
    <xf numFmtId="0" fontId="22" fillId="4" borderId="0" xfId="0" applyFont="1" applyFill="1" applyAlignment="1" applyProtection="1">
      <alignment vertical="center"/>
    </xf>
    <xf numFmtId="0" fontId="4" fillId="0" borderId="73" xfId="0" applyFont="1" applyBorder="1" applyAlignment="1" applyProtection="1">
      <alignment horizontal="distributed" vertical="center" wrapText="1" shrinkToFit="1"/>
    </xf>
    <xf numFmtId="56" fontId="25" fillId="4" borderId="12" xfId="0" applyNumberFormat="1" applyFont="1" applyFill="1" applyBorder="1" applyAlignment="1" applyProtection="1">
      <alignment horizontal="right" vertical="center"/>
    </xf>
    <xf numFmtId="0" fontId="4" fillId="4" borderId="35" xfId="0" applyFont="1" applyFill="1" applyBorder="1" applyAlignment="1" applyProtection="1">
      <alignment horizontal="center" vertical="center"/>
    </xf>
    <xf numFmtId="0" fontId="4" fillId="0" borderId="68" xfId="0" applyFont="1" applyBorder="1" applyAlignment="1" applyProtection="1">
      <alignment horizontal="distributed" vertical="center"/>
    </xf>
    <xf numFmtId="0" fontId="4" fillId="0" borderId="72" xfId="0" applyFont="1" applyBorder="1" applyAlignment="1" applyProtection="1">
      <alignment horizontal="distributed" vertical="center"/>
    </xf>
    <xf numFmtId="38" fontId="4" fillId="0" borderId="0" xfId="1" applyFont="1" applyFill="1" applyAlignment="1" applyProtection="1">
      <alignment vertical="center"/>
    </xf>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38" fontId="4" fillId="0" borderId="0" xfId="1" applyFont="1" applyFill="1" applyAlignment="1" applyProtection="1">
      <alignment horizontal="distributed" vertical="center"/>
    </xf>
    <xf numFmtId="38" fontId="4" fillId="0" borderId="0" xfId="1" applyFont="1" applyFill="1" applyAlignment="1" applyProtection="1">
      <alignment horizontal="left" vertical="center" shrinkToFit="1"/>
    </xf>
    <xf numFmtId="38" fontId="4" fillId="0" borderId="0" xfId="1" applyFont="1" applyFill="1" applyAlignment="1" applyProtection="1">
      <alignment horizontal="center" vertical="center" shrinkToFit="1"/>
    </xf>
    <xf numFmtId="38" fontId="4" fillId="0" borderId="0" xfId="1" applyFont="1" applyFill="1" applyBorder="1" applyAlignment="1" applyProtection="1">
      <alignment horizontal="center" vertical="center"/>
    </xf>
    <xf numFmtId="38" fontId="4" fillId="0" borderId="5" xfId="1" applyFont="1" applyFill="1" applyBorder="1" applyAlignment="1" applyProtection="1">
      <alignment horizontal="center" vertical="center"/>
    </xf>
    <xf numFmtId="38" fontId="4" fillId="0" borderId="13" xfId="1" applyFont="1" applyFill="1" applyBorder="1" applyAlignment="1" applyProtection="1">
      <alignment vertical="center"/>
    </xf>
    <xf numFmtId="38" fontId="4" fillId="0" borderId="5" xfId="1" applyFont="1" applyFill="1" applyBorder="1" applyAlignment="1" applyProtection="1">
      <alignment vertical="center"/>
    </xf>
    <xf numFmtId="49" fontId="4" fillId="0" borderId="14" xfId="1" applyNumberFormat="1" applyFont="1" applyFill="1" applyBorder="1" applyAlignment="1" applyProtection="1">
      <alignment horizontal="right" vertical="center"/>
    </xf>
    <xf numFmtId="49" fontId="4" fillId="0" borderId="14" xfId="1" applyNumberFormat="1" applyFont="1" applyFill="1" applyBorder="1" applyAlignment="1" applyProtection="1">
      <alignment vertical="center"/>
    </xf>
    <xf numFmtId="38" fontId="19" fillId="0" borderId="14" xfId="1" applyFont="1" applyFill="1" applyBorder="1" applyAlignment="1" applyProtection="1">
      <alignment vertical="center"/>
    </xf>
    <xf numFmtId="49" fontId="4" fillId="0" borderId="14" xfId="1" applyNumberFormat="1" applyFont="1" applyFill="1" applyBorder="1" applyAlignment="1" applyProtection="1">
      <alignment vertical="center" wrapText="1"/>
    </xf>
    <xf numFmtId="0" fontId="4" fillId="0" borderId="13" xfId="0" applyFont="1" applyFill="1" applyBorder="1" applyAlignment="1" applyProtection="1">
      <alignment vertical="center"/>
    </xf>
    <xf numFmtId="38" fontId="4" fillId="0" borderId="1" xfId="1" applyFont="1" applyFill="1" applyBorder="1" applyAlignment="1" applyProtection="1">
      <alignment horizontal="center" vertical="center"/>
    </xf>
    <xf numFmtId="38" fontId="4" fillId="0" borderId="10" xfId="1" applyFont="1" applyFill="1" applyBorder="1" applyAlignment="1" applyProtection="1">
      <alignment vertical="center"/>
    </xf>
    <xf numFmtId="38" fontId="4" fillId="0" borderId="1" xfId="1" applyFont="1" applyFill="1" applyBorder="1" applyAlignment="1" applyProtection="1">
      <alignment vertical="center"/>
    </xf>
    <xf numFmtId="49" fontId="4" fillId="0" borderId="0" xfId="1" applyNumberFormat="1" applyFont="1" applyFill="1" applyBorder="1" applyAlignment="1" applyProtection="1">
      <alignment horizontal="right" vertical="center"/>
    </xf>
    <xf numFmtId="49" fontId="4" fillId="0" borderId="0" xfId="1" applyNumberFormat="1" applyFont="1" applyFill="1" applyBorder="1" applyAlignment="1" applyProtection="1">
      <alignment vertical="center"/>
    </xf>
    <xf numFmtId="38" fontId="19" fillId="0" borderId="0" xfId="1"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38" fontId="4" fillId="0" borderId="3" xfId="1" applyFont="1" applyFill="1" applyBorder="1" applyAlignment="1" applyProtection="1">
      <alignment horizontal="center" vertical="center"/>
    </xf>
    <xf numFmtId="38" fontId="4" fillId="0" borderId="4" xfId="1" applyFont="1" applyFill="1" applyBorder="1" applyAlignment="1" applyProtection="1">
      <alignment vertical="center"/>
    </xf>
    <xf numFmtId="38" fontId="4" fillId="0" borderId="3" xfId="1" applyFont="1" applyFill="1" applyBorder="1" applyAlignment="1" applyProtection="1">
      <alignment vertical="center"/>
    </xf>
    <xf numFmtId="49" fontId="4" fillId="0" borderId="11" xfId="1" applyNumberFormat="1" applyFont="1" applyFill="1" applyBorder="1" applyAlignment="1" applyProtection="1">
      <alignment horizontal="right" vertical="center"/>
    </xf>
    <xf numFmtId="49" fontId="4" fillId="0" borderId="11" xfId="1" applyNumberFormat="1" applyFont="1" applyFill="1" applyBorder="1" applyAlignment="1" applyProtection="1">
      <alignment vertical="center"/>
    </xf>
    <xf numFmtId="38" fontId="19" fillId="0" borderId="11" xfId="1" applyFont="1" applyFill="1" applyBorder="1" applyAlignment="1" applyProtection="1">
      <alignment vertical="center"/>
    </xf>
    <xf numFmtId="0" fontId="4" fillId="0" borderId="11" xfId="0" applyFont="1" applyFill="1" applyBorder="1" applyAlignment="1" applyProtection="1">
      <alignment vertical="center"/>
    </xf>
    <xf numFmtId="0" fontId="4" fillId="0" borderId="4" xfId="0" applyFont="1" applyFill="1" applyBorder="1" applyAlignment="1" applyProtection="1">
      <alignment vertical="center"/>
    </xf>
    <xf numFmtId="38" fontId="4" fillId="0" borderId="8" xfId="1" applyFont="1" applyFill="1" applyBorder="1" applyAlignment="1" applyProtection="1">
      <alignment horizontal="center" vertical="center"/>
    </xf>
    <xf numFmtId="38" fontId="4" fillId="0" borderId="9" xfId="1" applyFont="1" applyFill="1" applyBorder="1" applyAlignment="1" applyProtection="1">
      <alignment vertical="center"/>
    </xf>
    <xf numFmtId="38" fontId="4" fillId="0" borderId="8" xfId="1" applyFont="1" applyFill="1" applyBorder="1" applyAlignment="1" applyProtection="1">
      <alignment vertical="center"/>
    </xf>
    <xf numFmtId="0" fontId="4" fillId="0" borderId="9" xfId="0" applyFont="1" applyFill="1" applyBorder="1" applyAlignment="1" applyProtection="1">
      <alignment vertical="center"/>
    </xf>
    <xf numFmtId="38" fontId="4" fillId="0" borderId="0" xfId="1" applyFont="1" applyFill="1" applyBorder="1" applyAlignment="1" applyProtection="1">
      <alignment horizontal="distributed" vertical="center"/>
    </xf>
    <xf numFmtId="38" fontId="4" fillId="0" borderId="0" xfId="1" applyFont="1" applyFill="1" applyBorder="1" applyAlignment="1" applyProtection="1">
      <alignment vertical="center"/>
    </xf>
    <xf numFmtId="0" fontId="0" fillId="0" borderId="0" xfId="0" applyAlignment="1">
      <alignment vertical="center"/>
    </xf>
    <xf numFmtId="0" fontId="0" fillId="0" borderId="11" xfId="0" applyBorder="1" applyAlignment="1">
      <alignment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4"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49" fontId="0" fillId="0" borderId="0" xfId="0" applyNumberFormat="1" applyAlignment="1">
      <alignment vertical="center"/>
    </xf>
    <xf numFmtId="0" fontId="0" fillId="0" borderId="75" xfId="0" applyFill="1" applyBorder="1" applyAlignment="1">
      <alignment vertical="center"/>
    </xf>
    <xf numFmtId="0" fontId="0" fillId="0" borderId="15" xfId="0" applyBorder="1" applyAlignment="1">
      <alignment vertical="center"/>
    </xf>
    <xf numFmtId="0" fontId="0" fillId="5" borderId="15" xfId="0" applyFill="1" applyBorder="1" applyAlignment="1">
      <alignment horizontal="center" vertical="center" wrapText="1"/>
    </xf>
    <xf numFmtId="0" fontId="0" fillId="0" borderId="9" xfId="0" applyBorder="1" applyAlignment="1">
      <alignment vertical="center"/>
    </xf>
    <xf numFmtId="0" fontId="0" fillId="4" borderId="0" xfId="0" applyFont="1" applyFill="1" applyAlignment="1">
      <alignment vertical="center"/>
    </xf>
    <xf numFmtId="0" fontId="0" fillId="0" borderId="0" xfId="0" applyFont="1" applyAlignment="1">
      <alignment vertical="center"/>
    </xf>
    <xf numFmtId="0" fontId="8" fillId="0" borderId="0" xfId="0" applyFont="1" applyFill="1" applyBorder="1" applyAlignment="1" applyProtection="1">
      <alignment horizontal="center" vertical="center" wrapText="1"/>
    </xf>
    <xf numFmtId="176" fontId="8" fillId="0" borderId="0" xfId="0" applyNumberFormat="1" applyFont="1" applyFill="1" applyBorder="1" applyAlignment="1" applyProtection="1">
      <alignment vertical="center"/>
    </xf>
    <xf numFmtId="0" fontId="34" fillId="4" borderId="0" xfId="0" applyFont="1" applyFill="1" applyAlignment="1" applyProtection="1">
      <alignment vertical="center"/>
    </xf>
    <xf numFmtId="0" fontId="8" fillId="0" borderId="41" xfId="0" applyFont="1" applyFill="1" applyBorder="1" applyAlignment="1" applyProtection="1">
      <alignment horizontal="right" vertical="center" wrapText="1"/>
    </xf>
    <xf numFmtId="176" fontId="8" fillId="0" borderId="6" xfId="0" applyNumberFormat="1" applyFont="1" applyFill="1" applyBorder="1" applyAlignment="1" applyProtection="1">
      <alignment vertical="center" wrapText="1"/>
    </xf>
    <xf numFmtId="0" fontId="8" fillId="0" borderId="32" xfId="0" applyFont="1" applyBorder="1" applyAlignment="1" applyProtection="1">
      <alignment horizontal="center" vertical="center" wrapText="1"/>
    </xf>
    <xf numFmtId="0" fontId="8" fillId="0" borderId="74" xfId="0" applyFont="1" applyBorder="1" applyAlignment="1" applyProtection="1">
      <alignment horizontal="center" vertical="center" wrapText="1"/>
    </xf>
    <xf numFmtId="0" fontId="8" fillId="0" borderId="76" xfId="0" applyFont="1" applyBorder="1" applyAlignment="1" applyProtection="1">
      <alignment horizontal="center" vertical="center" wrapText="1"/>
    </xf>
    <xf numFmtId="0" fontId="34" fillId="0" borderId="0" xfId="0" applyFont="1" applyFill="1" applyAlignment="1" applyProtection="1">
      <alignment vertical="center"/>
    </xf>
    <xf numFmtId="0" fontId="8" fillId="0" borderId="0" xfId="0" applyFont="1" applyFill="1" applyAlignment="1" applyProtection="1">
      <alignment vertical="center"/>
    </xf>
    <xf numFmtId="0" fontId="0" fillId="0" borderId="0" xfId="0" applyFont="1" applyFill="1" applyAlignment="1" applyProtection="1">
      <alignment vertical="center"/>
    </xf>
    <xf numFmtId="38" fontId="0" fillId="0" borderId="11" xfId="1" applyFont="1" applyBorder="1" applyAlignment="1">
      <alignment vertical="center"/>
    </xf>
    <xf numFmtId="38" fontId="0" fillId="0" borderId="6" xfId="1" applyFont="1" applyBorder="1" applyAlignment="1">
      <alignment vertical="center"/>
    </xf>
    <xf numFmtId="38" fontId="0" fillId="0" borderId="15" xfId="1" applyFont="1" applyBorder="1" applyAlignment="1">
      <alignment vertical="center"/>
    </xf>
    <xf numFmtId="38" fontId="0" fillId="0" borderId="4" xfId="1" applyFont="1" applyBorder="1" applyAlignment="1">
      <alignment vertical="center"/>
    </xf>
    <xf numFmtId="0" fontId="4" fillId="0" borderId="72" xfId="0" applyFont="1" applyBorder="1" applyAlignment="1" applyProtection="1">
      <alignment horizontal="distributed" vertical="center"/>
    </xf>
    <xf numFmtId="0" fontId="0" fillId="0" borderId="0" xfId="0" applyFill="1" applyAlignment="1" applyProtection="1">
      <alignment horizontal="right" vertical="center"/>
    </xf>
    <xf numFmtId="0" fontId="8" fillId="0" borderId="15" xfId="0" applyFont="1" applyBorder="1" applyAlignment="1" applyProtection="1">
      <alignment horizontal="center" vertical="center" wrapText="1"/>
    </xf>
    <xf numFmtId="176" fontId="8" fillId="0" borderId="41" xfId="0" applyNumberFormat="1" applyFont="1" applyFill="1" applyBorder="1" applyAlignment="1" applyProtection="1">
      <alignment vertical="center" wrapText="1"/>
    </xf>
    <xf numFmtId="176" fontId="8" fillId="6" borderId="41" xfId="0" applyNumberFormat="1" applyFont="1" applyFill="1" applyBorder="1" applyAlignment="1" applyProtection="1">
      <alignment vertical="center" wrapText="1"/>
    </xf>
    <xf numFmtId="0" fontId="0" fillId="0" borderId="15" xfId="0" applyBorder="1" applyAlignment="1">
      <alignment horizontal="right" vertical="center"/>
    </xf>
    <xf numFmtId="0" fontId="0" fillId="5" borderId="15" xfId="0" applyFill="1" applyBorder="1" applyAlignment="1">
      <alignment horizontal="center" vertical="center"/>
    </xf>
    <xf numFmtId="0" fontId="0" fillId="0" borderId="11" xfId="0" applyBorder="1" applyAlignment="1">
      <alignment horizontal="center" vertical="center"/>
    </xf>
    <xf numFmtId="0" fontId="7" fillId="0" borderId="0" xfId="0" applyFont="1" applyFill="1" applyAlignment="1" applyProtection="1">
      <alignment horizontal="distributed" vertical="center" shrinkToFit="1"/>
    </xf>
    <xf numFmtId="0" fontId="7" fillId="0" borderId="0" xfId="0" applyFont="1" applyFill="1" applyAlignment="1" applyProtection="1">
      <alignment vertical="center"/>
    </xf>
    <xf numFmtId="0" fontId="7" fillId="0" borderId="0" xfId="0" applyNumberFormat="1" applyFont="1" applyFill="1" applyAlignment="1" applyProtection="1">
      <alignment horizontal="distributed" vertical="center" shrinkToFit="1"/>
    </xf>
    <xf numFmtId="0" fontId="0" fillId="3" borderId="15"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5" xfId="0" applyFill="1" applyBorder="1" applyAlignment="1" applyProtection="1">
      <alignment horizontal="right" vertical="center"/>
      <protection locked="0"/>
    </xf>
    <xf numFmtId="38" fontId="0" fillId="3" borderId="15" xfId="1" applyFont="1" applyFill="1" applyBorder="1" applyAlignment="1" applyProtection="1">
      <alignment vertical="center"/>
      <protection locked="0"/>
    </xf>
    <xf numFmtId="176" fontId="8" fillId="0" borderId="26" xfId="0" applyNumberFormat="1" applyFont="1" applyFill="1" applyBorder="1" applyAlignment="1" applyProtection="1">
      <alignment vertical="center"/>
    </xf>
    <xf numFmtId="0" fontId="4" fillId="3" borderId="15" xfId="0" applyFont="1" applyFill="1" applyBorder="1" applyAlignment="1" applyProtection="1">
      <alignment vertical="center"/>
      <protection locked="0"/>
    </xf>
    <xf numFmtId="38" fontId="4" fillId="3" borderId="45" xfId="1" applyFont="1" applyFill="1" applyBorder="1" applyAlignment="1" applyProtection="1">
      <alignment horizontal="center" vertical="center"/>
      <protection locked="0"/>
    </xf>
    <xf numFmtId="38" fontId="4" fillId="3" borderId="15" xfId="1" applyFont="1" applyFill="1" applyBorder="1" applyAlignment="1" applyProtection="1">
      <alignment horizontal="center" vertical="center"/>
      <protection locked="0"/>
    </xf>
    <xf numFmtId="38" fontId="4" fillId="3" borderId="63" xfId="1" applyFont="1" applyFill="1" applyBorder="1" applyAlignment="1" applyProtection="1">
      <alignment horizontal="center" vertical="center"/>
      <protection locked="0"/>
    </xf>
    <xf numFmtId="0" fontId="4" fillId="3" borderId="64"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4" fillId="3" borderId="65"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63" xfId="0" applyFont="1" applyFill="1" applyBorder="1" applyAlignment="1" applyProtection="1">
      <alignment horizontal="center" vertical="center" shrinkToFit="1"/>
      <protection locked="0"/>
    </xf>
    <xf numFmtId="0" fontId="16" fillId="2" borderId="45" xfId="7" applyFill="1" applyBorder="1" applyAlignment="1" applyProtection="1">
      <alignment horizontal="center" vertical="center" shrinkToFit="1"/>
      <protection locked="0"/>
    </xf>
    <xf numFmtId="0" fontId="16" fillId="2" borderId="15" xfId="7" applyFill="1" applyBorder="1" applyAlignment="1" applyProtection="1">
      <alignment horizontal="center" vertical="center" shrinkToFit="1"/>
      <protection locked="0"/>
    </xf>
    <xf numFmtId="0" fontId="16" fillId="2" borderId="63" xfId="7" applyFill="1" applyBorder="1" applyAlignment="1" applyProtection="1">
      <alignment horizontal="center" vertical="center" shrinkToFit="1"/>
      <protection locked="0"/>
    </xf>
    <xf numFmtId="0" fontId="4" fillId="0" borderId="68" xfId="0" applyFont="1" applyBorder="1" applyAlignment="1" applyProtection="1">
      <alignment horizontal="distributed" vertical="center"/>
    </xf>
    <xf numFmtId="0" fontId="4" fillId="0" borderId="72" xfId="0" applyFont="1" applyBorder="1" applyAlignment="1" applyProtection="1">
      <alignment horizontal="distributed" vertical="center"/>
    </xf>
    <xf numFmtId="0" fontId="4" fillId="3" borderId="15" xfId="0" applyFont="1" applyFill="1" applyBorder="1" applyAlignment="1" applyProtection="1">
      <alignment horizontal="center" vertical="center" shrinkToFit="1"/>
      <protection locked="0"/>
    </xf>
    <xf numFmtId="0" fontId="4" fillId="3" borderId="63" xfId="0" applyFont="1" applyFill="1" applyBorder="1" applyAlignment="1" applyProtection="1">
      <alignment horizontal="center" vertical="center" shrinkToFit="1"/>
      <protection locked="0"/>
    </xf>
    <xf numFmtId="0" fontId="27" fillId="0" borderId="0" xfId="0" applyFont="1" applyAlignment="1" applyProtection="1">
      <alignment horizontal="left" vertical="center"/>
    </xf>
    <xf numFmtId="0" fontId="26" fillId="0" borderId="0" xfId="0" applyFont="1" applyAlignment="1" applyProtection="1">
      <alignment horizontal="left" vertical="center"/>
    </xf>
    <xf numFmtId="0" fontId="4" fillId="0" borderId="0" xfId="0" applyFont="1" applyAlignment="1" applyProtection="1">
      <alignment horizontal="left" vertical="center"/>
    </xf>
    <xf numFmtId="0" fontId="4" fillId="3" borderId="19"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14" fillId="0" borderId="48"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4" fillId="0" borderId="50" xfId="0" applyFont="1" applyFill="1" applyBorder="1" applyAlignment="1" applyProtection="1">
      <alignment horizontal="center" vertical="center"/>
    </xf>
    <xf numFmtId="38" fontId="4" fillId="0" borderId="14" xfId="1" applyFont="1" applyFill="1" applyBorder="1" applyAlignment="1" applyProtection="1">
      <alignment horizontal="distributed" vertical="center"/>
    </xf>
    <xf numFmtId="38" fontId="4" fillId="0" borderId="0" xfId="1" applyFont="1" applyFill="1" applyAlignment="1" applyProtection="1">
      <alignment horizontal="center" vertical="center" shrinkToFit="1"/>
    </xf>
    <xf numFmtId="38" fontId="36" fillId="0" borderId="0" xfId="1" applyFont="1" applyFill="1" applyAlignment="1" applyProtection="1">
      <alignment horizontal="center" vertical="center"/>
    </xf>
    <xf numFmtId="38" fontId="4" fillId="0" borderId="0" xfId="1" applyFont="1" applyFill="1" applyAlignment="1" applyProtection="1">
      <alignment vertical="center"/>
    </xf>
    <xf numFmtId="38" fontId="4" fillId="0" borderId="0" xfId="1" applyFont="1" applyFill="1" applyBorder="1" applyAlignment="1" applyProtection="1">
      <alignment horizontal="center" vertical="center"/>
    </xf>
    <xf numFmtId="38" fontId="4" fillId="0" borderId="0" xfId="1" applyFont="1" applyFill="1" applyAlignment="1" applyProtection="1">
      <alignment horizontal="distributed" vertical="center"/>
    </xf>
    <xf numFmtId="0" fontId="4" fillId="0" borderId="0" xfId="1" applyNumberFormat="1" applyFont="1" applyFill="1" applyAlignment="1" applyProtection="1">
      <alignment horizontal="center" vertical="center" shrinkToFit="1"/>
    </xf>
    <xf numFmtId="38" fontId="4" fillId="0" borderId="0" xfId="1" applyFont="1" applyFill="1" applyAlignment="1" applyProtection="1">
      <alignment horizontal="center" vertical="center"/>
    </xf>
    <xf numFmtId="38" fontId="4" fillId="0" borderId="0" xfId="1" applyFont="1" applyFill="1" applyAlignment="1" applyProtection="1">
      <alignment horizontal="left" vertical="center"/>
    </xf>
    <xf numFmtId="38" fontId="4" fillId="0" borderId="0" xfId="1" applyFont="1" applyFill="1" applyAlignment="1" applyProtection="1">
      <alignment horizontal="left" vertical="center" wrapText="1"/>
    </xf>
    <xf numFmtId="38" fontId="4" fillId="0" borderId="0" xfId="1" applyFont="1" applyFill="1" applyBorder="1" applyAlignment="1" applyProtection="1">
      <alignment vertical="center"/>
    </xf>
    <xf numFmtId="38" fontId="4" fillId="0" borderId="0" xfId="1" applyFont="1" applyFill="1" applyBorder="1" applyAlignment="1" applyProtection="1">
      <alignment horizontal="left" vertical="center" wrapText="1" indent="1"/>
    </xf>
    <xf numFmtId="38" fontId="4" fillId="0" borderId="11" xfId="1" applyFont="1" applyFill="1" applyBorder="1" applyAlignment="1" applyProtection="1">
      <alignment horizontal="left" vertical="center" indent="1"/>
    </xf>
    <xf numFmtId="38" fontId="4" fillId="0" borderId="12" xfId="1" applyFont="1" applyFill="1" applyBorder="1" applyAlignment="1" applyProtection="1">
      <alignment horizontal="distributed" vertical="center"/>
    </xf>
    <xf numFmtId="0" fontId="4" fillId="0" borderId="12" xfId="1" applyNumberFormat="1" applyFont="1" applyFill="1" applyBorder="1" applyAlignment="1" applyProtection="1">
      <alignment horizontal="left" vertical="center" wrapText="1" shrinkToFit="1"/>
    </xf>
    <xf numFmtId="176" fontId="8" fillId="3" borderId="2" xfId="0" applyNumberFormat="1" applyFont="1" applyFill="1" applyBorder="1" applyAlignment="1" applyProtection="1">
      <alignment horizontal="right" vertical="center" wrapText="1"/>
      <protection locked="0"/>
    </xf>
    <xf numFmtId="176" fontId="8" fillId="3" borderId="54" xfId="0" applyNumberFormat="1" applyFont="1" applyFill="1" applyBorder="1" applyAlignment="1" applyProtection="1">
      <alignment horizontal="right" vertical="center" wrapText="1"/>
      <protection locked="0"/>
    </xf>
    <xf numFmtId="176" fontId="8" fillId="0" borderId="55" xfId="0" applyNumberFormat="1" applyFont="1" applyBorder="1" applyAlignment="1" applyProtection="1">
      <alignment horizontal="center" vertical="center" wrapText="1"/>
    </xf>
    <xf numFmtId="176" fontId="8" fillId="0" borderId="56" xfId="0" applyNumberFormat="1" applyFont="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8" fillId="5" borderId="33" xfId="0" applyFont="1" applyFill="1" applyBorder="1" applyAlignment="1" applyProtection="1">
      <alignment horizontal="center" vertical="center" wrapText="1"/>
    </xf>
    <xf numFmtId="0" fontId="8" fillId="5" borderId="21" xfId="0" applyFont="1" applyFill="1" applyBorder="1" applyAlignment="1" applyProtection="1">
      <alignment horizontal="center" vertical="center" wrapText="1"/>
    </xf>
    <xf numFmtId="0" fontId="10" fillId="4" borderId="0" xfId="0" applyFont="1" applyFill="1" applyAlignment="1" applyProtection="1">
      <alignment horizontal="center" vertical="center"/>
    </xf>
    <xf numFmtId="0" fontId="0" fillId="4" borderId="14" xfId="0" applyFont="1" applyFill="1" applyBorder="1" applyAlignment="1" applyProtection="1">
      <alignment horizontal="center" vertical="center"/>
    </xf>
    <xf numFmtId="0" fontId="8" fillId="4" borderId="0" xfId="0" applyFont="1" applyFill="1" applyAlignment="1" applyProtection="1">
      <alignment horizontal="center" vertical="center"/>
    </xf>
    <xf numFmtId="0" fontId="0" fillId="4" borderId="11" xfId="0" applyFont="1" applyFill="1" applyBorder="1" applyAlignment="1" applyProtection="1">
      <alignment horizontal="right" vertical="center"/>
    </xf>
    <xf numFmtId="0" fontId="8" fillId="0" borderId="11" xfId="1" applyNumberFormat="1" applyFont="1" applyFill="1" applyBorder="1" applyAlignment="1" applyProtection="1">
      <alignment horizontal="center" vertical="center" shrinkToFit="1"/>
    </xf>
    <xf numFmtId="0" fontId="30" fillId="0" borderId="0" xfId="0" applyFont="1" applyAlignment="1">
      <alignment horizontal="center" vertical="center"/>
    </xf>
    <xf numFmtId="0" fontId="31" fillId="0" borderId="0" xfId="0" applyFont="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shrinkToFi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38" fontId="0" fillId="0" borderId="6"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33" fillId="0" borderId="0" xfId="0" applyFont="1" applyAlignment="1">
      <alignment horizontal="left" vertical="center" wrapText="1"/>
    </xf>
    <xf numFmtId="0" fontId="0" fillId="0" borderId="0" xfId="0" applyAlignment="1">
      <alignment horizontal="left" vertical="center"/>
    </xf>
    <xf numFmtId="0" fontId="0" fillId="5" borderId="15" xfId="0" applyFill="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3" borderId="15" xfId="0" applyFill="1" applyBorder="1" applyAlignment="1" applyProtection="1">
      <alignment horizontal="right" vertical="center"/>
      <protection locked="0"/>
    </xf>
    <xf numFmtId="0" fontId="0" fillId="0" borderId="15" xfId="0" applyBorder="1" applyAlignment="1">
      <alignment horizontal="right" vertical="center"/>
    </xf>
    <xf numFmtId="0" fontId="12" fillId="0" borderId="16" xfId="0" applyFont="1" applyFill="1" applyBorder="1" applyAlignment="1" applyProtection="1">
      <alignment horizontal="right" vertical="center" wrapText="1"/>
    </xf>
    <xf numFmtId="0" fontId="12" fillId="0" borderId="16" xfId="0" applyFont="1" applyFill="1" applyBorder="1" applyAlignment="1" applyProtection="1">
      <alignment horizontal="right" vertical="center"/>
    </xf>
    <xf numFmtId="0" fontId="12" fillId="0" borderId="48" xfId="0" applyFont="1" applyFill="1" applyBorder="1" applyAlignment="1" applyProtection="1">
      <alignment horizontal="center" vertical="center" shrinkToFit="1"/>
    </xf>
    <xf numFmtId="0" fontId="12" fillId="0" borderId="49" xfId="0" applyFont="1" applyFill="1" applyBorder="1" applyAlignment="1" applyProtection="1">
      <alignment horizontal="center" vertical="center" shrinkToFit="1"/>
    </xf>
    <xf numFmtId="0" fontId="12" fillId="0" borderId="51" xfId="0" applyFont="1" applyFill="1" applyBorder="1" applyAlignment="1" applyProtection="1">
      <alignment horizontal="center" vertical="center" shrinkToFit="1"/>
    </xf>
    <xf numFmtId="0" fontId="12" fillId="0" borderId="52" xfId="0" applyFont="1" applyFill="1" applyBorder="1" applyAlignment="1" applyProtection="1">
      <alignment horizontal="center" vertical="center" shrinkToFit="1"/>
    </xf>
    <xf numFmtId="0" fontId="12" fillId="0" borderId="50" xfId="0" applyFont="1" applyFill="1" applyBorder="1" applyAlignment="1" applyProtection="1">
      <alignment horizontal="center" vertical="center" shrinkToFit="1"/>
    </xf>
    <xf numFmtId="0" fontId="13" fillId="0" borderId="30"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7" fillId="0" borderId="0" xfId="0" applyFont="1" applyFill="1" applyAlignment="1" applyProtection="1">
      <alignment horizontal="distributed" vertical="center" shrinkToFit="1"/>
    </xf>
    <xf numFmtId="0" fontId="7" fillId="0" borderId="0" xfId="0" applyNumberFormat="1" applyFont="1" applyFill="1" applyAlignment="1" applyProtection="1">
      <alignment horizontal="center" vertical="center" shrinkToFit="1"/>
    </xf>
    <xf numFmtId="0" fontId="11" fillId="0" borderId="48"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51" xfId="0" applyFont="1" applyFill="1" applyBorder="1" applyAlignment="1" applyProtection="1">
      <alignment horizontal="center" vertical="center" shrinkToFit="1"/>
    </xf>
    <xf numFmtId="0" fontId="7" fillId="0" borderId="0" xfId="0" applyFont="1" applyFill="1" applyAlignment="1" applyProtection="1">
      <alignment vertical="center"/>
    </xf>
    <xf numFmtId="58"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distributed" vertical="center" shrinkToFit="1"/>
    </xf>
    <xf numFmtId="0" fontId="7" fillId="0" borderId="0" xfId="0" applyNumberFormat="1" applyFont="1" applyFill="1" applyAlignment="1" applyProtection="1">
      <alignment horizontal="left" vertical="center" shrinkToFit="1"/>
    </xf>
    <xf numFmtId="0" fontId="7" fillId="0" borderId="0" xfId="0" applyFont="1" applyFill="1" applyAlignment="1" applyProtection="1">
      <alignment horizontal="center" vertical="center" shrinkToFit="1"/>
    </xf>
    <xf numFmtId="0" fontId="10" fillId="4" borderId="0" xfId="0" applyFont="1" applyFill="1" applyBorder="1" applyAlignment="1" applyProtection="1">
      <alignment horizontal="left" vertical="center"/>
    </xf>
    <xf numFmtId="0" fontId="11" fillId="0" borderId="0" xfId="0" applyFont="1" applyFill="1" applyAlignment="1" applyProtection="1">
      <alignment horizontal="center"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13" fillId="0" borderId="30" xfId="0" applyFont="1" applyFill="1" applyBorder="1" applyAlignment="1" applyProtection="1">
      <alignment horizontal="center" vertical="center" wrapText="1" shrinkToFit="1"/>
    </xf>
    <xf numFmtId="0" fontId="13" fillId="0" borderId="28" xfId="0" applyFont="1" applyFill="1" applyBorder="1" applyAlignment="1" applyProtection="1">
      <alignment horizontal="center" vertical="center" wrapText="1" shrinkToFit="1"/>
    </xf>
    <xf numFmtId="0" fontId="13" fillId="0" borderId="34" xfId="0" applyFont="1" applyFill="1" applyBorder="1" applyAlignment="1" applyProtection="1">
      <alignment horizontal="center" vertical="center" wrapText="1" shrinkToFit="1"/>
    </xf>
    <xf numFmtId="0" fontId="13" fillId="0" borderId="19"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shrinkToFit="1"/>
    </xf>
    <xf numFmtId="0" fontId="13" fillId="0" borderId="24"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cellXfs>
  <cellStyles count="9">
    <cellStyle name="ハイパーリンク" xfId="7" builtinId="8"/>
    <cellStyle name="桁区切り" xfId="1" builtinId="6"/>
    <cellStyle name="桁区切り 2" xfId="2"/>
    <cellStyle name="桁区切り 3" xfId="6"/>
    <cellStyle name="標準" xfId="0" builtinId="0"/>
    <cellStyle name="標準 2" xfId="3"/>
    <cellStyle name="標準 3" xfId="4"/>
    <cellStyle name="標準 4" xfId="5"/>
    <cellStyle name="標準 5" xfId="8"/>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9</xdr:col>
      <xdr:colOff>28575</xdr:colOff>
      <xdr:row>4</xdr:row>
      <xdr:rowOff>0</xdr:rowOff>
    </xdr:from>
    <xdr:to>
      <xdr:col>9</xdr:col>
      <xdr:colOff>400050</xdr:colOff>
      <xdr:row>5</xdr:row>
      <xdr:rowOff>295275</xdr:rowOff>
    </xdr:to>
    <xdr:sp macro="" textlink="">
      <xdr:nvSpPr>
        <xdr:cNvPr id="2" name="右中かっこ 1"/>
        <xdr:cNvSpPr/>
      </xdr:nvSpPr>
      <xdr:spPr>
        <a:xfrm>
          <a:off x="7267575" y="60960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428624</xdr:colOff>
      <xdr:row>4</xdr:row>
      <xdr:rowOff>171449</xdr:rowOff>
    </xdr:from>
    <xdr:to>
      <xdr:col>11</xdr:col>
      <xdr:colOff>304799</xdr:colOff>
      <xdr:row>6</xdr:row>
      <xdr:rowOff>152400</xdr:rowOff>
    </xdr:to>
    <xdr:sp macro="" textlink="">
      <xdr:nvSpPr>
        <xdr:cNvPr id="3" name="テキスト ボックス 2"/>
        <xdr:cNvSpPr txBox="1"/>
      </xdr:nvSpPr>
      <xdr:spPr>
        <a:xfrm>
          <a:off x="7696199" y="1695449"/>
          <a:ext cx="1247775" cy="590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法人でなければ省略可。</a:t>
          </a:r>
        </a:p>
      </xdr:txBody>
    </xdr:sp>
    <xdr:clientData/>
  </xdr:twoCellAnchor>
  <xdr:twoCellAnchor>
    <xdr:from>
      <xdr:col>9</xdr:col>
      <xdr:colOff>285750</xdr:colOff>
      <xdr:row>8</xdr:row>
      <xdr:rowOff>285750</xdr:rowOff>
    </xdr:from>
    <xdr:to>
      <xdr:col>14</xdr:col>
      <xdr:colOff>76200</xdr:colOff>
      <xdr:row>11</xdr:row>
      <xdr:rowOff>114300</xdr:rowOff>
    </xdr:to>
    <xdr:sp macro="" textlink="">
      <xdr:nvSpPr>
        <xdr:cNvPr id="4" name="テキスト ボックス 3"/>
        <xdr:cNvSpPr txBox="1"/>
      </xdr:nvSpPr>
      <xdr:spPr>
        <a:xfrm>
          <a:off x="7553325" y="3028950"/>
          <a:ext cx="3219450" cy="742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補助金の変更申請書は必ず</a:t>
          </a:r>
          <a:r>
            <a:rPr kumimoji="1" lang="ja-JP" altLang="en-US" sz="1600">
              <a:solidFill>
                <a:srgbClr val="FF0000"/>
              </a:solidFill>
            </a:rPr>
            <a:t>メール</a:t>
          </a:r>
          <a:r>
            <a:rPr kumimoji="1" lang="ja-JP" altLang="en-US" sz="1600">
              <a:solidFill>
                <a:schemeClr val="dk1"/>
              </a:solidFill>
            </a:rPr>
            <a:t>のみ</a:t>
          </a:r>
          <a:r>
            <a:rPr kumimoji="1" lang="ja-JP" altLang="en-US" sz="1600"/>
            <a:t>でご提出ください。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546100</xdr:colOff>
      <xdr:row>3</xdr:row>
      <xdr:rowOff>25400</xdr:rowOff>
    </xdr:from>
    <xdr:to>
      <xdr:col>22</xdr:col>
      <xdr:colOff>88900</xdr:colOff>
      <xdr:row>5</xdr:row>
      <xdr:rowOff>0</xdr:rowOff>
    </xdr:to>
    <xdr:sp macro="" textlink="">
      <xdr:nvSpPr>
        <xdr:cNvPr id="2" name="角丸四角形吹き出し 1"/>
        <xdr:cNvSpPr/>
      </xdr:nvSpPr>
      <xdr:spPr>
        <a:xfrm>
          <a:off x="8470900" y="965200"/>
          <a:ext cx="2971800" cy="7366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基本情報から自動反映。</a:t>
          </a:r>
          <a:endParaRPr lang="ja-JP" altLang="ja-JP" sz="1400">
            <a:effectLst/>
          </a:endParaRPr>
        </a:p>
        <a:p>
          <a:pPr algn="l">
            <a:lnSpc>
              <a:spcPts val="1400"/>
            </a:lnSpc>
          </a:pPr>
          <a:r>
            <a:rPr kumimoji="1" lang="ja-JP" altLang="en-US" sz="1400" b="1">
              <a:solidFill>
                <a:srgbClr val="FF0000"/>
              </a:solidFill>
            </a:rPr>
            <a:t>「黄色」のセルに入力してください。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135466</xdr:colOff>
      <xdr:row>5</xdr:row>
      <xdr:rowOff>282221</xdr:rowOff>
    </xdr:from>
    <xdr:to>
      <xdr:col>9</xdr:col>
      <xdr:colOff>1534583</xdr:colOff>
      <xdr:row>9</xdr:row>
      <xdr:rowOff>101599</xdr:rowOff>
    </xdr:to>
    <xdr:sp macro="" textlink="">
      <xdr:nvSpPr>
        <xdr:cNvPr id="2" name="テキスト ボックス 1"/>
        <xdr:cNvSpPr txBox="1"/>
      </xdr:nvSpPr>
      <xdr:spPr>
        <a:xfrm>
          <a:off x="8274049" y="1118304"/>
          <a:ext cx="3028951" cy="9729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solidFill>
                <a:srgbClr val="FF0000"/>
              </a:solidFill>
            </a:rPr>
            <a:t>すでに交付決定を受けている</a:t>
          </a:r>
          <a:endParaRPr kumimoji="1" lang="en-US" altLang="ja-JP" sz="1800">
            <a:solidFill>
              <a:srgbClr val="FF0000"/>
            </a:solidFill>
          </a:endParaRPr>
        </a:p>
        <a:p>
          <a:r>
            <a:rPr kumimoji="1" lang="ja-JP" altLang="en-US" sz="1800">
              <a:solidFill>
                <a:srgbClr val="FF0000"/>
              </a:solidFill>
            </a:rPr>
            <a:t>機器もご記入ください。</a:t>
          </a:r>
        </a:p>
      </xdr:txBody>
    </xdr:sp>
    <xdr:clientData/>
  </xdr:twoCellAnchor>
  <xdr:twoCellAnchor>
    <xdr:from>
      <xdr:col>8</xdr:col>
      <xdr:colOff>99484</xdr:colOff>
      <xdr:row>17</xdr:row>
      <xdr:rowOff>251886</xdr:rowOff>
    </xdr:from>
    <xdr:to>
      <xdr:col>8</xdr:col>
      <xdr:colOff>487540</xdr:colOff>
      <xdr:row>23</xdr:row>
      <xdr:rowOff>16934</xdr:rowOff>
    </xdr:to>
    <xdr:sp macro="" textlink="">
      <xdr:nvSpPr>
        <xdr:cNvPr id="3" name="右中かっこ 2"/>
        <xdr:cNvSpPr/>
      </xdr:nvSpPr>
      <xdr:spPr>
        <a:xfrm>
          <a:off x="7397751" y="4366686"/>
          <a:ext cx="388056" cy="139064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611716</xdr:colOff>
      <xdr:row>17</xdr:row>
      <xdr:rowOff>226484</xdr:rowOff>
    </xdr:from>
    <xdr:to>
      <xdr:col>14</xdr:col>
      <xdr:colOff>29633</xdr:colOff>
      <xdr:row>24</xdr:row>
      <xdr:rowOff>35983</xdr:rowOff>
    </xdr:to>
    <xdr:sp macro="" textlink="">
      <xdr:nvSpPr>
        <xdr:cNvPr id="5" name="テキスト ボックス 4"/>
        <xdr:cNvSpPr txBox="1"/>
      </xdr:nvSpPr>
      <xdr:spPr>
        <a:xfrm>
          <a:off x="7909983" y="4341284"/>
          <a:ext cx="8206317" cy="17060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欄が足りない場合は「別表のとおり」と記入いただき、数量に「１」、税込単価に付帯備品の合計金額を記入してください。</a:t>
          </a:r>
          <a:endParaRPr kumimoji="1" lang="en-US" altLang="ja-JP" sz="1400"/>
        </a:p>
        <a:p>
          <a:r>
            <a:rPr kumimoji="1" lang="en-US" altLang="ja-JP" sz="1400" b="1">
              <a:solidFill>
                <a:srgbClr val="0070C0"/>
              </a:solidFill>
            </a:rPr>
            <a:t>※</a:t>
          </a:r>
          <a:r>
            <a:rPr kumimoji="1" lang="ja-JP" altLang="en-US" sz="1400" b="1">
              <a:solidFill>
                <a:srgbClr val="0070C0"/>
              </a:solidFill>
            </a:rPr>
            <a:t>試薬等の消耗品のランニングコストや</a:t>
          </a:r>
        </a:p>
        <a:p>
          <a:r>
            <a:rPr kumimoji="1" lang="ja-JP" altLang="en-US" sz="1400" b="1">
              <a:solidFill>
                <a:srgbClr val="0070C0"/>
              </a:solidFill>
            </a:rPr>
            <a:t>機器の整備に直接関係しない空調設備等については、対象外です。</a:t>
          </a:r>
        </a:p>
        <a:p>
          <a:endParaRPr kumimoji="1" lang="ja-JP" altLang="en-US" sz="1400" b="1">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28</xdr:row>
          <xdr:rowOff>28575</xdr:rowOff>
        </xdr:from>
        <xdr:to>
          <xdr:col>5</xdr:col>
          <xdr:colOff>904875</xdr:colOff>
          <xdr:row>28</xdr:row>
          <xdr:rowOff>257175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19050</xdr:rowOff>
        </xdr:from>
        <xdr:to>
          <xdr:col>6</xdr:col>
          <xdr:colOff>723900</xdr:colOff>
          <xdr:row>29</xdr:row>
          <xdr:rowOff>0</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usik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第１号"/>
      <sheetName val="別紙１"/>
      <sheetName val="別紙２"/>
      <sheetName val="別紙３"/>
      <sheetName val="2 要件確認申立書"/>
      <sheetName val="3 暴力団等審査情報"/>
      <sheetName val="４ 口座"/>
      <sheetName val="不備チェックリスト"/>
      <sheetName val="大阪府作業用"/>
    </sheetNames>
    <sheetDataSet>
      <sheetData sheetId="0">
        <row r="6">
          <cell r="C6"/>
        </row>
        <row r="10">
          <cell r="C10"/>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I17"/>
  <sheetViews>
    <sheetView tabSelected="1" view="pageBreakPreview" zoomScaleNormal="100" zoomScaleSheetLayoutView="100" workbookViewId="0">
      <selection activeCell="E14" sqref="E14"/>
    </sheetView>
  </sheetViews>
  <sheetFormatPr defaultColWidth="9" defaultRowHeight="24" customHeight="1"/>
  <cols>
    <col min="1" max="1" width="2.5" style="1" customWidth="1"/>
    <col min="2" max="2" width="27.25" style="1" bestFit="1" customWidth="1"/>
    <col min="3" max="3" width="12.375" style="1" bestFit="1" customWidth="1"/>
    <col min="4" max="4" width="9.125" style="1" customWidth="1"/>
    <col min="5" max="5" width="13.375" style="1" bestFit="1" customWidth="1"/>
    <col min="6" max="6" width="8.125" style="1" customWidth="1"/>
    <col min="7" max="8" width="7.25" style="1" customWidth="1"/>
    <col min="9" max="9" width="7.875" style="1" customWidth="1"/>
    <col min="10" max="16384" width="9" style="1"/>
  </cols>
  <sheetData>
    <row r="1" spans="2:9" ht="24" customHeight="1">
      <c r="C1" s="195"/>
      <c r="D1" s="196"/>
      <c r="E1" s="196"/>
      <c r="F1" s="196"/>
    </row>
    <row r="2" spans="2:9" ht="24" customHeight="1">
      <c r="C2" s="197"/>
      <c r="D2" s="197"/>
      <c r="E2" s="197"/>
      <c r="F2" s="197"/>
    </row>
    <row r="3" spans="2:9" ht="24" customHeight="1" thickBot="1">
      <c r="B3" s="1" t="s">
        <v>9</v>
      </c>
      <c r="C3" s="76" t="s">
        <v>10</v>
      </c>
    </row>
    <row r="4" spans="2:9" ht="24" customHeight="1">
      <c r="B4" s="81" t="s">
        <v>64</v>
      </c>
      <c r="C4" s="77" t="s">
        <v>11</v>
      </c>
      <c r="D4" s="93">
        <v>4</v>
      </c>
      <c r="E4" s="79" t="s">
        <v>3</v>
      </c>
      <c r="F4" s="78"/>
      <c r="G4" s="79" t="s">
        <v>1</v>
      </c>
      <c r="H4" s="78"/>
      <c r="I4" s="80" t="s">
        <v>2</v>
      </c>
    </row>
    <row r="5" spans="2:9" ht="24" customHeight="1">
      <c r="B5" s="95" t="s">
        <v>58</v>
      </c>
      <c r="C5" s="198"/>
      <c r="D5" s="199"/>
      <c r="E5" s="199"/>
      <c r="F5" s="199"/>
      <c r="G5" s="199"/>
      <c r="H5" s="199"/>
      <c r="I5" s="200"/>
    </row>
    <row r="6" spans="2:9" ht="24" customHeight="1">
      <c r="B6" s="82" t="s">
        <v>0</v>
      </c>
      <c r="C6" s="204"/>
      <c r="D6" s="205"/>
      <c r="E6" s="205"/>
      <c r="F6" s="205"/>
      <c r="G6" s="205"/>
      <c r="H6" s="205"/>
      <c r="I6" s="206"/>
    </row>
    <row r="7" spans="2:9" ht="24" customHeight="1">
      <c r="B7" s="94" t="s">
        <v>62</v>
      </c>
      <c r="C7" s="201"/>
      <c r="D7" s="202"/>
      <c r="E7" s="202"/>
      <c r="F7" s="202"/>
      <c r="G7" s="202"/>
      <c r="H7" s="202"/>
      <c r="I7" s="203"/>
    </row>
    <row r="8" spans="2:9" ht="24" customHeight="1">
      <c r="B8" s="191" t="s">
        <v>51</v>
      </c>
      <c r="C8" s="74" t="s">
        <v>50</v>
      </c>
      <c r="D8" s="193"/>
      <c r="E8" s="193"/>
      <c r="F8" s="193"/>
      <c r="G8" s="193"/>
      <c r="H8" s="193"/>
      <c r="I8" s="194"/>
    </row>
    <row r="9" spans="2:9" ht="24" customHeight="1">
      <c r="B9" s="192"/>
      <c r="C9" s="185"/>
      <c r="D9" s="186"/>
      <c r="E9" s="186"/>
      <c r="F9" s="186"/>
      <c r="G9" s="186"/>
      <c r="H9" s="186"/>
      <c r="I9" s="187"/>
    </row>
    <row r="10" spans="2:9" ht="24" customHeight="1">
      <c r="B10" s="82" t="s">
        <v>52</v>
      </c>
      <c r="C10" s="185"/>
      <c r="D10" s="186"/>
      <c r="E10" s="186"/>
      <c r="F10" s="186"/>
      <c r="G10" s="186"/>
      <c r="H10" s="186"/>
      <c r="I10" s="187"/>
    </row>
    <row r="11" spans="2:9" ht="24" customHeight="1">
      <c r="B11" s="83" t="s">
        <v>8</v>
      </c>
      <c r="C11" s="185"/>
      <c r="D11" s="186"/>
      <c r="E11" s="186"/>
      <c r="F11" s="186"/>
      <c r="G11" s="186"/>
      <c r="H11" s="186"/>
      <c r="I11" s="187"/>
    </row>
    <row r="12" spans="2:9" ht="27" customHeight="1">
      <c r="B12" s="91" t="s">
        <v>63</v>
      </c>
      <c r="C12" s="185"/>
      <c r="D12" s="186"/>
      <c r="E12" s="186"/>
      <c r="F12" s="186"/>
      <c r="G12" s="186"/>
      <c r="H12" s="186"/>
      <c r="I12" s="187"/>
    </row>
    <row r="13" spans="2:9" ht="24" customHeight="1">
      <c r="B13" s="82" t="s">
        <v>7</v>
      </c>
      <c r="C13" s="188"/>
      <c r="D13" s="189"/>
      <c r="E13" s="189"/>
      <c r="F13" s="189"/>
      <c r="G13" s="189"/>
      <c r="H13" s="189"/>
      <c r="I13" s="190"/>
    </row>
    <row r="14" spans="2:9" ht="24.75" customHeight="1" thickBot="1">
      <c r="B14" s="162" t="s">
        <v>117</v>
      </c>
      <c r="C14" s="87"/>
      <c r="D14" s="92"/>
      <c r="E14" s="178"/>
      <c r="F14" s="88"/>
      <c r="G14" s="88"/>
      <c r="H14" s="88"/>
      <c r="I14" s="89"/>
    </row>
    <row r="15" spans="2:9" ht="24.75" customHeight="1">
      <c r="B15" s="162" t="s">
        <v>66</v>
      </c>
      <c r="C15" s="77" t="s">
        <v>11</v>
      </c>
      <c r="D15" s="93">
        <v>4</v>
      </c>
      <c r="E15" s="79" t="s">
        <v>3</v>
      </c>
      <c r="F15" s="78"/>
      <c r="G15" s="79" t="s">
        <v>1</v>
      </c>
      <c r="H15" s="78"/>
      <c r="I15" s="80" t="s">
        <v>2</v>
      </c>
    </row>
    <row r="16" spans="2:9" ht="36.75" customHeight="1">
      <c r="B16" s="84" t="s">
        <v>118</v>
      </c>
      <c r="C16" s="179"/>
      <c r="D16" s="180"/>
      <c r="E16" s="180"/>
      <c r="F16" s="180"/>
      <c r="G16" s="180"/>
      <c r="H16" s="180"/>
      <c r="I16" s="181"/>
    </row>
    <row r="17" spans="2:9" ht="152.25" customHeight="1" thickBot="1">
      <c r="B17" s="85" t="s">
        <v>59</v>
      </c>
      <c r="C17" s="182"/>
      <c r="D17" s="183"/>
      <c r="E17" s="183"/>
      <c r="F17" s="183"/>
      <c r="G17" s="183"/>
      <c r="H17" s="183"/>
      <c r="I17" s="184"/>
    </row>
  </sheetData>
  <sheetProtection password="83A0" sheet="1" selectLockedCells="1"/>
  <mergeCells count="14">
    <mergeCell ref="B8:B9"/>
    <mergeCell ref="D8:I8"/>
    <mergeCell ref="C10:I10"/>
    <mergeCell ref="C1:F1"/>
    <mergeCell ref="C2:F2"/>
    <mergeCell ref="C5:I5"/>
    <mergeCell ref="C7:I7"/>
    <mergeCell ref="C6:I6"/>
    <mergeCell ref="C16:I16"/>
    <mergeCell ref="C17:I17"/>
    <mergeCell ref="C12:I12"/>
    <mergeCell ref="C13:I13"/>
    <mergeCell ref="C9:I9"/>
    <mergeCell ref="C11:I11"/>
  </mergeCells>
  <phoneticPr fontId="3"/>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26"/>
  <sheetViews>
    <sheetView view="pageBreakPreview" zoomScale="75" zoomScaleNormal="100" zoomScaleSheetLayoutView="75" workbookViewId="0">
      <selection activeCell="O5" sqref="O5"/>
    </sheetView>
  </sheetViews>
  <sheetFormatPr defaultColWidth="9" defaultRowHeight="13.5"/>
  <cols>
    <col min="1" max="1" width="2.875" style="7" customWidth="1"/>
    <col min="2" max="2" width="5.5" style="7" bestFit="1" customWidth="1"/>
    <col min="3" max="3" width="5" style="7" customWidth="1"/>
    <col min="4" max="4" width="18.5" style="7" customWidth="1"/>
    <col min="5" max="5" width="11.125" style="7" customWidth="1"/>
    <col min="6" max="7" width="1.25" style="7" customWidth="1"/>
    <col min="8" max="8" width="10" style="7" customWidth="1"/>
    <col min="9" max="9" width="2.375" style="7" customWidth="1"/>
    <col min="10" max="10" width="20.75" style="7" customWidth="1"/>
    <col min="11" max="11" width="3.875" style="7" customWidth="1"/>
    <col min="12" max="12" width="3.25" style="7" customWidth="1"/>
    <col min="13" max="13" width="3.375" style="7" customWidth="1"/>
    <col min="14" max="15" width="3.25" style="7" customWidth="1"/>
    <col min="16" max="16" width="4.75" style="7" customWidth="1"/>
    <col min="17" max="17" width="1.375" style="7" customWidth="1"/>
    <col min="18" max="16384" width="9" style="7"/>
  </cols>
  <sheetData>
    <row r="1" spans="1:19" ht="14.25" thickBot="1"/>
    <row r="2" spans="1:19" ht="30" customHeight="1" thickBot="1">
      <c r="J2" s="163" t="s">
        <v>119</v>
      </c>
      <c r="L2" s="207">
        <f>入力シート!E14</f>
        <v>0</v>
      </c>
      <c r="M2" s="208"/>
      <c r="N2" s="208"/>
      <c r="O2" s="208"/>
      <c r="P2" s="209"/>
    </row>
    <row r="3" spans="1:19" ht="30" customHeight="1">
      <c r="A3" s="96" t="s">
        <v>108</v>
      </c>
      <c r="B3" s="96"/>
      <c r="C3" s="96"/>
      <c r="D3" s="96"/>
      <c r="E3" s="96"/>
      <c r="F3" s="96"/>
      <c r="G3" s="96"/>
      <c r="H3" s="96"/>
      <c r="I3" s="96"/>
      <c r="J3" s="96"/>
      <c r="K3" s="96"/>
      <c r="L3" s="96"/>
      <c r="M3" s="96"/>
      <c r="N3" s="96"/>
      <c r="O3" s="96"/>
      <c r="P3" s="96"/>
      <c r="Q3" s="96"/>
    </row>
    <row r="4" spans="1:19" ht="30" customHeight="1">
      <c r="A4" s="96"/>
      <c r="B4" s="96"/>
      <c r="C4" s="96"/>
      <c r="D4" s="96"/>
      <c r="E4" s="96"/>
      <c r="F4" s="96"/>
      <c r="G4" s="96"/>
      <c r="H4" s="96"/>
      <c r="I4" s="96"/>
      <c r="J4" s="97" t="s">
        <v>11</v>
      </c>
      <c r="K4" s="98">
        <f>入力シート!D4</f>
        <v>4</v>
      </c>
      <c r="L4" s="98" t="s">
        <v>3</v>
      </c>
      <c r="M4" s="98">
        <f>入力シート!F4</f>
        <v>0</v>
      </c>
      <c r="N4" s="98" t="s">
        <v>1</v>
      </c>
      <c r="O4" s="98">
        <f>入力シート!H4</f>
        <v>0</v>
      </c>
      <c r="P4" s="98" t="s">
        <v>2</v>
      </c>
      <c r="Q4" s="96"/>
      <c r="S4" s="75"/>
    </row>
    <row r="5" spans="1:19" ht="30" customHeight="1">
      <c r="A5" s="96" t="s">
        <v>4</v>
      </c>
      <c r="B5" s="96"/>
      <c r="C5" s="96"/>
      <c r="D5" s="96"/>
      <c r="E5" s="96"/>
      <c r="F5" s="96"/>
      <c r="G5" s="96"/>
      <c r="H5" s="96"/>
      <c r="I5" s="96"/>
      <c r="J5" s="96"/>
      <c r="K5" s="96"/>
      <c r="L5" s="96"/>
      <c r="M5" s="96"/>
      <c r="N5" s="96"/>
      <c r="O5" s="96"/>
      <c r="P5" s="96"/>
      <c r="Q5" s="96"/>
    </row>
    <row r="6" spans="1:19" ht="21" customHeight="1">
      <c r="A6" s="96"/>
      <c r="B6" s="96"/>
      <c r="C6" s="96"/>
      <c r="D6" s="96"/>
      <c r="E6" s="96"/>
      <c r="F6" s="96"/>
      <c r="G6" s="96"/>
      <c r="H6" s="96"/>
      <c r="I6" s="96"/>
      <c r="J6" s="96"/>
      <c r="K6" s="96"/>
      <c r="L6" s="96"/>
      <c r="M6" s="96"/>
      <c r="N6" s="96"/>
      <c r="O6" s="96"/>
      <c r="P6" s="96"/>
      <c r="Q6" s="96"/>
    </row>
    <row r="7" spans="1:19" ht="30" customHeight="1">
      <c r="A7" s="96"/>
      <c r="B7" s="96"/>
      <c r="C7" s="96"/>
      <c r="D7" s="96"/>
      <c r="E7" s="96"/>
      <c r="F7" s="215" t="s">
        <v>60</v>
      </c>
      <c r="G7" s="215"/>
      <c r="H7" s="215"/>
      <c r="I7" s="215"/>
      <c r="J7" s="217">
        <f>入力シート!C5</f>
        <v>0</v>
      </c>
      <c r="K7" s="217"/>
      <c r="L7" s="217"/>
      <c r="M7" s="217"/>
      <c r="N7" s="217"/>
      <c r="O7" s="217"/>
      <c r="P7" s="217"/>
      <c r="Q7" s="217"/>
    </row>
    <row r="8" spans="1:19" ht="23.25" customHeight="1">
      <c r="A8" s="96"/>
      <c r="B8" s="96"/>
      <c r="C8" s="96"/>
      <c r="D8" s="96"/>
      <c r="E8" s="96"/>
      <c r="F8" s="215" t="s">
        <v>61</v>
      </c>
      <c r="G8" s="215"/>
      <c r="H8" s="215"/>
      <c r="I8" s="215"/>
      <c r="J8" s="211">
        <f>入力シート!C6</f>
        <v>0</v>
      </c>
      <c r="K8" s="211"/>
      <c r="L8" s="211"/>
      <c r="M8" s="211"/>
      <c r="N8" s="211"/>
      <c r="O8" s="211"/>
      <c r="P8" s="211"/>
      <c r="Q8" s="211"/>
    </row>
    <row r="9" spans="1:19" ht="11.25" customHeight="1">
      <c r="A9" s="96"/>
      <c r="B9" s="96"/>
      <c r="C9" s="96"/>
      <c r="D9" s="96"/>
      <c r="E9" s="96"/>
      <c r="F9" s="99"/>
      <c r="G9" s="99"/>
      <c r="H9" s="99"/>
      <c r="I9" s="99"/>
      <c r="J9" s="100"/>
      <c r="K9" s="100"/>
      <c r="L9" s="100"/>
      <c r="M9" s="100"/>
      <c r="N9" s="100"/>
      <c r="O9" s="100"/>
      <c r="P9" s="100"/>
      <c r="Q9" s="100"/>
    </row>
    <row r="10" spans="1:19" ht="23.25" customHeight="1">
      <c r="A10" s="96"/>
      <c r="B10" s="96"/>
      <c r="C10" s="96"/>
      <c r="D10" s="96"/>
      <c r="E10" s="96"/>
      <c r="F10" s="215" t="s">
        <v>51</v>
      </c>
      <c r="G10" s="215"/>
      <c r="H10" s="215"/>
      <c r="I10" s="215"/>
      <c r="J10" s="211">
        <f>入力シート!C9</f>
        <v>0</v>
      </c>
      <c r="K10" s="211"/>
      <c r="L10" s="211"/>
      <c r="M10" s="211"/>
      <c r="N10" s="211"/>
      <c r="O10" s="211"/>
      <c r="P10" s="211"/>
      <c r="Q10" s="211"/>
    </row>
    <row r="11" spans="1:19" ht="23.25" customHeight="1">
      <c r="A11" s="96"/>
      <c r="B11" s="96"/>
      <c r="C11" s="96"/>
      <c r="D11" s="96"/>
      <c r="E11" s="96"/>
      <c r="F11" s="215" t="s">
        <v>52</v>
      </c>
      <c r="G11" s="215"/>
      <c r="H11" s="215"/>
      <c r="I11" s="215"/>
      <c r="J11" s="211">
        <f>入力シート!C10</f>
        <v>0</v>
      </c>
      <c r="K11" s="211"/>
      <c r="L11" s="211"/>
      <c r="M11" s="211"/>
      <c r="N11" s="211"/>
      <c r="O11" s="211"/>
      <c r="P11" s="211"/>
      <c r="Q11" s="211"/>
    </row>
    <row r="12" spans="1:19" ht="12" customHeight="1">
      <c r="A12" s="96"/>
      <c r="B12" s="96"/>
      <c r="C12" s="96"/>
      <c r="D12" s="96"/>
      <c r="E12" s="96"/>
      <c r="F12" s="99"/>
      <c r="G12" s="99"/>
      <c r="H12" s="99"/>
      <c r="I12" s="99"/>
      <c r="J12" s="101"/>
      <c r="K12" s="101"/>
      <c r="L12" s="101"/>
      <c r="M12" s="101"/>
      <c r="N12" s="101"/>
      <c r="O12" s="101"/>
      <c r="P12" s="101"/>
      <c r="Q12" s="101"/>
    </row>
    <row r="13" spans="1:19" ht="23.25" customHeight="1">
      <c r="A13" s="96"/>
      <c r="B13" s="96"/>
      <c r="C13" s="96"/>
      <c r="D13" s="96"/>
      <c r="E13" s="96"/>
      <c r="F13" s="215" t="s">
        <v>111</v>
      </c>
      <c r="G13" s="215"/>
      <c r="H13" s="215"/>
      <c r="I13" s="215"/>
      <c r="J13" s="216">
        <f>入力シート!C7</f>
        <v>0</v>
      </c>
      <c r="K13" s="216"/>
      <c r="L13" s="216"/>
      <c r="M13" s="216"/>
      <c r="N13" s="216"/>
      <c r="O13" s="216"/>
      <c r="P13" s="216"/>
      <c r="Q13" s="216"/>
    </row>
    <row r="14" spans="1:19" ht="18" customHeight="1">
      <c r="A14" s="96"/>
      <c r="B14" s="96"/>
      <c r="C14" s="96"/>
      <c r="D14" s="96"/>
      <c r="E14" s="96"/>
      <c r="F14" s="96"/>
      <c r="G14" s="96"/>
      <c r="H14" s="96"/>
      <c r="I14" s="96"/>
      <c r="J14" s="96"/>
      <c r="K14" s="96"/>
      <c r="L14" s="96"/>
      <c r="M14" s="96"/>
      <c r="N14" s="96"/>
      <c r="O14" s="96"/>
      <c r="P14" s="96"/>
      <c r="Q14" s="96"/>
    </row>
    <row r="15" spans="1:19" ht="30" customHeight="1">
      <c r="A15" s="212" t="s">
        <v>67</v>
      </c>
      <c r="B15" s="212"/>
      <c r="C15" s="212"/>
      <c r="D15" s="212"/>
      <c r="E15" s="212"/>
      <c r="F15" s="212"/>
      <c r="G15" s="212"/>
      <c r="H15" s="212"/>
      <c r="I15" s="212"/>
      <c r="J15" s="212"/>
      <c r="K15" s="212"/>
      <c r="L15" s="212"/>
      <c r="M15" s="212"/>
      <c r="N15" s="212"/>
      <c r="O15" s="212"/>
      <c r="P15" s="212"/>
      <c r="Q15" s="212"/>
    </row>
    <row r="16" spans="1:19" ht="15.75" customHeight="1">
      <c r="A16" s="213"/>
      <c r="B16" s="213"/>
      <c r="C16" s="213"/>
      <c r="D16" s="213"/>
      <c r="E16" s="213"/>
      <c r="F16" s="213"/>
      <c r="G16" s="213"/>
      <c r="H16" s="213"/>
      <c r="I16" s="213"/>
      <c r="J16" s="213"/>
      <c r="K16" s="213"/>
      <c r="L16" s="213"/>
      <c r="M16" s="213"/>
      <c r="N16" s="213"/>
      <c r="O16" s="213"/>
      <c r="P16" s="213"/>
      <c r="Q16" s="213"/>
    </row>
    <row r="17" spans="1:17" ht="30" customHeight="1">
      <c r="A17" s="96" t="s">
        <v>6</v>
      </c>
      <c r="B17" s="218" t="str">
        <f>"令和４年"&amp;入力シート!F15&amp;"月"&amp;入力シート!H15&amp;"日付けで交付決定を受けた標記補助金について下記のとおり受けたいので"</f>
        <v>令和４年月日付けで交付決定を受けた標記補助金について下記のとおり受けたいので</v>
      </c>
      <c r="C17" s="218"/>
      <c r="D17" s="218"/>
      <c r="E17" s="218"/>
      <c r="F17" s="218"/>
      <c r="G17" s="218"/>
      <c r="H17" s="218"/>
      <c r="I17" s="218"/>
      <c r="J17" s="218"/>
      <c r="K17" s="218"/>
      <c r="L17" s="218"/>
      <c r="M17" s="218"/>
      <c r="N17" s="218"/>
      <c r="O17" s="218"/>
      <c r="P17" s="96"/>
      <c r="Q17" s="96"/>
    </row>
    <row r="18" spans="1:17" ht="30" customHeight="1">
      <c r="A18" s="96"/>
      <c r="B18" s="219" t="s">
        <v>65</v>
      </c>
      <c r="C18" s="219"/>
      <c r="D18" s="219"/>
      <c r="E18" s="219"/>
      <c r="F18" s="219"/>
      <c r="G18" s="219"/>
      <c r="H18" s="219"/>
      <c r="I18" s="219"/>
      <c r="J18" s="219"/>
      <c r="K18" s="219"/>
      <c r="L18" s="219"/>
      <c r="M18" s="219"/>
      <c r="N18" s="219"/>
      <c r="O18" s="219"/>
      <c r="P18" s="96"/>
      <c r="Q18" s="96"/>
    </row>
    <row r="19" spans="1:17" ht="30" customHeight="1">
      <c r="A19" s="96"/>
      <c r="B19" s="96"/>
      <c r="C19" s="96"/>
      <c r="D19" s="96"/>
      <c r="E19" s="96"/>
      <c r="F19" s="96"/>
      <c r="G19" s="96"/>
      <c r="H19" s="96"/>
      <c r="I19" s="96"/>
      <c r="J19" s="96"/>
      <c r="K19" s="96"/>
      <c r="L19" s="96"/>
      <c r="M19" s="96"/>
      <c r="N19" s="96"/>
      <c r="O19" s="96"/>
      <c r="P19" s="96"/>
      <c r="Q19" s="96"/>
    </row>
    <row r="20" spans="1:17" ht="30" customHeight="1">
      <c r="A20" s="214" t="s">
        <v>5</v>
      </c>
      <c r="B20" s="214"/>
      <c r="C20" s="214"/>
      <c r="D20" s="214"/>
      <c r="E20" s="214"/>
      <c r="F20" s="214"/>
      <c r="G20" s="214"/>
      <c r="H20" s="214"/>
      <c r="I20" s="214"/>
      <c r="J20" s="214"/>
      <c r="K20" s="214"/>
      <c r="L20" s="214"/>
      <c r="M20" s="214"/>
      <c r="N20" s="214"/>
      <c r="O20" s="214"/>
      <c r="P20" s="214"/>
      <c r="Q20" s="214"/>
    </row>
    <row r="21" spans="1:17" ht="144.75" customHeight="1">
      <c r="A21" s="127">
        <v>1</v>
      </c>
      <c r="B21" s="223" t="s">
        <v>55</v>
      </c>
      <c r="C21" s="223"/>
      <c r="D21" s="223"/>
      <c r="E21" s="223"/>
      <c r="F21" s="128"/>
      <c r="G21" s="129"/>
      <c r="H21" s="224">
        <f>入力シート!C17</f>
        <v>0</v>
      </c>
      <c r="I21" s="224"/>
      <c r="J21" s="224"/>
      <c r="K21" s="224"/>
      <c r="L21" s="224"/>
      <c r="M21" s="224"/>
      <c r="N21" s="224"/>
      <c r="O21" s="224"/>
      <c r="P21" s="224"/>
      <c r="Q21" s="130"/>
    </row>
    <row r="22" spans="1:17" ht="47.25" customHeight="1">
      <c r="A22" s="103">
        <v>2</v>
      </c>
      <c r="B22" s="210" t="s">
        <v>107</v>
      </c>
      <c r="C22" s="210"/>
      <c r="D22" s="210"/>
      <c r="E22" s="210"/>
      <c r="F22" s="104"/>
      <c r="G22" s="105"/>
      <c r="H22" s="106" t="s">
        <v>56</v>
      </c>
      <c r="I22" s="107"/>
      <c r="J22" s="108">
        <f>別紙１!J16</f>
        <v>0</v>
      </c>
      <c r="K22" s="107"/>
      <c r="L22" s="107" t="s">
        <v>57</v>
      </c>
      <c r="M22" s="109"/>
      <c r="N22" s="109"/>
      <c r="O22" s="109"/>
      <c r="P22" s="109"/>
      <c r="Q22" s="110"/>
    </row>
    <row r="23" spans="1:17" ht="29.25" customHeight="1">
      <c r="A23" s="111"/>
      <c r="B23" s="220" t="s">
        <v>54</v>
      </c>
      <c r="C23" s="220"/>
      <c r="D23" s="220"/>
      <c r="E23" s="220"/>
      <c r="F23" s="112"/>
      <c r="G23" s="113"/>
      <c r="H23" s="114"/>
      <c r="I23" s="115"/>
      <c r="J23" s="116"/>
      <c r="K23" s="115"/>
      <c r="L23" s="115"/>
      <c r="M23" s="115"/>
      <c r="N23" s="115"/>
      <c r="O23" s="115"/>
      <c r="P23" s="115"/>
      <c r="Q23" s="117"/>
    </row>
    <row r="24" spans="1:17" ht="29.25" customHeight="1">
      <c r="A24" s="111"/>
      <c r="B24" s="221" t="s">
        <v>113</v>
      </c>
      <c r="C24" s="221"/>
      <c r="D24" s="221"/>
      <c r="E24" s="221"/>
      <c r="F24" s="112"/>
      <c r="G24" s="113"/>
      <c r="H24" s="114" t="s">
        <v>56</v>
      </c>
      <c r="I24" s="115"/>
      <c r="J24" s="116">
        <f>入力シート!C16</f>
        <v>0</v>
      </c>
      <c r="K24" s="115"/>
      <c r="L24" s="115" t="s">
        <v>57</v>
      </c>
      <c r="M24" s="118"/>
      <c r="N24" s="118"/>
      <c r="O24" s="118"/>
      <c r="P24" s="118"/>
      <c r="Q24" s="117"/>
    </row>
    <row r="25" spans="1:17" ht="29.25" customHeight="1">
      <c r="A25" s="119"/>
      <c r="B25" s="222" t="s">
        <v>112</v>
      </c>
      <c r="C25" s="222"/>
      <c r="D25" s="222"/>
      <c r="E25" s="222"/>
      <c r="F25" s="120"/>
      <c r="G25" s="121"/>
      <c r="H25" s="122" t="s">
        <v>56</v>
      </c>
      <c r="I25" s="123"/>
      <c r="J25" s="124">
        <f>J22-J24</f>
        <v>0</v>
      </c>
      <c r="K25" s="123"/>
      <c r="L25" s="123" t="s">
        <v>57</v>
      </c>
      <c r="M25" s="125"/>
      <c r="N25" s="125"/>
      <c r="O25" s="125"/>
      <c r="P25" s="125"/>
      <c r="Q25" s="126"/>
    </row>
    <row r="26" spans="1:17" ht="28.5" customHeight="1">
      <c r="A26" s="102"/>
      <c r="B26" s="131"/>
      <c r="C26" s="131"/>
      <c r="D26" s="131"/>
      <c r="E26" s="131"/>
      <c r="F26" s="132"/>
      <c r="G26" s="132"/>
      <c r="H26" s="115"/>
      <c r="I26" s="115"/>
      <c r="J26" s="115"/>
      <c r="K26" s="115"/>
      <c r="L26" s="115"/>
      <c r="M26" s="115"/>
      <c r="N26" s="115"/>
      <c r="O26" s="115"/>
      <c r="P26" s="115"/>
      <c r="Q26" s="118"/>
    </row>
  </sheetData>
  <sheetProtection password="83A0" sheet="1" selectLockedCells="1"/>
  <mergeCells count="22">
    <mergeCell ref="B18:O18"/>
    <mergeCell ref="B23:E23"/>
    <mergeCell ref="B24:E24"/>
    <mergeCell ref="B25:E25"/>
    <mergeCell ref="B21:E21"/>
    <mergeCell ref="H21:P21"/>
    <mergeCell ref="L2:P2"/>
    <mergeCell ref="B22:E22"/>
    <mergeCell ref="J10:Q10"/>
    <mergeCell ref="A15:Q15"/>
    <mergeCell ref="A16:Q16"/>
    <mergeCell ref="A20:Q20"/>
    <mergeCell ref="F10:I10"/>
    <mergeCell ref="F11:I11"/>
    <mergeCell ref="F13:I13"/>
    <mergeCell ref="J11:Q11"/>
    <mergeCell ref="J8:Q8"/>
    <mergeCell ref="J13:Q13"/>
    <mergeCell ref="F7:I7"/>
    <mergeCell ref="F8:I8"/>
    <mergeCell ref="J7:Q7"/>
    <mergeCell ref="B17:O17"/>
  </mergeCells>
  <phoneticPr fontId="3"/>
  <conditionalFormatting sqref="F11:F13 A2:XFD6 A10:XFD10 A7:F7 J7 F8:F9 R7:XFD7 A19:XFD1048576">
    <cfRule type="cellIs" dxfId="7" priority="3" operator="equal">
      <formula>0</formula>
    </cfRule>
  </conditionalFormatting>
  <conditionalFormatting sqref="J11:Q12">
    <cfRule type="cellIs" dxfId="6" priority="2" operator="equal">
      <formula>0</formula>
    </cfRule>
  </conditionalFormatting>
  <conditionalFormatting sqref="A11:XFD12 A8:E9 R8:XFD9 A14:XFD16 A13:J13 R13:XFD13 J8:J9 A17:B18 P17:XFD18">
    <cfRule type="cellIs" dxfId="5" priority="1" operator="equal">
      <formula>0</formula>
    </cfRule>
  </conditionalFormatting>
  <pageMargins left="0.86614173228346458" right="0.39370078740157483" top="0.98425196850393704" bottom="0.62992125984251968" header="0.51181102362204722" footer="0.51181102362204722"/>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N22"/>
  <sheetViews>
    <sheetView view="pageBreakPreview" zoomScale="75" zoomScaleNormal="70" zoomScaleSheetLayoutView="75" workbookViewId="0">
      <selection activeCell="D12" sqref="D12:D15"/>
    </sheetView>
  </sheetViews>
  <sheetFormatPr defaultRowHeight="13.5"/>
  <cols>
    <col min="1" max="1" width="41.5" style="146" customWidth="1"/>
    <col min="2" max="9" width="15" style="146" customWidth="1"/>
    <col min="10" max="10" width="16.375" style="146" customWidth="1"/>
    <col min="11" max="11" width="3.5" style="145" customWidth="1"/>
    <col min="12" max="256" width="9" style="146"/>
    <col min="257" max="257" width="25.25" style="146" customWidth="1"/>
    <col min="258" max="266" width="15" style="146" customWidth="1"/>
    <col min="267" max="512" width="9" style="146"/>
    <col min="513" max="513" width="25.25" style="146" customWidth="1"/>
    <col min="514" max="522" width="15" style="146" customWidth="1"/>
    <col min="523" max="768" width="9" style="146"/>
    <col min="769" max="769" width="25.25" style="146" customWidth="1"/>
    <col min="770" max="778" width="15" style="146" customWidth="1"/>
    <col min="779" max="1024" width="9" style="146"/>
    <col min="1025" max="1025" width="25.25" style="146" customWidth="1"/>
    <col min="1026" max="1034" width="15" style="146" customWidth="1"/>
    <col min="1035" max="1280" width="9" style="146"/>
    <col min="1281" max="1281" width="25.25" style="146" customWidth="1"/>
    <col min="1282" max="1290" width="15" style="146" customWidth="1"/>
    <col min="1291" max="1536" width="9" style="146"/>
    <col min="1537" max="1537" width="25.25" style="146" customWidth="1"/>
    <col min="1538" max="1546" width="15" style="146" customWidth="1"/>
    <col min="1547" max="1792" width="9" style="146"/>
    <col min="1793" max="1793" width="25.25" style="146" customWidth="1"/>
    <col min="1794" max="1802" width="15" style="146" customWidth="1"/>
    <col min="1803" max="2048" width="9" style="146"/>
    <col min="2049" max="2049" width="25.25" style="146" customWidth="1"/>
    <col min="2050" max="2058" width="15" style="146" customWidth="1"/>
    <col min="2059" max="2304" width="9" style="146"/>
    <col min="2305" max="2305" width="25.25" style="146" customWidth="1"/>
    <col min="2306" max="2314" width="15" style="146" customWidth="1"/>
    <col min="2315" max="2560" width="9" style="146"/>
    <col min="2561" max="2561" width="25.25" style="146" customWidth="1"/>
    <col min="2562" max="2570" width="15" style="146" customWidth="1"/>
    <col min="2571" max="2816" width="9" style="146"/>
    <col min="2817" max="2817" width="25.25" style="146" customWidth="1"/>
    <col min="2818" max="2826" width="15" style="146" customWidth="1"/>
    <col min="2827" max="3072" width="9" style="146"/>
    <col min="3073" max="3073" width="25.25" style="146" customWidth="1"/>
    <col min="3074" max="3082" width="15" style="146" customWidth="1"/>
    <col min="3083" max="3328" width="9" style="146"/>
    <col min="3329" max="3329" width="25.25" style="146" customWidth="1"/>
    <col min="3330" max="3338" width="15" style="146" customWidth="1"/>
    <col min="3339" max="3584" width="9" style="146"/>
    <col min="3585" max="3585" width="25.25" style="146" customWidth="1"/>
    <col min="3586" max="3594" width="15" style="146" customWidth="1"/>
    <col min="3595" max="3840" width="9" style="146"/>
    <col min="3841" max="3841" width="25.25" style="146" customWidth="1"/>
    <col min="3842" max="3850" width="15" style="146" customWidth="1"/>
    <col min="3851" max="4096" width="9" style="146"/>
    <col min="4097" max="4097" width="25.25" style="146" customWidth="1"/>
    <col min="4098" max="4106" width="15" style="146" customWidth="1"/>
    <col min="4107" max="4352" width="9" style="146"/>
    <col min="4353" max="4353" width="25.25" style="146" customWidth="1"/>
    <col min="4354" max="4362" width="15" style="146" customWidth="1"/>
    <col min="4363" max="4608" width="9" style="146"/>
    <col min="4609" max="4609" width="25.25" style="146" customWidth="1"/>
    <col min="4610" max="4618" width="15" style="146" customWidth="1"/>
    <col min="4619" max="4864" width="9" style="146"/>
    <col min="4865" max="4865" width="25.25" style="146" customWidth="1"/>
    <col min="4866" max="4874" width="15" style="146" customWidth="1"/>
    <col min="4875" max="5120" width="9" style="146"/>
    <col min="5121" max="5121" width="25.25" style="146" customWidth="1"/>
    <col min="5122" max="5130" width="15" style="146" customWidth="1"/>
    <col min="5131" max="5376" width="9" style="146"/>
    <col min="5377" max="5377" width="25.25" style="146" customWidth="1"/>
    <col min="5378" max="5386" width="15" style="146" customWidth="1"/>
    <col min="5387" max="5632" width="9" style="146"/>
    <col min="5633" max="5633" width="25.25" style="146" customWidth="1"/>
    <col min="5634" max="5642" width="15" style="146" customWidth="1"/>
    <col min="5643" max="5888" width="9" style="146"/>
    <col min="5889" max="5889" width="25.25" style="146" customWidth="1"/>
    <col min="5890" max="5898" width="15" style="146" customWidth="1"/>
    <col min="5899" max="6144" width="9" style="146"/>
    <col min="6145" max="6145" width="25.25" style="146" customWidth="1"/>
    <col min="6146" max="6154" width="15" style="146" customWidth="1"/>
    <col min="6155" max="6400" width="9" style="146"/>
    <col min="6401" max="6401" width="25.25" style="146" customWidth="1"/>
    <col min="6402" max="6410" width="15" style="146" customWidth="1"/>
    <col min="6411" max="6656" width="9" style="146"/>
    <col min="6657" max="6657" width="25.25" style="146" customWidth="1"/>
    <col min="6658" max="6666" width="15" style="146" customWidth="1"/>
    <col min="6667" max="6912" width="9" style="146"/>
    <col min="6913" max="6913" width="25.25" style="146" customWidth="1"/>
    <col min="6914" max="6922" width="15" style="146" customWidth="1"/>
    <col min="6923" max="7168" width="9" style="146"/>
    <col min="7169" max="7169" width="25.25" style="146" customWidth="1"/>
    <col min="7170" max="7178" width="15" style="146" customWidth="1"/>
    <col min="7179" max="7424" width="9" style="146"/>
    <col min="7425" max="7425" width="25.25" style="146" customWidth="1"/>
    <col min="7426" max="7434" width="15" style="146" customWidth="1"/>
    <col min="7435" max="7680" width="9" style="146"/>
    <col min="7681" max="7681" width="25.25" style="146" customWidth="1"/>
    <col min="7682" max="7690" width="15" style="146" customWidth="1"/>
    <col min="7691" max="7936" width="9" style="146"/>
    <col min="7937" max="7937" width="25.25" style="146" customWidth="1"/>
    <col min="7938" max="7946" width="15" style="146" customWidth="1"/>
    <col min="7947" max="8192" width="9" style="146"/>
    <col min="8193" max="8193" width="25.25" style="146" customWidth="1"/>
    <col min="8194" max="8202" width="15" style="146" customWidth="1"/>
    <col min="8203" max="8448" width="9" style="146"/>
    <col min="8449" max="8449" width="25.25" style="146" customWidth="1"/>
    <col min="8450" max="8458" width="15" style="146" customWidth="1"/>
    <col min="8459" max="8704" width="9" style="146"/>
    <col min="8705" max="8705" width="25.25" style="146" customWidth="1"/>
    <col min="8706" max="8714" width="15" style="146" customWidth="1"/>
    <col min="8715" max="8960" width="9" style="146"/>
    <col min="8961" max="8961" width="25.25" style="146" customWidth="1"/>
    <col min="8962" max="8970" width="15" style="146" customWidth="1"/>
    <col min="8971" max="9216" width="9" style="146"/>
    <col min="9217" max="9217" width="25.25" style="146" customWidth="1"/>
    <col min="9218" max="9226" width="15" style="146" customWidth="1"/>
    <col min="9227" max="9472" width="9" style="146"/>
    <col min="9473" max="9473" width="25.25" style="146" customWidth="1"/>
    <col min="9474" max="9482" width="15" style="146" customWidth="1"/>
    <col min="9483" max="9728" width="9" style="146"/>
    <col min="9729" max="9729" width="25.25" style="146" customWidth="1"/>
    <col min="9730" max="9738" width="15" style="146" customWidth="1"/>
    <col min="9739" max="9984" width="9" style="146"/>
    <col min="9985" max="9985" width="25.25" style="146" customWidth="1"/>
    <col min="9986" max="9994" width="15" style="146" customWidth="1"/>
    <col min="9995" max="10240" width="9" style="146"/>
    <col min="10241" max="10241" width="25.25" style="146" customWidth="1"/>
    <col min="10242" max="10250" width="15" style="146" customWidth="1"/>
    <col min="10251" max="10496" width="9" style="146"/>
    <col min="10497" max="10497" width="25.25" style="146" customWidth="1"/>
    <col min="10498" max="10506" width="15" style="146" customWidth="1"/>
    <col min="10507" max="10752" width="9" style="146"/>
    <col min="10753" max="10753" width="25.25" style="146" customWidth="1"/>
    <col min="10754" max="10762" width="15" style="146" customWidth="1"/>
    <col min="10763" max="11008" width="9" style="146"/>
    <col min="11009" max="11009" width="25.25" style="146" customWidth="1"/>
    <col min="11010" max="11018" width="15" style="146" customWidth="1"/>
    <col min="11019" max="11264" width="9" style="146"/>
    <col min="11265" max="11265" width="25.25" style="146" customWidth="1"/>
    <col min="11266" max="11274" width="15" style="146" customWidth="1"/>
    <col min="11275" max="11520" width="9" style="146"/>
    <col min="11521" max="11521" width="25.25" style="146" customWidth="1"/>
    <col min="11522" max="11530" width="15" style="146" customWidth="1"/>
    <col min="11531" max="11776" width="9" style="146"/>
    <col min="11777" max="11777" width="25.25" style="146" customWidth="1"/>
    <col min="11778" max="11786" width="15" style="146" customWidth="1"/>
    <col min="11787" max="12032" width="9" style="146"/>
    <col min="12033" max="12033" width="25.25" style="146" customWidth="1"/>
    <col min="12034" max="12042" width="15" style="146" customWidth="1"/>
    <col min="12043" max="12288" width="9" style="146"/>
    <col min="12289" max="12289" width="25.25" style="146" customWidth="1"/>
    <col min="12290" max="12298" width="15" style="146" customWidth="1"/>
    <col min="12299" max="12544" width="9" style="146"/>
    <col min="12545" max="12545" width="25.25" style="146" customWidth="1"/>
    <col min="12546" max="12554" width="15" style="146" customWidth="1"/>
    <col min="12555" max="12800" width="9" style="146"/>
    <col min="12801" max="12801" width="25.25" style="146" customWidth="1"/>
    <col min="12802" max="12810" width="15" style="146" customWidth="1"/>
    <col min="12811" max="13056" width="9" style="146"/>
    <col min="13057" max="13057" width="25.25" style="146" customWidth="1"/>
    <col min="13058" max="13066" width="15" style="146" customWidth="1"/>
    <col min="13067" max="13312" width="9" style="146"/>
    <col min="13313" max="13313" width="25.25" style="146" customWidth="1"/>
    <col min="13314" max="13322" width="15" style="146" customWidth="1"/>
    <col min="13323" max="13568" width="9" style="146"/>
    <col min="13569" max="13569" width="25.25" style="146" customWidth="1"/>
    <col min="13570" max="13578" width="15" style="146" customWidth="1"/>
    <col min="13579" max="13824" width="9" style="146"/>
    <col min="13825" max="13825" width="25.25" style="146" customWidth="1"/>
    <col min="13826" max="13834" width="15" style="146" customWidth="1"/>
    <col min="13835" max="14080" width="9" style="146"/>
    <col min="14081" max="14081" width="25.25" style="146" customWidth="1"/>
    <col min="14082" max="14090" width="15" style="146" customWidth="1"/>
    <col min="14091" max="14336" width="9" style="146"/>
    <col min="14337" max="14337" width="25.25" style="146" customWidth="1"/>
    <col min="14338" max="14346" width="15" style="146" customWidth="1"/>
    <col min="14347" max="14592" width="9" style="146"/>
    <col min="14593" max="14593" width="25.25" style="146" customWidth="1"/>
    <col min="14594" max="14602" width="15" style="146" customWidth="1"/>
    <col min="14603" max="14848" width="9" style="146"/>
    <col min="14849" max="14849" width="25.25" style="146" customWidth="1"/>
    <col min="14850" max="14858" width="15" style="146" customWidth="1"/>
    <col min="14859" max="15104" width="9" style="146"/>
    <col min="15105" max="15105" width="25.25" style="146" customWidth="1"/>
    <col min="15106" max="15114" width="15" style="146" customWidth="1"/>
    <col min="15115" max="15360" width="9" style="146"/>
    <col min="15361" max="15361" width="25.25" style="146" customWidth="1"/>
    <col min="15362" max="15370" width="15" style="146" customWidth="1"/>
    <col min="15371" max="15616" width="9" style="146"/>
    <col min="15617" max="15617" width="25.25" style="146" customWidth="1"/>
    <col min="15618" max="15626" width="15" style="146" customWidth="1"/>
    <col min="15627" max="15872" width="9" style="146"/>
    <col min="15873" max="15873" width="25.25" style="146" customWidth="1"/>
    <col min="15874" max="15882" width="15" style="146" customWidth="1"/>
    <col min="15883" max="16128" width="9" style="146"/>
    <col min="16129" max="16129" width="25.25" style="146" customWidth="1"/>
    <col min="16130" max="16138" width="15" style="146" customWidth="1"/>
    <col min="16139" max="16384" width="9" style="146"/>
  </cols>
  <sheetData>
    <row r="1" spans="1:14" s="145" customFormat="1" ht="30" customHeight="1">
      <c r="A1" s="3" t="s">
        <v>114</v>
      </c>
      <c r="B1" s="3"/>
      <c r="C1" s="3"/>
      <c r="D1" s="3"/>
      <c r="E1" s="3"/>
      <c r="F1" s="3"/>
      <c r="G1" s="3"/>
      <c r="H1" s="3"/>
      <c r="I1" s="3"/>
      <c r="J1" s="4"/>
      <c r="K1" s="3"/>
    </row>
    <row r="2" spans="1:14" s="145" customFormat="1" ht="14.25">
      <c r="A2" s="232" t="s">
        <v>110</v>
      </c>
      <c r="B2" s="232"/>
      <c r="C2" s="232"/>
      <c r="D2" s="232"/>
      <c r="E2" s="232"/>
      <c r="F2" s="232"/>
      <c r="G2" s="232"/>
      <c r="H2" s="232"/>
      <c r="I2" s="232"/>
      <c r="J2" s="232"/>
      <c r="K2" s="3"/>
    </row>
    <row r="3" spans="1:14" s="145" customFormat="1">
      <c r="A3" s="3"/>
      <c r="B3" s="3"/>
      <c r="C3" s="3"/>
      <c r="D3" s="3"/>
      <c r="E3" s="3"/>
      <c r="F3" s="3"/>
      <c r="G3" s="3"/>
      <c r="H3" s="3"/>
      <c r="I3" s="3"/>
      <c r="J3" s="3"/>
      <c r="K3" s="3"/>
    </row>
    <row r="4" spans="1:14" s="145" customFormat="1" ht="30" customHeight="1">
      <c r="A4" s="3"/>
      <c r="B4" s="3"/>
      <c r="C4" s="3"/>
      <c r="D4" s="3"/>
      <c r="E4" s="3"/>
      <c r="F4" s="3"/>
      <c r="G4" s="234">
        <f>入力シート!C6</f>
        <v>0</v>
      </c>
      <c r="H4" s="234"/>
      <c r="I4" s="234"/>
      <c r="J4" s="234"/>
      <c r="K4" s="3"/>
    </row>
    <row r="5" spans="1:14" s="145" customFormat="1" ht="30" customHeight="1">
      <c r="A5" s="3"/>
      <c r="B5" s="3"/>
      <c r="C5" s="3"/>
      <c r="D5" s="3"/>
      <c r="E5" s="3"/>
      <c r="F5" s="235" t="s">
        <v>102</v>
      </c>
      <c r="G5" s="235"/>
      <c r="H5" s="236">
        <f>入力シート!C10</f>
        <v>0</v>
      </c>
      <c r="I5" s="236"/>
      <c r="J5" s="236"/>
      <c r="K5" s="2"/>
      <c r="L5" s="2"/>
      <c r="M5" s="2"/>
      <c r="N5" s="2"/>
    </row>
    <row r="6" spans="1:14" s="145" customFormat="1">
      <c r="A6" s="3"/>
      <c r="B6" s="3"/>
      <c r="C6" s="3"/>
      <c r="D6" s="3"/>
      <c r="E6" s="3"/>
      <c r="F6" s="36"/>
      <c r="G6" s="37"/>
      <c r="H6" s="37"/>
      <c r="I6" s="233"/>
      <c r="J6" s="233"/>
      <c r="K6" s="3"/>
    </row>
    <row r="7" spans="1:14" s="145" customFormat="1">
      <c r="A7" s="3"/>
      <c r="B7" s="3"/>
      <c r="C7" s="3"/>
      <c r="D7" s="3"/>
      <c r="E7" s="3"/>
      <c r="F7" s="6"/>
      <c r="G7" s="6"/>
      <c r="H7" s="6"/>
      <c r="I7" s="6"/>
      <c r="J7" s="6"/>
      <c r="K7" s="3"/>
    </row>
    <row r="8" spans="1:14" s="145" customFormat="1" ht="13.5" customHeight="1" thickBot="1">
      <c r="A8" s="3"/>
      <c r="B8" s="3"/>
      <c r="C8" s="3"/>
      <c r="D8" s="3"/>
      <c r="E8" s="3"/>
      <c r="F8" s="3"/>
      <c r="G8" s="3"/>
      <c r="H8" s="3"/>
      <c r="I8" s="3"/>
      <c r="J8" s="38" t="s">
        <v>14</v>
      </c>
      <c r="K8" s="3"/>
    </row>
    <row r="9" spans="1:14" ht="41.25" customHeight="1">
      <c r="A9" s="229" t="s">
        <v>15</v>
      </c>
      <c r="B9" s="39" t="s">
        <v>16</v>
      </c>
      <c r="C9" s="40" t="s">
        <v>17</v>
      </c>
      <c r="D9" s="41" t="s">
        <v>18</v>
      </c>
      <c r="E9" s="42" t="s">
        <v>42</v>
      </c>
      <c r="F9" s="40" t="s">
        <v>19</v>
      </c>
      <c r="G9" s="40" t="s">
        <v>20</v>
      </c>
      <c r="H9" s="40" t="s">
        <v>21</v>
      </c>
      <c r="I9" s="39" t="s">
        <v>34</v>
      </c>
      <c r="J9" s="43" t="s">
        <v>103</v>
      </c>
      <c r="K9" s="44"/>
    </row>
    <row r="10" spans="1:14" ht="14.25">
      <c r="A10" s="230"/>
      <c r="B10" s="45"/>
      <c r="C10" s="46"/>
      <c r="D10" s="47"/>
      <c r="E10" s="48" t="s">
        <v>43</v>
      </c>
      <c r="F10" s="48" t="s">
        <v>45</v>
      </c>
      <c r="G10" s="49"/>
      <c r="H10" s="50" t="s">
        <v>46</v>
      </c>
      <c r="I10" s="50" t="s">
        <v>47</v>
      </c>
      <c r="J10" s="51"/>
      <c r="K10" s="52"/>
    </row>
    <row r="11" spans="1:14" ht="15" thickBot="1">
      <c r="A11" s="231"/>
      <c r="B11" s="53"/>
      <c r="C11" s="54" t="s">
        <v>36</v>
      </c>
      <c r="D11" s="55" t="s">
        <v>37</v>
      </c>
      <c r="E11" s="55" t="s">
        <v>44</v>
      </c>
      <c r="F11" s="54" t="s">
        <v>38</v>
      </c>
      <c r="G11" s="54" t="s">
        <v>39</v>
      </c>
      <c r="H11" s="54" t="s">
        <v>40</v>
      </c>
      <c r="I11" s="53" t="s">
        <v>41</v>
      </c>
      <c r="J11" s="56" t="s">
        <v>33</v>
      </c>
      <c r="K11" s="3"/>
    </row>
    <row r="12" spans="1:14" ht="30" customHeight="1">
      <c r="A12" s="152" t="s">
        <v>104</v>
      </c>
      <c r="B12" s="57">
        <f>SUM(別紙２!C7:C10)</f>
        <v>0</v>
      </c>
      <c r="C12" s="58">
        <f>別紙２!G7</f>
        <v>0</v>
      </c>
      <c r="D12" s="225"/>
      <c r="E12" s="227"/>
      <c r="F12" s="58">
        <f>C12</f>
        <v>0</v>
      </c>
      <c r="G12" s="59">
        <f>F12</f>
        <v>0</v>
      </c>
      <c r="H12" s="60">
        <f>MIN(F12,G12)</f>
        <v>0</v>
      </c>
      <c r="I12" s="61"/>
      <c r="J12" s="62"/>
      <c r="K12" s="3"/>
    </row>
    <row r="13" spans="1:14" ht="30" customHeight="1">
      <c r="A13" s="153" t="s">
        <v>105</v>
      </c>
      <c r="B13" s="57">
        <f>SUM(別紙２!C11:C14)</f>
        <v>0</v>
      </c>
      <c r="C13" s="58">
        <f>別紙２!G11</f>
        <v>0</v>
      </c>
      <c r="D13" s="225"/>
      <c r="E13" s="227"/>
      <c r="F13" s="58">
        <f t="shared" ref="F13:F15" si="0">C13</f>
        <v>0</v>
      </c>
      <c r="G13" s="59">
        <f t="shared" ref="G13:G15" si="1">F13</f>
        <v>0</v>
      </c>
      <c r="H13" s="60">
        <f t="shared" ref="H13:H15" si="2">MIN(F13,G13)</f>
        <v>0</v>
      </c>
      <c r="I13" s="63"/>
      <c r="J13" s="64"/>
      <c r="K13" s="3"/>
    </row>
    <row r="14" spans="1:14" ht="30" customHeight="1">
      <c r="A14" s="164" t="s">
        <v>106</v>
      </c>
      <c r="B14" s="57">
        <f>SUM(別紙２!C15:C18)</f>
        <v>0</v>
      </c>
      <c r="C14" s="58">
        <f>別紙２!G15</f>
        <v>0</v>
      </c>
      <c r="D14" s="225"/>
      <c r="E14" s="227"/>
      <c r="F14" s="58">
        <f t="shared" si="0"/>
        <v>0</v>
      </c>
      <c r="G14" s="59">
        <f t="shared" si="1"/>
        <v>0</v>
      </c>
      <c r="H14" s="60">
        <f t="shared" si="2"/>
        <v>0</v>
      </c>
      <c r="I14" s="63"/>
      <c r="J14" s="64"/>
      <c r="K14" s="3"/>
    </row>
    <row r="15" spans="1:14" ht="30" customHeight="1" thickBot="1">
      <c r="A15" s="154" t="s">
        <v>109</v>
      </c>
      <c r="B15" s="150"/>
      <c r="C15" s="151">
        <f>別紙２!G19</f>
        <v>0</v>
      </c>
      <c r="D15" s="226"/>
      <c r="E15" s="228"/>
      <c r="F15" s="165">
        <f t="shared" si="0"/>
        <v>0</v>
      </c>
      <c r="G15" s="59">
        <f t="shared" si="1"/>
        <v>0</v>
      </c>
      <c r="H15" s="166">
        <f t="shared" si="2"/>
        <v>0</v>
      </c>
      <c r="I15" s="65"/>
      <c r="J15" s="66"/>
      <c r="K15" s="3"/>
    </row>
    <row r="16" spans="1:14" ht="30" customHeight="1" thickTop="1" thickBot="1">
      <c r="A16" s="67" t="s">
        <v>22</v>
      </c>
      <c r="B16" s="68"/>
      <c r="C16" s="71">
        <f>SUM(C12:C15)</f>
        <v>0</v>
      </c>
      <c r="D16" s="177">
        <f>SUM(D12)</f>
        <v>0</v>
      </c>
      <c r="E16" s="69">
        <f>C16-D16</f>
        <v>0</v>
      </c>
      <c r="F16" s="70">
        <f>SUM(F12:F15)</f>
        <v>0</v>
      </c>
      <c r="G16" s="71">
        <f>SUM(G12:G15)</f>
        <v>0</v>
      </c>
      <c r="H16" s="69">
        <f>SUM(H12:H15)</f>
        <v>0</v>
      </c>
      <c r="I16" s="69">
        <f>MIN(E16,H16)</f>
        <v>0</v>
      </c>
      <c r="J16" s="72">
        <f>ROUNDDOWN(I16,-3)</f>
        <v>0</v>
      </c>
      <c r="K16" s="52"/>
    </row>
    <row r="17" spans="1:11" ht="30" customHeight="1">
      <c r="A17" s="147"/>
      <c r="B17" s="147"/>
      <c r="C17" s="148"/>
      <c r="D17" s="148"/>
      <c r="E17" s="148"/>
      <c r="F17" s="148"/>
      <c r="G17" s="148"/>
      <c r="H17" s="148"/>
      <c r="I17" s="148"/>
      <c r="J17" s="148"/>
      <c r="K17" s="6"/>
    </row>
    <row r="18" spans="1:11" s="145" customFormat="1" ht="32.25" customHeight="1">
      <c r="A18" s="155" t="s">
        <v>35</v>
      </c>
      <c r="B18" s="155"/>
      <c r="C18" s="155"/>
      <c r="D18" s="156"/>
      <c r="E18" s="156"/>
      <c r="F18" s="157"/>
      <c r="G18" s="157"/>
      <c r="H18" s="157"/>
      <c r="I18" s="157"/>
      <c r="J18" s="157"/>
      <c r="K18" s="3"/>
    </row>
    <row r="19" spans="1:11" s="145" customFormat="1" ht="32.25" customHeight="1">
      <c r="A19" s="149" t="s">
        <v>49</v>
      </c>
      <c r="B19" s="149"/>
      <c r="C19" s="149"/>
      <c r="D19" s="73"/>
      <c r="E19" s="73"/>
      <c r="F19" s="3"/>
      <c r="G19" s="3"/>
      <c r="H19" s="3"/>
      <c r="I19" s="3"/>
      <c r="J19" s="3"/>
      <c r="K19" s="3"/>
    </row>
    <row r="20" spans="1:11" s="145" customFormat="1" ht="21">
      <c r="A20" s="90"/>
      <c r="B20" s="90"/>
      <c r="C20" s="90"/>
      <c r="D20" s="3"/>
      <c r="E20" s="3"/>
      <c r="F20" s="3"/>
      <c r="G20" s="3"/>
      <c r="H20" s="3"/>
      <c r="I20" s="3"/>
      <c r="J20" s="3"/>
      <c r="K20" s="3"/>
    </row>
    <row r="21" spans="1:11" s="145" customFormat="1">
      <c r="A21" s="3"/>
      <c r="B21" s="3"/>
      <c r="C21" s="3"/>
      <c r="D21" s="3"/>
      <c r="E21" s="3"/>
      <c r="F21" s="3"/>
      <c r="G21" s="3"/>
      <c r="H21" s="3"/>
      <c r="I21" s="3"/>
      <c r="J21" s="3"/>
      <c r="K21" s="3"/>
    </row>
    <row r="22" spans="1:11">
      <c r="A22" s="5"/>
      <c r="B22" s="5"/>
      <c r="C22" s="5"/>
      <c r="D22" s="5"/>
      <c r="E22" s="5"/>
      <c r="F22" s="5"/>
      <c r="G22" s="5"/>
      <c r="H22" s="5"/>
      <c r="I22" s="5"/>
      <c r="J22" s="5"/>
      <c r="K22" s="3"/>
    </row>
  </sheetData>
  <sheetProtection password="83A0" sheet="1" selectLockedCells="1"/>
  <mergeCells count="8">
    <mergeCell ref="D12:D15"/>
    <mergeCell ref="E12:E15"/>
    <mergeCell ref="A9:A11"/>
    <mergeCell ref="A2:J2"/>
    <mergeCell ref="I6:J6"/>
    <mergeCell ref="G4:J4"/>
    <mergeCell ref="F5:G5"/>
    <mergeCell ref="H5:J5"/>
  </mergeCells>
  <phoneticPr fontId="3"/>
  <conditionalFormatting sqref="B12:C17 E12:J17">
    <cfRule type="cellIs" dxfId="4" priority="2" operator="equal">
      <formula>0</formula>
    </cfRule>
  </conditionalFormatting>
  <conditionalFormatting sqref="G4:J4 H5">
    <cfRule type="cellIs" dxfId="3" priority="1" operator="equal">
      <formula>0</formula>
    </cfRule>
  </conditionalFormatting>
  <pageMargins left="1.299212598425197" right="0.70866141732283472" top="0.74803149606299213" bottom="0.74803149606299213" header="0.31496062992125984" footer="0.31496062992125984"/>
  <pageSetup paperSize="9" scale="70" fitToHeight="0" orientation="landscape"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H45"/>
  <sheetViews>
    <sheetView view="pageBreakPreview" zoomScale="90" zoomScaleNormal="100" zoomScaleSheetLayoutView="90" workbookViewId="0">
      <selection activeCell="A2" sqref="A2:G2"/>
    </sheetView>
  </sheetViews>
  <sheetFormatPr defaultColWidth="21.375" defaultRowHeight="13.5"/>
  <cols>
    <col min="1" max="1" width="21.375" style="133" customWidth="1"/>
    <col min="2" max="2" width="17.75" style="133" customWidth="1"/>
    <col min="3" max="3" width="8.625" style="133" customWidth="1"/>
    <col min="4" max="7" width="14" style="133" customWidth="1"/>
    <col min="8" max="8" width="2.875" style="133" customWidth="1"/>
    <col min="9" max="16384" width="21.375" style="133"/>
  </cols>
  <sheetData>
    <row r="1" spans="1:8">
      <c r="A1" s="133" t="s">
        <v>115</v>
      </c>
    </row>
    <row r="2" spans="1:8" ht="17.25">
      <c r="A2" s="237" t="s">
        <v>69</v>
      </c>
      <c r="B2" s="238"/>
      <c r="C2" s="238"/>
      <c r="D2" s="238"/>
      <c r="E2" s="238"/>
      <c r="F2" s="238"/>
      <c r="G2" s="238"/>
    </row>
    <row r="4" spans="1:8">
      <c r="D4" s="239" t="s">
        <v>70</v>
      </c>
      <c r="E4" s="239"/>
      <c r="F4" s="240">
        <f>[1]入力シート!C10</f>
        <v>0</v>
      </c>
      <c r="G4" s="240"/>
      <c r="H4" s="134"/>
    </row>
    <row r="5" spans="1:8" ht="8.25" customHeight="1"/>
    <row r="6" spans="1:8" ht="25.5">
      <c r="A6" s="135" t="s">
        <v>71</v>
      </c>
      <c r="B6" s="136" t="s">
        <v>72</v>
      </c>
      <c r="C6" s="137" t="s">
        <v>73</v>
      </c>
      <c r="D6" s="138" t="s">
        <v>74</v>
      </c>
      <c r="E6" s="137" t="s">
        <v>75</v>
      </c>
      <c r="F6" s="138" t="s">
        <v>76</v>
      </c>
      <c r="G6" s="139" t="s">
        <v>77</v>
      </c>
    </row>
    <row r="7" spans="1:8" ht="21.75" customHeight="1">
      <c r="A7" s="241" t="s">
        <v>78</v>
      </c>
      <c r="B7" s="173"/>
      <c r="C7" s="173"/>
      <c r="D7" s="173"/>
      <c r="E7" s="173"/>
      <c r="F7" s="159">
        <f>C7*E7</f>
        <v>0</v>
      </c>
      <c r="G7" s="244">
        <f>SUM(F7:F10)</f>
        <v>0</v>
      </c>
    </row>
    <row r="8" spans="1:8" ht="21.75" customHeight="1">
      <c r="A8" s="242"/>
      <c r="B8" s="173"/>
      <c r="C8" s="173"/>
      <c r="D8" s="173"/>
      <c r="E8" s="176"/>
      <c r="F8" s="159">
        <f t="shared" ref="F8:F23" si="0">C8*E8</f>
        <v>0</v>
      </c>
      <c r="G8" s="245"/>
      <c r="H8" s="133" t="s">
        <v>79</v>
      </c>
    </row>
    <row r="9" spans="1:8" ht="21.75" customHeight="1">
      <c r="A9" s="242"/>
      <c r="B9" s="173"/>
      <c r="C9" s="173"/>
      <c r="D9" s="173"/>
      <c r="E9" s="176"/>
      <c r="F9" s="159">
        <f t="shared" si="0"/>
        <v>0</v>
      </c>
      <c r="G9" s="245"/>
    </row>
    <row r="10" spans="1:8" ht="21.75" customHeight="1">
      <c r="A10" s="243"/>
      <c r="B10" s="173"/>
      <c r="C10" s="173"/>
      <c r="D10" s="173"/>
      <c r="E10" s="176"/>
      <c r="F10" s="159">
        <f t="shared" si="0"/>
        <v>0</v>
      </c>
      <c r="G10" s="246"/>
    </row>
    <row r="11" spans="1:8" ht="21.75" customHeight="1">
      <c r="A11" s="241" t="s">
        <v>80</v>
      </c>
      <c r="B11" s="173"/>
      <c r="C11" s="173"/>
      <c r="D11" s="173"/>
      <c r="E11" s="176"/>
      <c r="F11" s="159">
        <f t="shared" si="0"/>
        <v>0</v>
      </c>
      <c r="G11" s="244">
        <f>SUM(F11:F14)</f>
        <v>0</v>
      </c>
    </row>
    <row r="12" spans="1:8" ht="21.75" customHeight="1">
      <c r="A12" s="242"/>
      <c r="B12" s="173"/>
      <c r="C12" s="173"/>
      <c r="D12" s="173"/>
      <c r="E12" s="176"/>
      <c r="F12" s="159">
        <f t="shared" si="0"/>
        <v>0</v>
      </c>
      <c r="G12" s="245"/>
      <c r="H12" s="133" t="s">
        <v>23</v>
      </c>
    </row>
    <row r="13" spans="1:8" ht="21.75" customHeight="1">
      <c r="A13" s="242"/>
      <c r="B13" s="173"/>
      <c r="C13" s="173"/>
      <c r="D13" s="173"/>
      <c r="E13" s="176"/>
      <c r="F13" s="159">
        <f>C13*E13</f>
        <v>0</v>
      </c>
      <c r="G13" s="245"/>
    </row>
    <row r="14" spans="1:8" ht="21.75" customHeight="1">
      <c r="A14" s="243"/>
      <c r="B14" s="173"/>
      <c r="C14" s="173"/>
      <c r="D14" s="173"/>
      <c r="E14" s="176"/>
      <c r="F14" s="159">
        <f t="shared" si="0"/>
        <v>0</v>
      </c>
      <c r="G14" s="246"/>
    </row>
    <row r="15" spans="1:8" ht="21.75" customHeight="1">
      <c r="A15" s="247" t="s">
        <v>81</v>
      </c>
      <c r="B15" s="173"/>
      <c r="C15" s="173"/>
      <c r="D15" s="173"/>
      <c r="E15" s="173"/>
      <c r="F15" s="159">
        <f t="shared" si="0"/>
        <v>0</v>
      </c>
      <c r="G15" s="244">
        <f>SUM(F15:F18)</f>
        <v>0</v>
      </c>
    </row>
    <row r="16" spans="1:8" ht="21.75" customHeight="1">
      <c r="A16" s="248"/>
      <c r="B16" s="173"/>
      <c r="C16" s="173"/>
      <c r="D16" s="173"/>
      <c r="E16" s="176"/>
      <c r="F16" s="159">
        <f t="shared" si="0"/>
        <v>0</v>
      </c>
      <c r="G16" s="245"/>
      <c r="H16" s="133" t="s">
        <v>32</v>
      </c>
    </row>
    <row r="17" spans="1:8" ht="21.75" customHeight="1">
      <c r="A17" s="242"/>
      <c r="B17" s="173"/>
      <c r="C17" s="173"/>
      <c r="D17" s="173"/>
      <c r="E17" s="176"/>
      <c r="F17" s="159">
        <f t="shared" si="0"/>
        <v>0</v>
      </c>
      <c r="G17" s="245"/>
    </row>
    <row r="18" spans="1:8" ht="21.75" customHeight="1">
      <c r="A18" s="243"/>
      <c r="B18" s="173"/>
      <c r="C18" s="173"/>
      <c r="D18" s="173"/>
      <c r="E18" s="176"/>
      <c r="F18" s="159">
        <f t="shared" si="0"/>
        <v>0</v>
      </c>
      <c r="G18" s="246"/>
      <c r="H18" s="140"/>
    </row>
    <row r="19" spans="1:8" ht="21.75" customHeight="1">
      <c r="A19" s="241" t="s">
        <v>82</v>
      </c>
      <c r="B19" s="173"/>
      <c r="C19" s="173"/>
      <c r="D19" s="141"/>
      <c r="E19" s="176"/>
      <c r="F19" s="159">
        <f t="shared" si="0"/>
        <v>0</v>
      </c>
      <c r="G19" s="244">
        <f>SUM(F19:F23)</f>
        <v>0</v>
      </c>
    </row>
    <row r="20" spans="1:8" ht="21.75" customHeight="1">
      <c r="A20" s="242"/>
      <c r="B20" s="173"/>
      <c r="C20" s="173"/>
      <c r="D20" s="141"/>
      <c r="E20" s="176"/>
      <c r="F20" s="159">
        <f t="shared" si="0"/>
        <v>0</v>
      </c>
      <c r="G20" s="245"/>
    </row>
    <row r="21" spans="1:8" ht="21.75" customHeight="1">
      <c r="A21" s="242"/>
      <c r="B21" s="173"/>
      <c r="C21" s="173"/>
      <c r="D21" s="141"/>
      <c r="E21" s="176"/>
      <c r="F21" s="159">
        <f t="shared" si="0"/>
        <v>0</v>
      </c>
      <c r="G21" s="245"/>
      <c r="H21" s="133" t="s">
        <v>53</v>
      </c>
    </row>
    <row r="22" spans="1:8" ht="21.75" customHeight="1">
      <c r="A22" s="242"/>
      <c r="B22" s="173"/>
      <c r="C22" s="173"/>
      <c r="D22" s="141"/>
      <c r="E22" s="176"/>
      <c r="F22" s="159">
        <f t="shared" si="0"/>
        <v>0</v>
      </c>
      <c r="G22" s="245"/>
    </row>
    <row r="23" spans="1:8" ht="21.75" customHeight="1">
      <c r="A23" s="243"/>
      <c r="B23" s="173"/>
      <c r="C23" s="173"/>
      <c r="D23" s="141"/>
      <c r="E23" s="176"/>
      <c r="F23" s="159">
        <f t="shared" si="0"/>
        <v>0</v>
      </c>
      <c r="G23" s="246"/>
    </row>
    <row r="24" spans="1:8" ht="21.75" customHeight="1">
      <c r="A24" s="249" t="s">
        <v>83</v>
      </c>
      <c r="B24" s="250"/>
      <c r="C24" s="134">
        <f>SUM(C7:C23)</f>
        <v>0</v>
      </c>
      <c r="D24" s="142">
        <f t="shared" ref="D24:F24" si="1">SUM(D7:D23)</f>
        <v>0</v>
      </c>
      <c r="E24" s="158">
        <f t="shared" si="1"/>
        <v>0</v>
      </c>
      <c r="F24" s="160">
        <f t="shared" si="1"/>
        <v>0</v>
      </c>
      <c r="G24" s="161">
        <f>SUM(G7:G23)</f>
        <v>0</v>
      </c>
    </row>
    <row r="25" spans="1:8" s="252" customFormat="1" ht="21.75" customHeight="1">
      <c r="A25" s="251" t="s">
        <v>84</v>
      </c>
    </row>
    <row r="26" spans="1:8" s="252" customFormat="1" ht="21.75" customHeight="1"/>
    <row r="27" spans="1:8" s="252" customFormat="1" ht="21.75" customHeight="1"/>
    <row r="28" spans="1:8" ht="21.75" customHeight="1"/>
    <row r="29" spans="1:8" ht="21.75" customHeight="1">
      <c r="A29" s="133" t="s">
        <v>85</v>
      </c>
      <c r="C29" s="134"/>
      <c r="D29" s="239" t="s">
        <v>86</v>
      </c>
      <c r="E29" s="239"/>
      <c r="F29" s="169"/>
      <c r="G29" s="169"/>
    </row>
    <row r="30" spans="1:8" ht="21.75" customHeight="1"/>
    <row r="31" spans="1:8" ht="41.25" customHeight="1">
      <c r="A31" s="168" t="s">
        <v>87</v>
      </c>
      <c r="B31" s="253" t="s">
        <v>88</v>
      </c>
      <c r="C31" s="253"/>
      <c r="D31" s="168" t="s">
        <v>89</v>
      </c>
      <c r="E31" s="143" t="s">
        <v>90</v>
      </c>
      <c r="F31" s="143" t="s">
        <v>91</v>
      </c>
      <c r="G31" s="143" t="s">
        <v>92</v>
      </c>
    </row>
    <row r="32" spans="1:8" ht="21.75" customHeight="1">
      <c r="A32" s="254" t="s">
        <v>93</v>
      </c>
      <c r="B32" s="254" t="s">
        <v>78</v>
      </c>
      <c r="C32" s="254"/>
      <c r="D32" s="175"/>
      <c r="E32" s="175"/>
      <c r="F32" s="167">
        <f>D32*E32</f>
        <v>0</v>
      </c>
      <c r="G32" s="167">
        <f>F32*0.65</f>
        <v>0</v>
      </c>
    </row>
    <row r="33" spans="1:7" ht="21.75" customHeight="1">
      <c r="A33" s="254"/>
      <c r="B33" s="254" t="s">
        <v>80</v>
      </c>
      <c r="C33" s="254"/>
      <c r="D33" s="175"/>
      <c r="E33" s="175"/>
      <c r="F33" s="167">
        <f>D33*E33</f>
        <v>0</v>
      </c>
      <c r="G33" s="167">
        <f>F33*0.65</f>
        <v>0</v>
      </c>
    </row>
    <row r="34" spans="1:7" ht="21.75" customHeight="1">
      <c r="A34" s="254"/>
      <c r="B34" s="255" t="s">
        <v>94</v>
      </c>
      <c r="C34" s="255"/>
      <c r="D34" s="256"/>
      <c r="E34" s="256"/>
      <c r="F34" s="257">
        <f>D34*E34</f>
        <v>0</v>
      </c>
      <c r="G34" s="257">
        <f>F34*0.65</f>
        <v>0</v>
      </c>
    </row>
    <row r="35" spans="1:7" ht="21.75" customHeight="1">
      <c r="A35" s="254"/>
      <c r="B35" s="255"/>
      <c r="C35" s="255"/>
      <c r="D35" s="256"/>
      <c r="E35" s="256"/>
      <c r="F35" s="257"/>
      <c r="G35" s="257"/>
    </row>
    <row r="36" spans="1:7" ht="21.75" customHeight="1">
      <c r="A36" s="254" t="s">
        <v>95</v>
      </c>
      <c r="B36" s="254" t="s">
        <v>78</v>
      </c>
      <c r="C36" s="254"/>
      <c r="D36" s="175"/>
      <c r="E36" s="175"/>
      <c r="F36" s="167">
        <f>D36*E36</f>
        <v>0</v>
      </c>
      <c r="G36" s="167">
        <f>F36*0.65</f>
        <v>0</v>
      </c>
    </row>
    <row r="37" spans="1:7" ht="21.75" customHeight="1">
      <c r="A37" s="254"/>
      <c r="B37" s="254" t="s">
        <v>80</v>
      </c>
      <c r="C37" s="254"/>
      <c r="D37" s="175"/>
      <c r="E37" s="175"/>
      <c r="F37" s="167">
        <f>D37*E37</f>
        <v>0</v>
      </c>
      <c r="G37" s="167">
        <f>F37*0.65</f>
        <v>0</v>
      </c>
    </row>
    <row r="38" spans="1:7" ht="21.75" customHeight="1">
      <c r="A38" s="254"/>
      <c r="B38" s="255" t="s">
        <v>94</v>
      </c>
      <c r="C38" s="255"/>
      <c r="D38" s="256"/>
      <c r="E38" s="256"/>
      <c r="F38" s="257">
        <f>D38*E38</f>
        <v>0</v>
      </c>
      <c r="G38" s="257">
        <f>F38*0.65</f>
        <v>0</v>
      </c>
    </row>
    <row r="39" spans="1:7" ht="21.75" customHeight="1">
      <c r="A39" s="254"/>
      <c r="B39" s="255"/>
      <c r="C39" s="255"/>
      <c r="D39" s="256"/>
      <c r="E39" s="256"/>
      <c r="F39" s="257"/>
      <c r="G39" s="257"/>
    </row>
    <row r="40" spans="1:7" ht="21.75" customHeight="1">
      <c r="A40" s="254" t="s">
        <v>96</v>
      </c>
      <c r="B40" s="254"/>
      <c r="C40" s="254"/>
      <c r="D40" s="167">
        <f>SUM(D32:D39)</f>
        <v>0</v>
      </c>
      <c r="E40" s="167">
        <f>SUM(E32:E39)</f>
        <v>0</v>
      </c>
      <c r="F40" s="167">
        <f>SUM(F32:F39)</f>
        <v>0</v>
      </c>
      <c r="G40" s="167">
        <f>SUM(G32:G39)</f>
        <v>0</v>
      </c>
    </row>
    <row r="41" spans="1:7" ht="21.75" customHeight="1"/>
    <row r="42" spans="1:7" ht="21.75" customHeight="1">
      <c r="A42" s="133" t="s">
        <v>97</v>
      </c>
    </row>
    <row r="43" spans="1:7" ht="21.75" customHeight="1">
      <c r="A43" s="168" t="s">
        <v>98</v>
      </c>
      <c r="B43" s="253" t="s">
        <v>99</v>
      </c>
      <c r="C43" s="253"/>
      <c r="D43" s="168" t="s">
        <v>100</v>
      </c>
    </row>
    <row r="44" spans="1:7" ht="21.75" customHeight="1">
      <c r="A44" s="173"/>
      <c r="B44" s="174"/>
      <c r="C44" s="144" t="s">
        <v>101</v>
      </c>
      <c r="D44" s="142" t="str">
        <f>IF(B44&gt;=G40,"申請可能","申請不可")</f>
        <v>申請可能</v>
      </c>
    </row>
    <row r="45" spans="1:7" ht="21.75" customHeight="1"/>
  </sheetData>
  <sheetProtection selectLockedCells="1"/>
  <mergeCells count="33">
    <mergeCell ref="E38:E39"/>
    <mergeCell ref="F38:F39"/>
    <mergeCell ref="G38:G39"/>
    <mergeCell ref="A40:C40"/>
    <mergeCell ref="B43:C43"/>
    <mergeCell ref="A36:A39"/>
    <mergeCell ref="B36:C36"/>
    <mergeCell ref="B37:C37"/>
    <mergeCell ref="B38:C39"/>
    <mergeCell ref="D38:D39"/>
    <mergeCell ref="A24:B24"/>
    <mergeCell ref="A25:XFD27"/>
    <mergeCell ref="D29:E29"/>
    <mergeCell ref="B31:C31"/>
    <mergeCell ref="A32:A35"/>
    <mergeCell ref="B32:C32"/>
    <mergeCell ref="B33:C33"/>
    <mergeCell ref="B34:C35"/>
    <mergeCell ref="D34:D35"/>
    <mergeCell ref="E34:E35"/>
    <mergeCell ref="F34:F35"/>
    <mergeCell ref="G34:G35"/>
    <mergeCell ref="A11:A14"/>
    <mergeCell ref="G11:G14"/>
    <mergeCell ref="A15:A18"/>
    <mergeCell ref="G15:G18"/>
    <mergeCell ref="A19:A23"/>
    <mergeCell ref="G19:G23"/>
    <mergeCell ref="A2:G2"/>
    <mergeCell ref="D4:E4"/>
    <mergeCell ref="F4:G4"/>
    <mergeCell ref="A7:A10"/>
    <mergeCell ref="G7:G10"/>
  </mergeCells>
  <phoneticPr fontId="3"/>
  <conditionalFormatting sqref="G6:I7">
    <cfRule type="cellIs" dxfId="2" priority="2" operator="equal">
      <formula>0</formula>
    </cfRule>
  </conditionalFormatting>
  <dataValidations count="3">
    <dataValidation type="whole" imeMode="off" allowBlank="1" showInputMessage="1" showErrorMessage="1" error="単位入力不要" sqref="E11:E14 E16:E36">
      <formula1>0</formula1>
      <formula2>100000000</formula2>
    </dataValidation>
    <dataValidation type="whole" imeMode="off" allowBlank="1" showInputMessage="1" showErrorMessage="1" error="金額は数字のみをご入力ください" sqref="G11:G36">
      <formula1>0</formula1>
      <formula2>10000000000000000</formula2>
    </dataValidation>
    <dataValidation type="whole" imeMode="off" allowBlank="1" showInputMessage="1" showErrorMessage="1" error="数字のみ入力してください" sqref="F11:F36">
      <formula1>0</formula1>
      <formula2>10000000000000</formula2>
    </dataValidation>
  </dataValidations>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moveWithCells="1">
                  <from>
                    <xdr:col>5</xdr:col>
                    <xdr:colOff>152400</xdr:colOff>
                    <xdr:row>28</xdr:row>
                    <xdr:rowOff>28575</xdr:rowOff>
                  </from>
                  <to>
                    <xdr:col>5</xdr:col>
                    <xdr:colOff>904875</xdr:colOff>
                    <xdr:row>28</xdr:row>
                    <xdr:rowOff>257175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6</xdr:col>
                    <xdr:colOff>123825</xdr:colOff>
                    <xdr:row>28</xdr:row>
                    <xdr:rowOff>19050</xdr:rowOff>
                  </from>
                  <to>
                    <xdr:col>6</xdr:col>
                    <xdr:colOff>723900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J30"/>
  <sheetViews>
    <sheetView view="pageBreakPreview" zoomScale="90" zoomScaleNormal="90" zoomScaleSheetLayoutView="90" workbookViewId="0">
      <selection activeCell="H15" sqref="H15"/>
    </sheetView>
  </sheetViews>
  <sheetFormatPr defaultColWidth="9.625" defaultRowHeight="13.5"/>
  <cols>
    <col min="1" max="1" width="8.25" style="8" customWidth="1"/>
    <col min="2" max="2" width="7.5" style="8" customWidth="1"/>
    <col min="3" max="3" width="11.5" style="8" customWidth="1"/>
    <col min="4" max="4" width="8.25" style="8" customWidth="1"/>
    <col min="5" max="6" width="5.875" style="8" customWidth="1"/>
    <col min="7" max="7" width="1.625" style="8" customWidth="1"/>
    <col min="8" max="8" width="30" style="8" customWidth="1"/>
    <col min="9" max="9" width="1.625" style="8" customWidth="1"/>
    <col min="10" max="10" width="7.625" style="8" customWidth="1"/>
    <col min="11" max="11" width="5.375" style="8" customWidth="1"/>
    <col min="12" max="16384" width="9.625" style="8"/>
  </cols>
  <sheetData>
    <row r="1" spans="1:10" ht="30" customHeight="1"/>
    <row r="2" spans="1:10" ht="30" customHeight="1">
      <c r="A2" s="278" t="s">
        <v>116</v>
      </c>
      <c r="B2" s="278"/>
      <c r="C2" s="278"/>
      <c r="J2" s="9"/>
    </row>
    <row r="3" spans="1:10" ht="30" customHeight="1">
      <c r="A3" s="10"/>
      <c r="B3" s="10"/>
      <c r="J3" s="9"/>
    </row>
    <row r="4" spans="1:10" ht="21">
      <c r="A4" s="279" t="s">
        <v>24</v>
      </c>
      <c r="B4" s="279"/>
      <c r="C4" s="280"/>
      <c r="D4" s="280"/>
      <c r="E4" s="280"/>
      <c r="F4" s="280"/>
      <c r="G4" s="280"/>
      <c r="H4" s="280"/>
      <c r="I4" s="280"/>
      <c r="J4" s="280"/>
    </row>
    <row r="5" spans="1:10" ht="17.25" customHeight="1">
      <c r="A5" s="11"/>
      <c r="B5" s="11"/>
      <c r="C5" s="11"/>
      <c r="D5" s="11"/>
      <c r="E5" s="11"/>
      <c r="F5" s="11"/>
      <c r="G5" s="11"/>
      <c r="H5" s="11"/>
      <c r="I5" s="11"/>
      <c r="J5" s="11"/>
    </row>
    <row r="6" spans="1:10" ht="18" thickBot="1">
      <c r="A6" s="281" t="s">
        <v>25</v>
      </c>
      <c r="B6" s="273"/>
      <c r="C6" s="11"/>
      <c r="D6" s="11"/>
      <c r="E6" s="11"/>
      <c r="F6" s="11"/>
      <c r="G6" s="258" t="s">
        <v>12</v>
      </c>
      <c r="H6" s="259"/>
      <c r="I6" s="259"/>
      <c r="J6" s="11"/>
    </row>
    <row r="7" spans="1:10" ht="18" thickBot="1">
      <c r="A7" s="11"/>
      <c r="B7" s="260" t="s">
        <v>26</v>
      </c>
      <c r="C7" s="261"/>
      <c r="D7" s="261"/>
      <c r="E7" s="261"/>
      <c r="F7" s="262"/>
      <c r="G7" s="263" t="s">
        <v>27</v>
      </c>
      <c r="H7" s="261"/>
      <c r="I7" s="264"/>
      <c r="J7" s="11"/>
    </row>
    <row r="8" spans="1:10" ht="24">
      <c r="A8" s="11"/>
      <c r="B8" s="282" t="s">
        <v>28</v>
      </c>
      <c r="C8" s="283"/>
      <c r="D8" s="283"/>
      <c r="E8" s="283"/>
      <c r="F8" s="284"/>
      <c r="G8" s="12"/>
      <c r="H8" s="13">
        <f>別紙１!J16</f>
        <v>0</v>
      </c>
      <c r="I8" s="14"/>
      <c r="J8" s="11"/>
    </row>
    <row r="9" spans="1:10" ht="24">
      <c r="A9" s="11"/>
      <c r="B9" s="285" t="s">
        <v>29</v>
      </c>
      <c r="C9" s="286"/>
      <c r="D9" s="286"/>
      <c r="E9" s="286"/>
      <c r="F9" s="287"/>
      <c r="G9" s="15"/>
      <c r="H9" s="16">
        <f>H11-SUM(H8,H10)</f>
        <v>0</v>
      </c>
      <c r="I9" s="17"/>
      <c r="J9" s="11"/>
    </row>
    <row r="10" spans="1:10" ht="24.75" thickBot="1">
      <c r="A10" s="11"/>
      <c r="B10" s="285" t="s">
        <v>48</v>
      </c>
      <c r="C10" s="286"/>
      <c r="D10" s="286"/>
      <c r="E10" s="286"/>
      <c r="F10" s="287"/>
      <c r="G10" s="18"/>
      <c r="H10" s="19"/>
      <c r="I10" s="20"/>
      <c r="J10" s="11"/>
    </row>
    <row r="11" spans="1:10" ht="24.75" thickBot="1">
      <c r="A11" s="11"/>
      <c r="B11" s="270" t="s">
        <v>13</v>
      </c>
      <c r="C11" s="271"/>
      <c r="D11" s="271"/>
      <c r="E11" s="271"/>
      <c r="F11" s="272"/>
      <c r="G11" s="21"/>
      <c r="H11" s="22">
        <f>別紙１!C16</f>
        <v>0</v>
      </c>
      <c r="I11" s="23"/>
      <c r="J11" s="11"/>
    </row>
    <row r="12" spans="1:10" ht="38.25" customHeight="1">
      <c r="A12" s="11"/>
      <c r="B12" s="11"/>
      <c r="C12" s="11"/>
      <c r="D12" s="11"/>
      <c r="E12" s="11"/>
      <c r="F12" s="11"/>
      <c r="G12" s="11"/>
      <c r="H12" s="11"/>
      <c r="I12" s="11"/>
      <c r="J12" s="11"/>
    </row>
    <row r="13" spans="1:10" ht="18" thickBot="1">
      <c r="A13" s="281" t="s">
        <v>30</v>
      </c>
      <c r="B13" s="273"/>
      <c r="C13" s="11"/>
      <c r="D13" s="11"/>
      <c r="E13" s="11"/>
      <c r="F13" s="11"/>
      <c r="G13" s="258" t="s">
        <v>12</v>
      </c>
      <c r="H13" s="259"/>
      <c r="I13" s="259"/>
      <c r="J13" s="11"/>
    </row>
    <row r="14" spans="1:10" ht="18" thickBot="1">
      <c r="A14" s="11"/>
      <c r="B14" s="260" t="s">
        <v>26</v>
      </c>
      <c r="C14" s="261"/>
      <c r="D14" s="261"/>
      <c r="E14" s="261"/>
      <c r="F14" s="262"/>
      <c r="G14" s="263" t="s">
        <v>27</v>
      </c>
      <c r="H14" s="261"/>
      <c r="I14" s="264"/>
      <c r="J14" s="11"/>
    </row>
    <row r="15" spans="1:10" ht="24">
      <c r="A15" s="11"/>
      <c r="B15" s="265" t="s">
        <v>68</v>
      </c>
      <c r="C15" s="266"/>
      <c r="D15" s="266"/>
      <c r="E15" s="266"/>
      <c r="F15" s="267"/>
      <c r="G15" s="24"/>
      <c r="H15" s="25">
        <f>別紙１!C16</f>
        <v>0</v>
      </c>
      <c r="I15" s="26"/>
      <c r="J15" s="11"/>
    </row>
    <row r="16" spans="1:10" ht="24">
      <c r="A16" s="11"/>
      <c r="B16" s="285"/>
      <c r="C16" s="286"/>
      <c r="D16" s="286"/>
      <c r="E16" s="286"/>
      <c r="F16" s="287"/>
      <c r="G16" s="27"/>
      <c r="H16" s="28"/>
      <c r="I16" s="29"/>
      <c r="J16" s="11"/>
    </row>
    <row r="17" spans="1:10" ht="24.75" thickBot="1">
      <c r="A17" s="11"/>
      <c r="B17" s="288"/>
      <c r="C17" s="289"/>
      <c r="D17" s="289"/>
      <c r="E17" s="289"/>
      <c r="F17" s="290"/>
      <c r="G17" s="30"/>
      <c r="H17" s="31"/>
      <c r="I17" s="32"/>
      <c r="J17" s="11"/>
    </row>
    <row r="18" spans="1:10" ht="24.75" thickBot="1">
      <c r="A18" s="11"/>
      <c r="B18" s="270" t="s">
        <v>13</v>
      </c>
      <c r="C18" s="271"/>
      <c r="D18" s="271"/>
      <c r="E18" s="271"/>
      <c r="F18" s="272"/>
      <c r="G18" s="21"/>
      <c r="H18" s="22">
        <f>SUM(H15:H17)</f>
        <v>0</v>
      </c>
      <c r="I18" s="23"/>
      <c r="J18" s="11"/>
    </row>
    <row r="19" spans="1:10" ht="34.5" customHeight="1">
      <c r="A19" s="11"/>
      <c r="B19" s="11"/>
      <c r="C19" s="11"/>
      <c r="D19" s="11"/>
      <c r="E19" s="11"/>
      <c r="F19" s="11"/>
      <c r="G19" s="11"/>
      <c r="H19" s="11"/>
      <c r="I19" s="11"/>
      <c r="J19" s="11"/>
    </row>
    <row r="20" spans="1:10" ht="17.25">
      <c r="A20" s="11"/>
      <c r="B20" s="273" t="s">
        <v>31</v>
      </c>
      <c r="C20" s="273"/>
      <c r="D20" s="273"/>
      <c r="E20" s="273"/>
      <c r="F20" s="273"/>
      <c r="G20" s="273"/>
      <c r="H20" s="273"/>
      <c r="I20" s="11"/>
      <c r="J20" s="11"/>
    </row>
    <row r="21" spans="1:10" ht="17.25">
      <c r="A21" s="11"/>
      <c r="B21" s="171"/>
      <c r="C21" s="171"/>
      <c r="D21" s="171"/>
      <c r="E21" s="171"/>
      <c r="F21" s="171"/>
      <c r="G21" s="171"/>
      <c r="H21" s="171"/>
      <c r="I21" s="11"/>
      <c r="J21" s="11"/>
    </row>
    <row r="22" spans="1:10" ht="17.25">
      <c r="A22" s="11"/>
      <c r="B22" s="171"/>
      <c r="C22" s="171"/>
      <c r="D22" s="274" t="str">
        <f>"令和　"&amp;入力シート!D4&amp;"　年　"&amp;入力シート!F4&amp;"　月　"&amp;入力シート!H4&amp;"　日"</f>
        <v>令和　4　年　　月　　日</v>
      </c>
      <c r="E22" s="274"/>
      <c r="F22" s="274"/>
      <c r="G22" s="274"/>
      <c r="H22" s="274"/>
      <c r="I22" s="274"/>
      <c r="J22" s="11"/>
    </row>
    <row r="23" spans="1:10" ht="18.75">
      <c r="A23" s="11"/>
      <c r="B23" s="11"/>
      <c r="C23" s="11"/>
      <c r="D23" s="172"/>
      <c r="E23" s="172"/>
      <c r="F23" s="269"/>
      <c r="G23" s="269"/>
      <c r="H23" s="269"/>
      <c r="I23" s="34"/>
      <c r="J23" s="35"/>
    </row>
    <row r="24" spans="1:10" ht="18.75">
      <c r="A24" s="11"/>
      <c r="B24" s="11"/>
      <c r="C24" s="11"/>
      <c r="D24" s="275" t="s">
        <v>60</v>
      </c>
      <c r="E24" s="275"/>
      <c r="F24" s="269">
        <f>入力シート!C5</f>
        <v>0</v>
      </c>
      <c r="G24" s="269"/>
      <c r="H24" s="269"/>
      <c r="I24" s="34"/>
      <c r="J24" s="35"/>
    </row>
    <row r="25" spans="1:10" ht="18.75">
      <c r="A25" s="11"/>
      <c r="B25" s="11"/>
      <c r="C25" s="11"/>
      <c r="D25" s="275" t="s">
        <v>61</v>
      </c>
      <c r="E25" s="275"/>
      <c r="F25" s="269">
        <f>入力シート!C6</f>
        <v>0</v>
      </c>
      <c r="G25" s="269"/>
      <c r="H25" s="269"/>
      <c r="I25" s="34"/>
      <c r="J25" s="35"/>
    </row>
    <row r="26" spans="1:10" ht="18.75">
      <c r="A26" s="11"/>
      <c r="B26" s="11"/>
      <c r="C26" s="11"/>
      <c r="D26" s="172"/>
      <c r="E26" s="172"/>
      <c r="F26" s="276"/>
      <c r="G26" s="276"/>
      <c r="H26" s="276"/>
      <c r="I26" s="34"/>
      <c r="J26" s="35"/>
    </row>
    <row r="27" spans="1:10" ht="18.75">
      <c r="A27" s="11"/>
      <c r="B27" s="11"/>
      <c r="C27" s="11"/>
      <c r="D27" s="275" t="s">
        <v>51</v>
      </c>
      <c r="E27" s="275"/>
      <c r="F27" s="269">
        <f>入力シート!C9</f>
        <v>0</v>
      </c>
      <c r="G27" s="269"/>
      <c r="H27" s="269"/>
      <c r="I27" s="33"/>
      <c r="J27" s="11"/>
    </row>
    <row r="28" spans="1:10" ht="18.75">
      <c r="A28" s="11"/>
      <c r="B28" s="11"/>
      <c r="C28" s="11"/>
      <c r="D28" s="268" t="s">
        <v>52</v>
      </c>
      <c r="E28" s="268"/>
      <c r="F28" s="269">
        <f>入力シート!C10</f>
        <v>0</v>
      </c>
      <c r="G28" s="269"/>
      <c r="H28" s="269"/>
      <c r="I28" s="34"/>
      <c r="J28" s="35"/>
    </row>
    <row r="29" spans="1:10" ht="17.25">
      <c r="A29" s="11"/>
      <c r="B29" s="11"/>
      <c r="C29" s="11"/>
      <c r="D29" s="170"/>
      <c r="E29" s="170"/>
      <c r="F29" s="86"/>
      <c r="G29" s="86"/>
      <c r="H29" s="86"/>
      <c r="I29" s="11"/>
      <c r="J29" s="11"/>
    </row>
    <row r="30" spans="1:10" ht="17.25">
      <c r="A30" s="11"/>
      <c r="B30" s="11"/>
      <c r="C30" s="11"/>
      <c r="D30" s="268" t="s">
        <v>111</v>
      </c>
      <c r="E30" s="268"/>
      <c r="F30" s="277">
        <f>入力シート!C7</f>
        <v>0</v>
      </c>
      <c r="G30" s="277"/>
      <c r="H30" s="277"/>
      <c r="I30" s="11"/>
      <c r="J30" s="11"/>
    </row>
  </sheetData>
  <sheetProtection password="83A0" sheet="1" selectLockedCells="1"/>
  <mergeCells count="32">
    <mergeCell ref="D30:E30"/>
    <mergeCell ref="F30:H30"/>
    <mergeCell ref="A2:C2"/>
    <mergeCell ref="A4:J4"/>
    <mergeCell ref="A6:B6"/>
    <mergeCell ref="G6:I6"/>
    <mergeCell ref="B7:F7"/>
    <mergeCell ref="G7:I7"/>
    <mergeCell ref="B8:F8"/>
    <mergeCell ref="B9:F9"/>
    <mergeCell ref="B10:F10"/>
    <mergeCell ref="B11:F11"/>
    <mergeCell ref="F23:H23"/>
    <mergeCell ref="B17:F17"/>
    <mergeCell ref="B16:F16"/>
    <mergeCell ref="A13:B13"/>
    <mergeCell ref="G13:I13"/>
    <mergeCell ref="B14:F14"/>
    <mergeCell ref="G14:I14"/>
    <mergeCell ref="B15:F15"/>
    <mergeCell ref="D28:E28"/>
    <mergeCell ref="F28:H28"/>
    <mergeCell ref="B18:F18"/>
    <mergeCell ref="B20:H20"/>
    <mergeCell ref="D22:I22"/>
    <mergeCell ref="D27:E27"/>
    <mergeCell ref="F27:H27"/>
    <mergeCell ref="F26:H26"/>
    <mergeCell ref="D25:E25"/>
    <mergeCell ref="D24:E24"/>
    <mergeCell ref="F24:H24"/>
    <mergeCell ref="F25:H25"/>
  </mergeCells>
  <phoneticPr fontId="3"/>
  <conditionalFormatting sqref="H8 H10:H11 H15 H18 F23:H23 F27:H27 F24:F25">
    <cfRule type="cellIs" dxfId="1" priority="2" operator="equal">
      <formula>0</formula>
    </cfRule>
  </conditionalFormatting>
  <conditionalFormatting sqref="F28:H30 F26">
    <cfRule type="cellIs" dxfId="0" priority="1" operator="equal">
      <formula>0</formula>
    </cfRule>
  </conditionalFormatting>
  <pageMargins left="1.299212598425197" right="0.70866141732283472" top="0.74803149606299213" bottom="0.74803149606299213" header="0.31496062992125984" footer="0.31496062992125984"/>
  <pageSetup paperSize="9" scale="8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0EC31CD4-7C9B-46BE-9351-2AF3884BC594}">
  <ds:schemaRefs>
    <ds:schemaRef ds:uri="http://schemas.microsoft.com/sharepoint/v3"/>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4781a4b3-2296-4415-aa5e-512ff803c4b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様式第５号</vt:lpstr>
      <vt:lpstr>別紙１</vt:lpstr>
      <vt:lpstr>別紙２</vt:lpstr>
      <vt:lpstr>別紙３</vt:lpstr>
      <vt:lpstr>入力シート!Print_Area</vt:lpstr>
      <vt:lpstr>別紙１!Print_Area</vt:lpstr>
      <vt:lpstr>別紙２!Print_Area</vt:lpstr>
      <vt:lpstr>別紙３!Print_Area</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大阪府</cp:lastModifiedBy>
  <cp:lastPrinted>2022-09-28T09:56:58Z</cp:lastPrinted>
  <dcterms:created xsi:type="dcterms:W3CDTF">1997-01-08T22:48:59Z</dcterms:created>
  <dcterms:modified xsi:type="dcterms:W3CDTF">2022-10-06T00:18:39Z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