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7.21\kokuho\11_国保制度\11_財政運営\府繰入金\府繰入金（２号インセンティブ）\令和５年度\02 HP更新\"/>
    </mc:Choice>
  </mc:AlternateContent>
  <bookViews>
    <workbookView xWindow="0" yWindow="0" windowWidth="20460" windowHeight="1365"/>
  </bookViews>
  <sheets>
    <sheet name="R4" sheetId="11" r:id="rId1"/>
  </sheets>
  <definedNames>
    <definedName name="_xlnm.Print_Area" localSheetId="0">'R4'!$A$1:$U$48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7" i="11" l="1"/>
  <c r="M47" i="11"/>
  <c r="S47" i="11" l="1"/>
  <c r="R47" i="11"/>
  <c r="Q47" i="11"/>
  <c r="P47" i="11"/>
  <c r="O47" i="11"/>
  <c r="L47" i="11"/>
  <c r="K47" i="11"/>
  <c r="J47" i="11"/>
  <c r="I47" i="11"/>
  <c r="H47" i="11"/>
  <c r="G47" i="11"/>
  <c r="F47" i="11"/>
  <c r="E47" i="11"/>
  <c r="D47" i="11"/>
  <c r="C47" i="11"/>
  <c r="T47" i="11" l="1"/>
  <c r="T14" i="11"/>
  <c r="S14" i="11"/>
  <c r="P14" i="11"/>
</calcChain>
</file>

<file path=xl/sharedStrings.xml><?xml version="1.0" encoding="utf-8"?>
<sst xmlns="http://schemas.openxmlformats.org/spreadsheetml/2006/main" count="77" uniqueCount="73">
  <si>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</si>
  <si>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</si>
  <si>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</si>
  <si>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</si>
  <si>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</si>
  <si>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</si>
  <si>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</si>
  <si>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</si>
  <si>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</si>
  <si>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</si>
  <si>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</si>
  <si>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</si>
  <si>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</si>
  <si>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</si>
  <si>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</si>
  <si>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</si>
  <si>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</si>
  <si>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</si>
  <si>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</si>
  <si>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</si>
  <si>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</si>
  <si>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</si>
  <si>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</si>
  <si>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</si>
  <si>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</si>
  <si>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</si>
  <si>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</si>
  <si>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</si>
  <si>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</si>
  <si>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</si>
  <si>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</si>
  <si>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島本町</t>
  </si>
  <si>
    <t>豊能町</t>
  </si>
  <si>
    <t>能勢町</t>
  </si>
  <si>
    <t>忠岡町</t>
  </si>
  <si>
    <t>熊取町</t>
  </si>
  <si>
    <t>田尻町</t>
  </si>
  <si>
    <t>阪南市</t>
  </si>
  <si>
    <t>岬町</t>
  </si>
  <si>
    <t>太子町</t>
  </si>
  <si>
    <t>河南町</t>
  </si>
  <si>
    <t>千早赤阪村</t>
  </si>
  <si>
    <t>大阪狭山市</t>
  </si>
  <si>
    <t>Ⅰ　財政の健全化（点数分）</t>
    <rPh sb="2" eb="4">
      <t>ザイセイ</t>
    </rPh>
    <rPh sb="5" eb="7">
      <t>ケンゼン</t>
    </rPh>
    <rPh sb="7" eb="8">
      <t>カ</t>
    </rPh>
    <rPh sb="9" eb="11">
      <t>テンスウ</t>
    </rPh>
    <rPh sb="11" eb="12">
      <t>ブン</t>
    </rPh>
    <phoneticPr fontId="4"/>
  </si>
  <si>
    <t>Ⅱ　広域化の推進（点数分）</t>
    <rPh sb="2" eb="5">
      <t>コウイキカ</t>
    </rPh>
    <rPh sb="6" eb="8">
      <t>スイシン</t>
    </rPh>
    <rPh sb="9" eb="11">
      <t>テンスウ</t>
    </rPh>
    <rPh sb="11" eb="12">
      <t>ブン</t>
    </rPh>
    <phoneticPr fontId="4"/>
  </si>
  <si>
    <t>Ⅲ　健康づくり・医療費適正化（点数分）</t>
    <rPh sb="2" eb="4">
      <t>ケンコウ</t>
    </rPh>
    <rPh sb="8" eb="11">
      <t>イリョウヒ</t>
    </rPh>
    <rPh sb="11" eb="14">
      <t>テキセイカ</t>
    </rPh>
    <rPh sb="15" eb="17">
      <t>テンスウ</t>
    </rPh>
    <rPh sb="17" eb="18">
      <t>ブン</t>
    </rPh>
    <phoneticPr fontId="4"/>
  </si>
  <si>
    <t>合計
点数</t>
    <rPh sb="0" eb="2">
      <t>ゴウケイ</t>
    </rPh>
    <rPh sb="4" eb="6">
      <t>テンスウ</t>
    </rPh>
    <phoneticPr fontId="4"/>
  </si>
  <si>
    <t>（イ）</t>
    <phoneticPr fontId="4"/>
  </si>
  <si>
    <t>（ロ）</t>
    <phoneticPr fontId="4"/>
  </si>
  <si>
    <t>（ハ）</t>
    <phoneticPr fontId="4"/>
  </si>
  <si>
    <t>市町村交付額（円）</t>
    <rPh sb="0" eb="3">
      <t>シチョウソン</t>
    </rPh>
    <rPh sb="3" eb="6">
      <t>コウフガク</t>
    </rPh>
    <rPh sb="7" eb="8">
      <t>エン</t>
    </rPh>
    <phoneticPr fontId="4"/>
  </si>
  <si>
    <t>一人当たり
交付額(円）</t>
    <rPh sb="0" eb="2">
      <t>ヒトリ</t>
    </rPh>
    <rPh sb="2" eb="3">
      <t>ア</t>
    </rPh>
    <rPh sb="6" eb="9">
      <t>コウフガク</t>
    </rPh>
    <rPh sb="10" eb="11">
      <t>エン</t>
    </rPh>
    <phoneticPr fontId="4"/>
  </si>
  <si>
    <t>得点</t>
    <rPh sb="0" eb="2">
      <t>トクテン</t>
    </rPh>
    <phoneticPr fontId="4"/>
  </si>
  <si>
    <t>交付額(C)　＝
①×（B／B全体）</t>
    <rPh sb="0" eb="3">
      <t>コウフガク</t>
    </rPh>
    <rPh sb="15" eb="17">
      <t>ゼンタイ</t>
    </rPh>
    <phoneticPr fontId="4"/>
  </si>
  <si>
    <t>交付額(C)　＝
②×（B／B全体）</t>
    <rPh sb="0" eb="3">
      <t>コウフガク</t>
    </rPh>
    <rPh sb="15" eb="17">
      <t>ゼンタイ</t>
    </rPh>
    <phoneticPr fontId="4"/>
  </si>
  <si>
    <t>交付額(C)　＝
③×（B／B全体）</t>
    <rPh sb="0" eb="3">
      <t>コウフガク</t>
    </rPh>
    <rPh sb="15" eb="17">
      <t>ゼンタイ</t>
    </rPh>
    <phoneticPr fontId="4"/>
  </si>
  <si>
    <t>点数分交付額
Ⅰ+Ⅱ+Ⅲ(円）</t>
    <rPh sb="0" eb="2">
      <t>テンスウ</t>
    </rPh>
    <rPh sb="2" eb="3">
      <t>ブン</t>
    </rPh>
    <rPh sb="3" eb="6">
      <t>コウフガク</t>
    </rPh>
    <rPh sb="13" eb="14">
      <t>エン</t>
    </rPh>
    <phoneticPr fontId="4"/>
  </si>
  <si>
    <t>非肥満血圧高値・
血糖高値者への
受診勧奨事業</t>
    <rPh sb="0" eb="1">
      <t>ヒ</t>
    </rPh>
    <rPh sb="1" eb="3">
      <t>ヒマン</t>
    </rPh>
    <rPh sb="3" eb="5">
      <t>ケツアツ</t>
    </rPh>
    <rPh sb="5" eb="7">
      <t>コウチ</t>
    </rPh>
    <rPh sb="9" eb="11">
      <t>ケットウ</t>
    </rPh>
    <rPh sb="11" eb="13">
      <t>コウチ</t>
    </rPh>
    <rPh sb="13" eb="14">
      <t>シャ</t>
    </rPh>
    <rPh sb="17" eb="19">
      <t>ジュシン</t>
    </rPh>
    <rPh sb="19" eb="21">
      <t>カンショウ</t>
    </rPh>
    <rPh sb="21" eb="23">
      <t>ジギョウ</t>
    </rPh>
    <phoneticPr fontId="4"/>
  </si>
  <si>
    <t>交付額
（千円未満四捨五入）</t>
    <rPh sb="0" eb="3">
      <t>コウフガク</t>
    </rPh>
    <rPh sb="5" eb="7">
      <t>センエン</t>
    </rPh>
    <rPh sb="7" eb="9">
      <t>ミマン</t>
    </rPh>
    <rPh sb="9" eb="13">
      <t>シシャゴニュウ</t>
    </rPh>
    <phoneticPr fontId="4"/>
  </si>
  <si>
    <t>合計</t>
    <rPh sb="0" eb="2">
      <t>ゴウケイ</t>
    </rPh>
    <phoneticPr fontId="4"/>
  </si>
  <si>
    <t>（ホ）</t>
    <phoneticPr fontId="4"/>
  </si>
  <si>
    <t>（イ）+（ロ）+
（ハ）+（ニ）+（ホ）</t>
    <phoneticPr fontId="4"/>
  </si>
  <si>
    <t>（ニ）</t>
    <phoneticPr fontId="1"/>
  </si>
  <si>
    <t>保険料の著しい上昇の抑制その他国民健康保険事業の健全な運営の確保に係る経過措置</t>
    <phoneticPr fontId="1"/>
  </si>
  <si>
    <t>先駆的・効果的な取組促進事業</t>
    <rPh sb="0" eb="3">
      <t>センクテキ</t>
    </rPh>
    <rPh sb="4" eb="6">
      <t>コウカ</t>
    </rPh>
    <rPh sb="6" eb="7">
      <t>テキ</t>
    </rPh>
    <rPh sb="8" eb="10">
      <t>トリクミ</t>
    </rPh>
    <rPh sb="10" eb="12">
      <t>ソクシン</t>
    </rPh>
    <rPh sb="12" eb="14">
      <t>ジギョウ</t>
    </rPh>
    <phoneticPr fontId="4"/>
  </si>
  <si>
    <t>システム改修推進事業
（千円未満切捨て後）</t>
    <rPh sb="4" eb="6">
      <t>カイシュウ</t>
    </rPh>
    <rPh sb="6" eb="8">
      <t>スイシン</t>
    </rPh>
    <rPh sb="8" eb="10">
      <t>ジギョウ</t>
    </rPh>
    <rPh sb="12" eb="14">
      <t>センエン</t>
    </rPh>
    <rPh sb="14" eb="16">
      <t>ミマン</t>
    </rPh>
    <rPh sb="16" eb="18">
      <t>キリス</t>
    </rPh>
    <rPh sb="19" eb="20">
      <t>ゴ</t>
    </rPh>
    <phoneticPr fontId="4"/>
  </si>
  <si>
    <t>令和４年度　保険給付費等交付金（特別交付金）大阪府繰入分</t>
    <rPh sb="0" eb="2">
      <t>レイワ</t>
    </rPh>
    <rPh sb="3" eb="5">
      <t>ネンド</t>
    </rPh>
    <rPh sb="4" eb="5">
      <t>ド</t>
    </rPh>
    <rPh sb="6" eb="8">
      <t>ホケン</t>
    </rPh>
    <rPh sb="8" eb="10">
      <t>キュウフ</t>
    </rPh>
    <rPh sb="10" eb="11">
      <t>ヒ</t>
    </rPh>
    <rPh sb="11" eb="12">
      <t>トウ</t>
    </rPh>
    <rPh sb="12" eb="15">
      <t>コウフキン</t>
    </rPh>
    <rPh sb="16" eb="18">
      <t>トクベツ</t>
    </rPh>
    <rPh sb="18" eb="21">
      <t>コウフキン</t>
    </rPh>
    <rPh sb="22" eb="25">
      <t>オオサカフ</t>
    </rPh>
    <rPh sb="25" eb="27">
      <t>クリイレ</t>
    </rPh>
    <rPh sb="27" eb="28">
      <t>ブン</t>
    </rPh>
    <phoneticPr fontId="4"/>
  </si>
  <si>
    <t>被保険者数
R３.６.１
R４保険者努力より　(A)</t>
    <rPh sb="0" eb="4">
      <t>ヒホケンシャ</t>
    </rPh>
    <rPh sb="4" eb="5">
      <t>スウ</t>
    </rPh>
    <rPh sb="15" eb="18">
      <t>ホケンシャ</t>
    </rPh>
    <rPh sb="18" eb="20">
      <t>ドリョク</t>
    </rPh>
    <phoneticPr fontId="4"/>
  </si>
  <si>
    <t>（得点）×A
(B)</t>
    <rPh sb="1" eb="3">
      <t>トクテン</t>
    </rPh>
    <phoneticPr fontId="4"/>
  </si>
  <si>
    <t>市町村名</t>
    <rPh sb="0" eb="3">
      <t>シチョウソン</t>
    </rPh>
    <rPh sb="3" eb="4">
      <t>メイ</t>
    </rPh>
    <phoneticPr fontId="4"/>
  </si>
  <si>
    <t>(①）</t>
    <phoneticPr fontId="1"/>
  </si>
  <si>
    <t>（②）</t>
    <phoneticPr fontId="1"/>
  </si>
  <si>
    <t>（③）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</si>
</sst>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name val="游ゴシック"/>
      <family val="2"/>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10"/>
      <name val="游ゴシック Light"/>
      <family val="3"/>
      <charset val="128"/>
      <scheme val="major"/>
    </font>
    <font>
      <sz val="11"/>
      <name val="游ゴシック Light"/>
      <family val="3"/>
      <charset val="128"/>
      <scheme val="major"/>
    </font>
    <font>
      <sz val="12"/>
      <name val="游ゴシック"/>
      <family val="3"/>
      <charset val="128"/>
      <scheme val="minor"/>
    </font>
    <font>
      <sz val="10"/>
      <color theme="1"/>
      <name val="游ゴシック Light"/>
      <family val="3"/>
      <charset val="128"/>
      <scheme val="major"/>
    </font>
  </fonts>
  <fills count="2">
    <fill>
      <patternFill patternType="none"/>
    </fill>
    <fill>
      <patternFill patternType="gray125"/>
    </fill>
  </fills>
  <borders count="42">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medium">
        <color auto="1"/>
      </right>
      <top/>
      <bottom style="medium">
        <color auto="1"/>
      </bottom>
      <diagonal/>
    </border>
    <border>
      <left/>
      <right style="thin">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auto="1"/>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auto="1"/>
      </right>
      <top/>
      <bottom/>
      <diagonal/>
    </border>
  </borders>
  <cellStyleXfs count="4">
    <xf numFmtId="0" fontId="0" fillId="0" borderId="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cellStyleXfs>
  <cellXfs count="88">
    <xf numFmtId="0" fontId="0" fillId="0" borderId="0" xfId="0">
      <alignment vertical="center"/>
    </xf>
    <xf numFmtId="0" fontId="5" fillId="0" borderId="0" xfId="0" applyFont="1" applyAlignment="1"/>
    <xf numFmtId="176" fontId="6" fillId="0" borderId="0" xfId="0" applyNumberFormat="1" applyFont="1" applyAlignment="1">
      <alignment horizontal="center"/>
    </xf>
    <xf numFmtId="0" fontId="6" fillId="0" borderId="0" xfId="0" applyFont="1" applyAlignment="1">
      <alignment horizontal="center"/>
    </xf>
    <xf numFmtId="177" fontId="6" fillId="0" borderId="0" xfId="0" applyNumberFormat="1" applyFont="1" applyAlignment="1"/>
    <xf numFmtId="0" fontId="6" fillId="0" borderId="0" xfId="0" applyFont="1" applyAlignment="1">
      <alignment horizontal="right"/>
    </xf>
    <xf numFmtId="177" fontId="8" fillId="0" borderId="0" xfId="0" applyNumberFormat="1" applyFont="1" applyAlignment="1"/>
    <xf numFmtId="0" fontId="6" fillId="0" borderId="0" xfId="0" applyFont="1" applyAlignment="1">
      <alignment horizontal="center" vertical="center"/>
    </xf>
    <xf numFmtId="177" fontId="11" fillId="0" borderId="31" xfId="0" applyNumberFormat="1" applyFont="1" applyFill="1" applyBorder="1" applyAlignment="1">
      <alignment horizontal="center" vertical="center" wrapText="1"/>
    </xf>
    <xf numFmtId="177" fontId="11" fillId="0" borderId="32" xfId="0" applyNumberFormat="1" applyFont="1" applyFill="1" applyBorder="1" applyAlignment="1">
      <alignment horizontal="center" vertical="center" wrapText="1"/>
    </xf>
    <xf numFmtId="177" fontId="11" fillId="0" borderId="13" xfId="0" applyNumberFormat="1" applyFont="1" applyFill="1" applyBorder="1" applyAlignment="1">
      <alignment horizontal="center" vertical="center" wrapText="1"/>
    </xf>
    <xf numFmtId="177" fontId="11" fillId="0" borderId="33"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7" fontId="11" fillId="0" borderId="35" xfId="0" applyNumberFormat="1" applyFont="1" applyFill="1" applyBorder="1" applyAlignment="1">
      <alignment horizontal="center" vertical="center" wrapText="1"/>
    </xf>
    <xf numFmtId="177" fontId="11" fillId="0" borderId="35" xfId="0" applyNumberFormat="1" applyFont="1" applyFill="1" applyBorder="1" applyAlignment="1">
      <alignment horizontal="center" vertical="center"/>
    </xf>
    <xf numFmtId="177" fontId="11" fillId="0" borderId="6"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177" fontId="11" fillId="0" borderId="36" xfId="0" applyNumberFormat="1" applyFont="1" applyFill="1" applyBorder="1" applyAlignment="1">
      <alignment horizontal="center" vertical="center"/>
    </xf>
    <xf numFmtId="177" fontId="11" fillId="0" borderId="38" xfId="0" applyNumberFormat="1" applyFont="1" applyFill="1" applyBorder="1" applyAlignment="1">
      <alignment horizontal="center" vertical="center" wrapText="1"/>
    </xf>
    <xf numFmtId="177" fontId="11" fillId="0" borderId="18" xfId="0" applyNumberFormat="1" applyFont="1" applyFill="1" applyBorder="1" applyAlignment="1">
      <alignment horizontal="center" vertical="center" wrapText="1"/>
    </xf>
    <xf numFmtId="177" fontId="11" fillId="0" borderId="39" xfId="0" applyNumberFormat="1" applyFont="1" applyFill="1" applyBorder="1" applyAlignment="1">
      <alignment horizontal="center" vertical="center" wrapText="1"/>
    </xf>
    <xf numFmtId="177" fontId="11" fillId="0" borderId="7" xfId="0" applyNumberFormat="1" applyFont="1" applyFill="1" applyBorder="1" applyAlignment="1">
      <alignment horizontal="center" vertical="center" wrapText="1"/>
    </xf>
    <xf numFmtId="177" fontId="6" fillId="0" borderId="0" xfId="0" applyNumberFormat="1" applyFont="1" applyAlignment="1">
      <alignment shrinkToFit="1"/>
    </xf>
    <xf numFmtId="177" fontId="6" fillId="0" borderId="0" xfId="0" applyNumberFormat="1" applyFont="1" applyAlignment="1">
      <alignment horizontal="center" shrinkToFit="1"/>
    </xf>
    <xf numFmtId="177" fontId="6" fillId="0" borderId="0" xfId="0" applyNumberFormat="1" applyFont="1" applyAlignment="1">
      <alignment horizontal="right" shrinkToFit="1"/>
    </xf>
    <xf numFmtId="177" fontId="7" fillId="0" borderId="0" xfId="0" applyNumberFormat="1" applyFont="1" applyAlignment="1">
      <alignment horizontal="right" shrinkToFit="1"/>
    </xf>
    <xf numFmtId="0" fontId="8" fillId="0" borderId="2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177" fontId="8" fillId="0" borderId="30"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9" fillId="0" borderId="12" xfId="0" applyFont="1" applyFill="1" applyBorder="1" applyAlignment="1">
      <alignment horizontal="center" vertical="center" wrapText="1" shrinkToFit="1"/>
    </xf>
    <xf numFmtId="0" fontId="9" fillId="0" borderId="15" xfId="0" applyFont="1" applyFill="1" applyBorder="1" applyAlignment="1">
      <alignment horizontal="center" vertical="center" wrapText="1" shrinkToFit="1"/>
    </xf>
    <xf numFmtId="177" fontId="11" fillId="0" borderId="32" xfId="0" applyNumberFormat="1" applyFont="1" applyFill="1" applyBorder="1" applyAlignment="1">
      <alignment horizontal="center" vertical="center"/>
    </xf>
    <xf numFmtId="177" fontId="11" fillId="0" borderId="14" xfId="0" applyNumberFormat="1" applyFont="1" applyFill="1" applyBorder="1" applyAlignment="1">
      <alignment horizontal="right" vertical="center"/>
    </xf>
    <xf numFmtId="177" fontId="11" fillId="0" borderId="33"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77" fontId="11" fillId="0" borderId="34" xfId="0" applyNumberFormat="1" applyFont="1" applyFill="1" applyBorder="1" applyAlignment="1">
      <alignment vertical="center"/>
    </xf>
    <xf numFmtId="177" fontId="11" fillId="0" borderId="3"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7" fontId="11" fillId="0" borderId="35" xfId="0" applyNumberFormat="1" applyFont="1" applyFill="1" applyBorder="1" applyAlignment="1">
      <alignment vertical="center"/>
    </xf>
    <xf numFmtId="177" fontId="11" fillId="0" borderId="11" xfId="0" applyNumberFormat="1" applyFont="1" applyFill="1" applyBorder="1" applyAlignment="1">
      <alignment horizontal="right" vertical="center"/>
    </xf>
    <xf numFmtId="177" fontId="11" fillId="0" borderId="37" xfId="0" applyNumberFormat="1" applyFont="1" applyFill="1" applyBorder="1" applyAlignment="1">
      <alignment horizontal="center" vertical="center"/>
    </xf>
    <xf numFmtId="177" fontId="11" fillId="0" borderId="8" xfId="0" applyNumberFormat="1" applyFont="1" applyFill="1" applyBorder="1" applyAlignment="1">
      <alignment horizontal="right" vertical="center"/>
    </xf>
    <xf numFmtId="177" fontId="11" fillId="0" borderId="18" xfId="0" applyNumberFormat="1" applyFont="1" applyFill="1" applyBorder="1" applyAlignment="1">
      <alignment horizontal="right" vertical="center"/>
    </xf>
    <xf numFmtId="177" fontId="11" fillId="0" borderId="12" xfId="0" applyNumberFormat="1" applyFont="1" applyFill="1" applyBorder="1" applyAlignment="1">
      <alignment horizontal="right" vertical="center"/>
    </xf>
    <xf numFmtId="177" fontId="11" fillId="0" borderId="36" xfId="0" applyNumberFormat="1" applyFont="1" applyFill="1" applyBorder="1" applyAlignment="1">
      <alignment vertical="center"/>
    </xf>
    <xf numFmtId="0" fontId="4" fillId="0" borderId="26" xfId="0" applyFont="1" applyFill="1" applyBorder="1" applyAlignment="1">
      <alignment horizontal="center" vertical="center" wrapText="1"/>
    </xf>
    <xf numFmtId="177" fontId="6" fillId="0" borderId="0" xfId="0" applyNumberFormat="1" applyFont="1" applyFill="1" applyAlignment="1">
      <alignment horizontal="center" shrinkToFit="1"/>
    </xf>
    <xf numFmtId="177" fontId="6" fillId="0" borderId="0" xfId="0" applyNumberFormat="1" applyFont="1" applyAlignment="1">
      <alignment horizontal="center"/>
    </xf>
    <xf numFmtId="177" fontId="11" fillId="0" borderId="34" xfId="0" applyNumberFormat="1" applyFont="1" applyFill="1" applyBorder="1" applyAlignment="1">
      <alignment horizontal="right" vertical="center"/>
    </xf>
    <xf numFmtId="177" fontId="11" fillId="0" borderId="31" xfId="0" applyNumberFormat="1" applyFont="1" applyFill="1" applyBorder="1" applyAlignment="1">
      <alignment horizontal="right" vertical="center"/>
    </xf>
    <xf numFmtId="177" fontId="11" fillId="0" borderId="26" xfId="0" applyNumberFormat="1" applyFont="1" applyFill="1" applyBorder="1" applyAlignment="1">
      <alignment horizontal="right" vertical="center"/>
    </xf>
    <xf numFmtId="177" fontId="12" fillId="0" borderId="0" xfId="0" applyNumberFormat="1" applyFont="1" applyAlignment="1">
      <alignment horizontal="right" shrinkToFit="1"/>
    </xf>
    <xf numFmtId="0" fontId="8" fillId="0" borderId="23" xfId="0" applyFont="1" applyFill="1" applyBorder="1" applyAlignment="1">
      <alignment horizontal="center" vertical="center" wrapText="1"/>
    </xf>
    <xf numFmtId="177" fontId="11" fillId="0" borderId="1" xfId="2" applyNumberFormat="1" applyFont="1" applyBorder="1" applyProtection="1">
      <alignment vertical="center"/>
      <protection locked="0"/>
    </xf>
    <xf numFmtId="177" fontId="11" fillId="0" borderId="40" xfId="2" applyNumberFormat="1" applyFont="1" applyBorder="1" applyProtection="1">
      <alignment vertical="center"/>
      <protection locked="0"/>
    </xf>
    <xf numFmtId="177" fontId="11" fillId="0" borderId="40" xfId="3" applyNumberFormat="1" applyFont="1" applyFill="1" applyBorder="1" applyAlignment="1" applyProtection="1">
      <alignment vertical="center"/>
      <protection locked="0"/>
    </xf>
    <xf numFmtId="177" fontId="11" fillId="0" borderId="17" xfId="3" applyNumberFormat="1" applyFont="1" applyFill="1" applyBorder="1" applyAlignment="1" applyProtection="1">
      <alignment vertical="center"/>
      <protection locked="0"/>
    </xf>
    <xf numFmtId="177" fontId="11" fillId="0" borderId="12" xfId="0" applyNumberFormat="1" applyFont="1" applyFill="1" applyBorder="1" applyAlignment="1">
      <alignment horizontal="center" vertical="center" wrapText="1"/>
    </xf>
    <xf numFmtId="177" fontId="11" fillId="0" borderId="41" xfId="0" applyNumberFormat="1" applyFont="1" applyFill="1" applyBorder="1" applyAlignment="1">
      <alignment horizontal="right" vertical="center"/>
    </xf>
    <xf numFmtId="177" fontId="8" fillId="0" borderId="0" xfId="0" applyNumberFormat="1" applyFont="1" applyFill="1" applyAlignment="1"/>
    <xf numFmtId="177" fontId="11" fillId="0" borderId="19" xfId="0" applyNumberFormat="1" applyFont="1" applyFill="1" applyBorder="1" applyAlignment="1">
      <alignment horizontal="right" vertical="center"/>
    </xf>
    <xf numFmtId="177" fontId="11" fillId="0" borderId="35" xfId="0" applyNumberFormat="1" applyFont="1" applyFill="1" applyBorder="1" applyAlignment="1">
      <alignment horizontal="right" vertical="center"/>
    </xf>
    <xf numFmtId="0" fontId="13" fillId="0" borderId="0" xfId="0" applyFont="1" applyFill="1" applyAlignment="1">
      <alignment horizontal="left" vertical="center"/>
    </xf>
    <xf numFmtId="176" fontId="14" fillId="0" borderId="34" xfId="0" applyNumberFormat="1" applyFont="1" applyBorder="1" applyAlignment="1">
      <alignment horizontal="right" vertical="center"/>
    </xf>
    <xf numFmtId="176" fontId="14" fillId="0" borderId="35" xfId="0" applyNumberFormat="1" applyFont="1" applyBorder="1">
      <alignment vertical="center"/>
    </xf>
    <xf numFmtId="176" fontId="14" fillId="0" borderId="35" xfId="0" applyNumberFormat="1" applyFont="1" applyFill="1" applyBorder="1">
      <alignment vertical="center"/>
    </xf>
    <xf numFmtId="176" fontId="14" fillId="0" borderId="36" xfId="0" applyNumberFormat="1" applyFont="1" applyBorder="1">
      <alignment vertical="center"/>
    </xf>
    <xf numFmtId="177" fontId="11" fillId="0" borderId="2" xfId="0" applyNumberFormat="1" applyFont="1" applyFill="1" applyBorder="1" applyAlignment="1">
      <alignment horizontal="right" vertical="center"/>
    </xf>
    <xf numFmtId="177" fontId="11" fillId="0" borderId="15" xfId="0" applyNumberFormat="1" applyFont="1" applyFill="1" applyBorder="1" applyAlignment="1">
      <alignment horizontal="right" vertical="center"/>
    </xf>
    <xf numFmtId="0" fontId="6" fillId="0" borderId="20" xfId="0" applyFont="1" applyBorder="1" applyAlignment="1">
      <alignment horizontal="center" vertical="center"/>
    </xf>
    <xf numFmtId="0" fontId="6" fillId="0" borderId="26" xfId="0" applyFont="1" applyBorder="1" applyAlignment="1">
      <alignment horizontal="center" vertical="center"/>
    </xf>
    <xf numFmtId="0" fontId="8" fillId="0" borderId="10"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24" xfId="0" applyFont="1" applyFill="1" applyBorder="1" applyAlignment="1">
      <alignment horizontal="center" vertical="center" shrinkToFit="1"/>
    </xf>
    <xf numFmtId="0" fontId="9" fillId="0" borderId="25" xfId="0" applyFont="1" applyFill="1" applyBorder="1" applyAlignment="1">
      <alignment horizontal="center" vertical="center" shrinkToFit="1"/>
    </xf>
    <xf numFmtId="0" fontId="9" fillId="0" borderId="20" xfId="0" applyFont="1" applyFill="1" applyBorder="1" applyAlignment="1">
      <alignment horizontal="center" vertical="center" wrapText="1"/>
    </xf>
    <xf numFmtId="0" fontId="9" fillId="0" borderId="26" xfId="0" applyFont="1" applyFill="1" applyBorder="1" applyAlignment="1">
      <alignment horizontal="center" vertical="center" wrapText="1"/>
    </xf>
    <xf numFmtId="176" fontId="9" fillId="0" borderId="16" xfId="0" applyNumberFormat="1" applyFont="1" applyFill="1" applyBorder="1" applyAlignment="1">
      <alignment horizontal="center" vertical="center" wrapText="1"/>
    </xf>
    <xf numFmtId="176" fontId="9" fillId="0" borderId="17" xfId="0" applyNumberFormat="1"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cellXfs>
  <cellStyles count="4">
    <cellStyle name="桁区切り 2 2 2" xfId="3"/>
    <cellStyle name="標準" xfId="0" builtinId="0"/>
    <cellStyle name="標準 3" xfId="1"/>
    <cellStyle name="標準 7"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U48"/>
  <sheetViews>
    <sheetView tabSelected="1" view="pageBreakPreview" zoomScaleNormal="100" zoomScaleSheetLayoutView="100" workbookViewId="0">
      <selection activeCell="A31" sqref="A31"/>
    </sheetView>
  </sheetViews>
  <sheetFormatPr defaultRowHeight="18.75" x14ac:dyDescent="0.4"/>
  <cols>
    <col min="1" max="1" width="3.75" style="1" bestFit="1" customWidth="1"/>
    <col min="2" max="2" width="11" style="3" customWidth="1"/>
    <col min="3" max="3" width="11.25" style="2" customWidth="1"/>
    <col min="4" max="4" width="7.125" style="3" customWidth="1"/>
    <col min="5" max="5" width="12.25" style="3" customWidth="1"/>
    <col min="6" max="6" width="17.875" style="3" customWidth="1"/>
    <col min="7" max="7" width="8.625" style="3" customWidth="1"/>
    <col min="8" max="8" width="15" style="3" customWidth="1"/>
    <col min="9" max="9" width="14.5" style="3" customWidth="1"/>
    <col min="10" max="10" width="7.125" style="3" customWidth="1"/>
    <col min="11" max="11" width="12.875" style="3" customWidth="1"/>
    <col min="12" max="12" width="16.25" style="4" customWidth="1"/>
    <col min="13" max="13" width="7.5" style="1" customWidth="1"/>
    <col min="14" max="14" width="13.625" style="5" customWidth="1"/>
    <col min="15" max="15" width="14.375" style="5" customWidth="1"/>
    <col min="16" max="16" width="12.125" style="5" customWidth="1"/>
    <col min="17" max="17" width="13.125" style="5" customWidth="1"/>
    <col min="18" max="18" width="12.875" style="5" customWidth="1"/>
    <col min="19" max="19" width="12.125" style="5" customWidth="1"/>
    <col min="20" max="20" width="16.625" style="5" customWidth="1"/>
    <col min="21" max="21" width="9.125" style="1" customWidth="1"/>
    <col min="22" max="16384" width="9" style="1"/>
  </cols>
  <sheetData>
    <row r="1" spans="1:21" ht="24" customHeight="1" thickBot="1" x14ac:dyDescent="0.45">
      <c r="B1" s="67" t="s">
        <v>66</v>
      </c>
      <c r="T1" s="3"/>
    </row>
    <row r="2" spans="1:21" s="7" customFormat="1" ht="17.25" customHeight="1" thickBot="1" x14ac:dyDescent="0.45">
      <c r="B2" s="74" t="s">
        <v>69</v>
      </c>
      <c r="C2" s="83" t="s">
        <v>67</v>
      </c>
      <c r="D2" s="85" t="s">
        <v>43</v>
      </c>
      <c r="E2" s="86"/>
      <c r="F2" s="87"/>
      <c r="G2" s="86" t="s">
        <v>44</v>
      </c>
      <c r="H2" s="86"/>
      <c r="I2" s="87"/>
      <c r="J2" s="76" t="s">
        <v>45</v>
      </c>
      <c r="K2" s="76"/>
      <c r="L2" s="76"/>
      <c r="M2" s="77" t="s">
        <v>46</v>
      </c>
      <c r="N2" s="26" t="s">
        <v>47</v>
      </c>
      <c r="O2" s="27" t="s">
        <v>48</v>
      </c>
      <c r="P2" s="27" t="s">
        <v>49</v>
      </c>
      <c r="Q2" s="27" t="s">
        <v>62</v>
      </c>
      <c r="R2" s="27" t="s">
        <v>60</v>
      </c>
      <c r="S2" s="79" t="s">
        <v>50</v>
      </c>
      <c r="T2" s="80"/>
      <c r="U2" s="81" t="s">
        <v>51</v>
      </c>
    </row>
    <row r="3" spans="1:21" s="7" customFormat="1" ht="50.25" customHeight="1" thickBot="1" x14ac:dyDescent="0.45">
      <c r="B3" s="75"/>
      <c r="C3" s="84"/>
      <c r="D3" s="29" t="s">
        <v>52</v>
      </c>
      <c r="E3" s="28" t="s">
        <v>68</v>
      </c>
      <c r="F3" s="57" t="s">
        <v>53</v>
      </c>
      <c r="G3" s="28" t="s">
        <v>52</v>
      </c>
      <c r="H3" s="28" t="s">
        <v>68</v>
      </c>
      <c r="I3" s="57" t="s">
        <v>54</v>
      </c>
      <c r="J3" s="28" t="s">
        <v>52</v>
      </c>
      <c r="K3" s="30" t="s">
        <v>68</v>
      </c>
      <c r="L3" s="31" t="s">
        <v>55</v>
      </c>
      <c r="M3" s="78"/>
      <c r="N3" s="32" t="s">
        <v>56</v>
      </c>
      <c r="O3" s="33" t="s">
        <v>65</v>
      </c>
      <c r="P3" s="33" t="s">
        <v>64</v>
      </c>
      <c r="Q3" s="50" t="s">
        <v>63</v>
      </c>
      <c r="R3" s="33" t="s">
        <v>57</v>
      </c>
      <c r="S3" s="34" t="s">
        <v>61</v>
      </c>
      <c r="T3" s="35" t="s">
        <v>58</v>
      </c>
      <c r="U3" s="82"/>
    </row>
    <row r="4" spans="1:21" s="6" customFormat="1" ht="18" customHeight="1" x14ac:dyDescent="0.35">
      <c r="A4" s="6">
        <v>1</v>
      </c>
      <c r="B4" s="8" t="s">
        <v>0</v>
      </c>
      <c r="C4" s="58">
        <v>612402</v>
      </c>
      <c r="D4" s="12">
        <v>71</v>
      </c>
      <c r="E4" s="9">
        <v>43480542</v>
      </c>
      <c r="F4" s="11">
        <v>286073187.92475951</v>
      </c>
      <c r="G4" s="36">
        <v>84</v>
      </c>
      <c r="H4" s="9">
        <v>51441768</v>
      </c>
      <c r="I4" s="11">
        <v>378876203.45206714</v>
      </c>
      <c r="J4" s="36">
        <v>64</v>
      </c>
      <c r="K4" s="9">
        <v>39193728</v>
      </c>
      <c r="L4" s="10">
        <v>396097081.82519037</v>
      </c>
      <c r="M4" s="12">
        <v>219</v>
      </c>
      <c r="N4" s="37">
        <v>1061046473.2020171</v>
      </c>
      <c r="O4" s="53">
        <v>5668000</v>
      </c>
      <c r="P4" s="38">
        <v>0</v>
      </c>
      <c r="Q4" s="38">
        <v>0</v>
      </c>
      <c r="R4" s="68">
        <v>6117000</v>
      </c>
      <c r="S4" s="39">
        <v>1072831473.2020171</v>
      </c>
      <c r="T4" s="72">
        <v>1072831000</v>
      </c>
      <c r="U4" s="40">
        <v>1751.8411109042752</v>
      </c>
    </row>
    <row r="5" spans="1:21" s="6" customFormat="1" ht="18" customHeight="1" x14ac:dyDescent="0.35">
      <c r="A5" s="6">
        <v>2</v>
      </c>
      <c r="B5" s="13" t="s">
        <v>1</v>
      </c>
      <c r="C5" s="59">
        <v>173387</v>
      </c>
      <c r="D5" s="12">
        <v>92</v>
      </c>
      <c r="E5" s="9">
        <v>15951604</v>
      </c>
      <c r="F5" s="11">
        <v>104950996.44326755</v>
      </c>
      <c r="G5" s="36">
        <v>84</v>
      </c>
      <c r="H5" s="9">
        <v>14564508</v>
      </c>
      <c r="I5" s="11">
        <v>107269748.119607</v>
      </c>
      <c r="J5" s="36">
        <v>58</v>
      </c>
      <c r="K5" s="9">
        <v>10056446</v>
      </c>
      <c r="L5" s="10">
        <v>101631794.61092877</v>
      </c>
      <c r="M5" s="12">
        <v>234</v>
      </c>
      <c r="N5" s="37">
        <v>313852539.17380333</v>
      </c>
      <c r="O5" s="54">
        <v>0</v>
      </c>
      <c r="P5" s="38">
        <v>0</v>
      </c>
      <c r="Q5" s="38">
        <v>187434004.49806035</v>
      </c>
      <c r="R5" s="69">
        <v>413000</v>
      </c>
      <c r="S5" s="41">
        <v>501699543.67186368</v>
      </c>
      <c r="T5" s="42">
        <v>501700000</v>
      </c>
      <c r="U5" s="43">
        <v>2893.5271963872724</v>
      </c>
    </row>
    <row r="6" spans="1:21" s="6" customFormat="1" ht="18" customHeight="1" x14ac:dyDescent="0.35">
      <c r="A6" s="6">
        <v>3</v>
      </c>
      <c r="B6" s="13" t="s">
        <v>2</v>
      </c>
      <c r="C6" s="59">
        <v>41790</v>
      </c>
      <c r="D6" s="12">
        <v>96</v>
      </c>
      <c r="E6" s="9">
        <v>4011840</v>
      </c>
      <c r="F6" s="11">
        <v>26395251.886328079</v>
      </c>
      <c r="G6" s="36">
        <v>144</v>
      </c>
      <c r="H6" s="9">
        <v>6017760</v>
      </c>
      <c r="I6" s="11">
        <v>44321689.372840211</v>
      </c>
      <c r="J6" s="36">
        <v>59</v>
      </c>
      <c r="K6" s="9">
        <v>2465610</v>
      </c>
      <c r="L6" s="10">
        <v>24917785.976343144</v>
      </c>
      <c r="M6" s="12">
        <v>299</v>
      </c>
      <c r="N6" s="37">
        <v>95634727.235511437</v>
      </c>
      <c r="O6" s="54">
        <v>0</v>
      </c>
      <c r="P6" s="38">
        <v>0</v>
      </c>
      <c r="Q6" s="38">
        <v>0</v>
      </c>
      <c r="R6" s="69">
        <v>815000</v>
      </c>
      <c r="S6" s="41">
        <v>96449727.235511437</v>
      </c>
      <c r="T6" s="42">
        <v>96450000</v>
      </c>
      <c r="U6" s="43">
        <v>2307.9684134960517</v>
      </c>
    </row>
    <row r="7" spans="1:21" s="6" customFormat="1" ht="18" customHeight="1" x14ac:dyDescent="0.35">
      <c r="A7" s="6">
        <v>4</v>
      </c>
      <c r="B7" s="13" t="s">
        <v>3</v>
      </c>
      <c r="C7" s="59">
        <v>77729</v>
      </c>
      <c r="D7" s="12">
        <v>100</v>
      </c>
      <c r="E7" s="9">
        <v>7772900</v>
      </c>
      <c r="F7" s="11">
        <v>51140537.356235422</v>
      </c>
      <c r="G7" s="36">
        <v>20</v>
      </c>
      <c r="H7" s="9">
        <v>1554580</v>
      </c>
      <c r="I7" s="11">
        <v>11449710.833471248</v>
      </c>
      <c r="J7" s="36">
        <v>114</v>
      </c>
      <c r="K7" s="9">
        <v>8861106</v>
      </c>
      <c r="L7" s="10">
        <v>89551527.947116569</v>
      </c>
      <c r="M7" s="12">
        <v>234</v>
      </c>
      <c r="N7" s="37">
        <v>152141776.13682324</v>
      </c>
      <c r="O7" s="54">
        <v>907000</v>
      </c>
      <c r="P7" s="38">
        <v>428498</v>
      </c>
      <c r="Q7" s="38">
        <v>126490893.13989234</v>
      </c>
      <c r="R7" s="69">
        <v>49000</v>
      </c>
      <c r="S7" s="41">
        <v>280017167.27671558</v>
      </c>
      <c r="T7" s="42">
        <v>280017000</v>
      </c>
      <c r="U7" s="43">
        <v>3602.4778396737383</v>
      </c>
    </row>
    <row r="8" spans="1:21" s="6" customFormat="1" ht="18" customHeight="1" x14ac:dyDescent="0.35">
      <c r="A8" s="6">
        <v>5</v>
      </c>
      <c r="B8" s="13" t="s">
        <v>4</v>
      </c>
      <c r="C8" s="59">
        <v>20040</v>
      </c>
      <c r="D8" s="12">
        <v>91</v>
      </c>
      <c r="E8" s="9">
        <v>1823640</v>
      </c>
      <c r="F8" s="11">
        <v>11998344.18869729</v>
      </c>
      <c r="G8" s="36">
        <v>105</v>
      </c>
      <c r="H8" s="9">
        <v>2104200</v>
      </c>
      <c r="I8" s="11">
        <v>15497743.143350745</v>
      </c>
      <c r="J8" s="36">
        <v>57</v>
      </c>
      <c r="K8" s="9">
        <v>1142280</v>
      </c>
      <c r="L8" s="10">
        <v>11544035.173874719</v>
      </c>
      <c r="M8" s="12">
        <v>253</v>
      </c>
      <c r="N8" s="37">
        <v>39040122.505922757</v>
      </c>
      <c r="O8" s="54">
        <v>0</v>
      </c>
      <c r="P8" s="38">
        <v>0</v>
      </c>
      <c r="Q8" s="38">
        <v>0</v>
      </c>
      <c r="R8" s="69">
        <v>0</v>
      </c>
      <c r="S8" s="41">
        <v>39040122.505922757</v>
      </c>
      <c r="T8" s="42">
        <v>39040000</v>
      </c>
      <c r="U8" s="43">
        <v>1948.1037924151697</v>
      </c>
    </row>
    <row r="9" spans="1:21" s="6" customFormat="1" ht="18" customHeight="1" x14ac:dyDescent="0.35">
      <c r="A9" s="6">
        <v>6</v>
      </c>
      <c r="B9" s="13" t="s">
        <v>5</v>
      </c>
      <c r="C9" s="60">
        <v>65869</v>
      </c>
      <c r="D9" s="12">
        <v>59</v>
      </c>
      <c r="E9" s="9">
        <v>3886271</v>
      </c>
      <c r="F9" s="11">
        <v>25569090.976592313</v>
      </c>
      <c r="G9" s="36">
        <v>25</v>
      </c>
      <c r="H9" s="9">
        <v>1646725</v>
      </c>
      <c r="I9" s="11">
        <v>12128372.339955449</v>
      </c>
      <c r="J9" s="36">
        <v>86</v>
      </c>
      <c r="K9" s="9">
        <v>5664734</v>
      </c>
      <c r="L9" s="10">
        <v>57248563.002629861</v>
      </c>
      <c r="M9" s="12">
        <v>170</v>
      </c>
      <c r="N9" s="37">
        <v>94946026.319177628</v>
      </c>
      <c r="O9" s="54">
        <v>0</v>
      </c>
      <c r="P9" s="38">
        <v>0</v>
      </c>
      <c r="Q9" s="38">
        <v>58680231.328329295</v>
      </c>
      <c r="R9" s="69">
        <v>3093000</v>
      </c>
      <c r="S9" s="41">
        <v>156719257.64750692</v>
      </c>
      <c r="T9" s="42">
        <v>156719000</v>
      </c>
      <c r="U9" s="43">
        <v>2379.2527592646011</v>
      </c>
    </row>
    <row r="10" spans="1:21" s="6" customFormat="1" ht="18" customHeight="1" x14ac:dyDescent="0.35">
      <c r="A10" s="6">
        <v>7</v>
      </c>
      <c r="B10" s="13" t="s">
        <v>6</v>
      </c>
      <c r="C10" s="60">
        <v>15152</v>
      </c>
      <c r="D10" s="12">
        <v>98</v>
      </c>
      <c r="E10" s="9">
        <v>1484896</v>
      </c>
      <c r="F10" s="11">
        <v>9769632.8729463331</v>
      </c>
      <c r="G10" s="36">
        <v>50</v>
      </c>
      <c r="H10" s="9">
        <v>757600</v>
      </c>
      <c r="I10" s="11">
        <v>5579835.6645768099</v>
      </c>
      <c r="J10" s="36">
        <v>55</v>
      </c>
      <c r="K10" s="9">
        <v>833360</v>
      </c>
      <c r="L10" s="10">
        <v>8422048.1427497957</v>
      </c>
      <c r="M10" s="12">
        <v>203</v>
      </c>
      <c r="N10" s="37">
        <v>23771516.680272937</v>
      </c>
      <c r="O10" s="54">
        <v>0</v>
      </c>
      <c r="P10" s="38">
        <v>0</v>
      </c>
      <c r="Q10" s="38">
        <v>0</v>
      </c>
      <c r="R10" s="69">
        <v>120000</v>
      </c>
      <c r="S10" s="41">
        <v>23891516.680272937</v>
      </c>
      <c r="T10" s="42">
        <v>23892000</v>
      </c>
      <c r="U10" s="43">
        <v>1576.8215417106653</v>
      </c>
    </row>
    <row r="11" spans="1:21" s="6" customFormat="1" ht="18" customHeight="1" x14ac:dyDescent="0.35">
      <c r="A11" s="6">
        <v>8</v>
      </c>
      <c r="B11" s="14" t="s">
        <v>7</v>
      </c>
      <c r="C11" s="60">
        <v>69216</v>
      </c>
      <c r="D11" s="12">
        <v>145</v>
      </c>
      <c r="E11" s="9">
        <v>10036320</v>
      </c>
      <c r="F11" s="11">
        <v>66032342.8680586</v>
      </c>
      <c r="G11" s="36">
        <v>16</v>
      </c>
      <c r="H11" s="9">
        <v>1107456</v>
      </c>
      <c r="I11" s="11">
        <v>8156576.6707359767</v>
      </c>
      <c r="J11" s="36">
        <v>79</v>
      </c>
      <c r="K11" s="9">
        <v>5468064</v>
      </c>
      <c r="L11" s="10">
        <v>55260989.555098653</v>
      </c>
      <c r="M11" s="12">
        <v>240</v>
      </c>
      <c r="N11" s="37">
        <v>129449909.09389323</v>
      </c>
      <c r="O11" s="54">
        <v>32109000</v>
      </c>
      <c r="P11" s="38">
        <v>0</v>
      </c>
      <c r="Q11" s="38">
        <v>99609352.112825677</v>
      </c>
      <c r="R11" s="69">
        <v>1080000</v>
      </c>
      <c r="S11" s="41">
        <v>262248261.20671892</v>
      </c>
      <c r="T11" s="42">
        <v>262248000</v>
      </c>
      <c r="U11" s="43">
        <v>3788.8349514563106</v>
      </c>
    </row>
    <row r="12" spans="1:21" s="6" customFormat="1" ht="18" customHeight="1" x14ac:dyDescent="0.35">
      <c r="A12" s="6">
        <v>9</v>
      </c>
      <c r="B12" s="14" t="s">
        <v>8</v>
      </c>
      <c r="C12" s="60">
        <v>17359</v>
      </c>
      <c r="D12" s="12">
        <v>101</v>
      </c>
      <c r="E12" s="9">
        <v>1753259</v>
      </c>
      <c r="F12" s="11">
        <v>11535283.791719431</v>
      </c>
      <c r="G12" s="36">
        <v>105</v>
      </c>
      <c r="H12" s="9">
        <v>1822695</v>
      </c>
      <c r="I12" s="11">
        <v>13424417.326618042</v>
      </c>
      <c r="J12" s="36">
        <v>84</v>
      </c>
      <c r="K12" s="9">
        <v>1458156</v>
      </c>
      <c r="L12" s="10">
        <v>14736320.475712141</v>
      </c>
      <c r="M12" s="12">
        <v>290</v>
      </c>
      <c r="N12" s="37">
        <v>39696021.594049618</v>
      </c>
      <c r="O12" s="54">
        <v>0</v>
      </c>
      <c r="P12" s="38">
        <v>0</v>
      </c>
      <c r="Q12" s="38">
        <v>23552643.470254213</v>
      </c>
      <c r="R12" s="69">
        <v>588000</v>
      </c>
      <c r="S12" s="41">
        <v>63836665.06430383</v>
      </c>
      <c r="T12" s="42">
        <v>63837000</v>
      </c>
      <c r="U12" s="43">
        <v>3677.4583789388789</v>
      </c>
    </row>
    <row r="13" spans="1:21" s="6" customFormat="1" ht="18" customHeight="1" x14ac:dyDescent="0.35">
      <c r="A13" s="6">
        <v>10</v>
      </c>
      <c r="B13" s="14" t="s">
        <v>9</v>
      </c>
      <c r="C13" s="60">
        <v>30258</v>
      </c>
      <c r="D13" s="12">
        <v>78</v>
      </c>
      <c r="E13" s="9">
        <v>2360124</v>
      </c>
      <c r="F13" s="11">
        <v>15528053.826415852</v>
      </c>
      <c r="G13" s="36">
        <v>135</v>
      </c>
      <c r="H13" s="9">
        <v>4084830</v>
      </c>
      <c r="I13" s="11">
        <v>30085375.023407195</v>
      </c>
      <c r="J13" s="36">
        <v>51</v>
      </c>
      <c r="K13" s="9">
        <v>1543158</v>
      </c>
      <c r="L13" s="10">
        <v>15595362.10985587</v>
      </c>
      <c r="M13" s="12">
        <v>264</v>
      </c>
      <c r="N13" s="37">
        <v>61208790.959678911</v>
      </c>
      <c r="O13" s="54">
        <v>363000</v>
      </c>
      <c r="P13" s="63">
        <v>0</v>
      </c>
      <c r="Q13" s="38">
        <v>0</v>
      </c>
      <c r="R13" s="69">
        <v>160000</v>
      </c>
      <c r="S13" s="41">
        <v>61731790.959678911</v>
      </c>
      <c r="T13" s="42">
        <v>61732000</v>
      </c>
      <c r="U13" s="43">
        <v>2040.1877189503602</v>
      </c>
    </row>
    <row r="14" spans="1:21" s="64" customFormat="1" ht="18" customHeight="1" x14ac:dyDescent="0.35">
      <c r="A14" s="64">
        <v>11</v>
      </c>
      <c r="B14" s="14" t="s">
        <v>10</v>
      </c>
      <c r="C14" s="60">
        <v>80397</v>
      </c>
      <c r="D14" s="12">
        <v>128</v>
      </c>
      <c r="E14" s="9">
        <v>10290816</v>
      </c>
      <c r="F14" s="11">
        <v>67706758.104973078</v>
      </c>
      <c r="G14" s="36">
        <v>54</v>
      </c>
      <c r="H14" s="9">
        <v>4341438</v>
      </c>
      <c r="I14" s="11">
        <v>31975330.765508205</v>
      </c>
      <c r="J14" s="36">
        <v>84</v>
      </c>
      <c r="K14" s="9">
        <v>6753348</v>
      </c>
      <c r="L14" s="10">
        <v>68250242.369135842</v>
      </c>
      <c r="M14" s="12">
        <v>266</v>
      </c>
      <c r="N14" s="37">
        <v>167932331.23961711</v>
      </c>
      <c r="O14" s="65">
        <v>0</v>
      </c>
      <c r="P14" s="66">
        <f>1259500-5324</f>
        <v>1254176</v>
      </c>
      <c r="Q14" s="38">
        <v>140659965.50684184</v>
      </c>
      <c r="R14" s="70">
        <v>1697000</v>
      </c>
      <c r="S14" s="41">
        <f>311548796.746459-5324</f>
        <v>311543472.74645901</v>
      </c>
      <c r="T14" s="42">
        <f>311549000-5324</f>
        <v>311543676</v>
      </c>
      <c r="U14" s="43">
        <v>3875.0659352960934</v>
      </c>
    </row>
    <row r="15" spans="1:21" s="6" customFormat="1" ht="18" customHeight="1" x14ac:dyDescent="0.35">
      <c r="A15" s="6">
        <v>12</v>
      </c>
      <c r="B15" s="14" t="s">
        <v>11</v>
      </c>
      <c r="C15" s="60">
        <v>51738</v>
      </c>
      <c r="D15" s="12">
        <v>117</v>
      </c>
      <c r="E15" s="9">
        <v>6053346</v>
      </c>
      <c r="F15" s="11">
        <v>39827010.156211741</v>
      </c>
      <c r="G15" s="36">
        <v>74</v>
      </c>
      <c r="H15" s="9">
        <v>3828612</v>
      </c>
      <c r="I15" s="11">
        <v>28198291.688789267</v>
      </c>
      <c r="J15" s="36">
        <v>82</v>
      </c>
      <c r="K15" s="9">
        <v>4242516</v>
      </c>
      <c r="L15" s="10">
        <v>42875436.784086458</v>
      </c>
      <c r="M15" s="12">
        <v>273</v>
      </c>
      <c r="N15" s="37">
        <v>110900738.62908748</v>
      </c>
      <c r="O15" s="54">
        <v>0</v>
      </c>
      <c r="P15" s="38">
        <v>0</v>
      </c>
      <c r="Q15" s="38">
        <v>66770759.492256925</v>
      </c>
      <c r="R15" s="69">
        <v>0</v>
      </c>
      <c r="S15" s="41">
        <v>177671498.12134439</v>
      </c>
      <c r="T15" s="42">
        <v>177671000</v>
      </c>
      <c r="U15" s="43">
        <v>3434.0523406393754</v>
      </c>
    </row>
    <row r="16" spans="1:21" s="6" customFormat="1" ht="18" customHeight="1" x14ac:dyDescent="0.35">
      <c r="A16" s="6">
        <v>13</v>
      </c>
      <c r="B16" s="14" t="s">
        <v>12</v>
      </c>
      <c r="C16" s="60">
        <v>57759</v>
      </c>
      <c r="D16" s="12">
        <v>50</v>
      </c>
      <c r="E16" s="9">
        <v>2887950</v>
      </c>
      <c r="F16" s="11">
        <v>19000799.554598682</v>
      </c>
      <c r="G16" s="36">
        <v>26</v>
      </c>
      <c r="H16" s="9">
        <v>1501734</v>
      </c>
      <c r="I16" s="11">
        <v>11060492.25436588</v>
      </c>
      <c r="J16" s="36">
        <v>76</v>
      </c>
      <c r="K16" s="9">
        <v>4389684</v>
      </c>
      <c r="L16" s="10">
        <v>44362736.367786422</v>
      </c>
      <c r="M16" s="12">
        <v>152</v>
      </c>
      <c r="N16" s="37">
        <v>74424028.176750988</v>
      </c>
      <c r="O16" s="54">
        <v>0</v>
      </c>
      <c r="P16" s="38">
        <v>0</v>
      </c>
      <c r="Q16" s="38">
        <v>52441873.013376869</v>
      </c>
      <c r="R16" s="69">
        <v>1381000</v>
      </c>
      <c r="S16" s="41">
        <v>128246901.19012785</v>
      </c>
      <c r="T16" s="42">
        <v>128247000</v>
      </c>
      <c r="U16" s="43">
        <v>2220.3812392873838</v>
      </c>
    </row>
    <row r="17" spans="1:21" s="6" customFormat="1" ht="18" customHeight="1" x14ac:dyDescent="0.35">
      <c r="A17" s="6">
        <v>14</v>
      </c>
      <c r="B17" s="14" t="s">
        <v>13</v>
      </c>
      <c r="C17" s="60">
        <v>20686</v>
      </c>
      <c r="D17" s="12">
        <v>106</v>
      </c>
      <c r="E17" s="9">
        <v>2192716</v>
      </c>
      <c r="F17" s="11">
        <v>14426619.988629097</v>
      </c>
      <c r="G17" s="36">
        <v>105</v>
      </c>
      <c r="H17" s="9">
        <v>2172030</v>
      </c>
      <c r="I17" s="11">
        <v>15997321.090985702</v>
      </c>
      <c r="J17" s="36">
        <v>56</v>
      </c>
      <c r="K17" s="9">
        <v>1158416</v>
      </c>
      <c r="L17" s="10">
        <v>11707107.758149715</v>
      </c>
      <c r="M17" s="12">
        <v>267</v>
      </c>
      <c r="N17" s="37">
        <v>42131048.837764516</v>
      </c>
      <c r="O17" s="54">
        <v>0</v>
      </c>
      <c r="P17" s="38">
        <v>0</v>
      </c>
      <c r="Q17" s="38">
        <v>0</v>
      </c>
      <c r="R17" s="69">
        <v>559000</v>
      </c>
      <c r="S17" s="41">
        <v>42690048.837764516</v>
      </c>
      <c r="T17" s="42">
        <v>42690000</v>
      </c>
      <c r="U17" s="43">
        <v>2063.714589577492</v>
      </c>
    </row>
    <row r="18" spans="1:21" s="6" customFormat="1" ht="18" customHeight="1" x14ac:dyDescent="0.35">
      <c r="A18" s="6">
        <v>15</v>
      </c>
      <c r="B18" s="14" t="s">
        <v>14</v>
      </c>
      <c r="C18" s="60">
        <v>24199</v>
      </c>
      <c r="D18" s="12">
        <v>123</v>
      </c>
      <c r="E18" s="9">
        <v>2976477</v>
      </c>
      <c r="F18" s="11">
        <v>19583248.621296495</v>
      </c>
      <c r="G18" s="36">
        <v>50</v>
      </c>
      <c r="H18" s="9">
        <v>1209950</v>
      </c>
      <c r="I18" s="11">
        <v>8911460.0875854157</v>
      </c>
      <c r="J18" s="36">
        <v>86</v>
      </c>
      <c r="K18" s="9">
        <v>2081114</v>
      </c>
      <c r="L18" s="10">
        <v>21032017.733693238</v>
      </c>
      <c r="M18" s="12">
        <v>259</v>
      </c>
      <c r="N18" s="37">
        <v>49526726.442575149</v>
      </c>
      <c r="O18" s="54">
        <v>0</v>
      </c>
      <c r="P18" s="38">
        <v>0</v>
      </c>
      <c r="Q18" s="38">
        <v>0</v>
      </c>
      <c r="R18" s="69">
        <v>196000</v>
      </c>
      <c r="S18" s="41">
        <v>49722726.442575149</v>
      </c>
      <c r="T18" s="42">
        <v>49723000</v>
      </c>
      <c r="U18" s="43">
        <v>2054.7543286912683</v>
      </c>
    </row>
    <row r="19" spans="1:21" s="6" customFormat="1" ht="18" customHeight="1" x14ac:dyDescent="0.35">
      <c r="A19" s="6">
        <v>16</v>
      </c>
      <c r="B19" s="14" t="s">
        <v>15</v>
      </c>
      <c r="C19" s="60">
        <v>51770</v>
      </c>
      <c r="D19" s="12">
        <v>66</v>
      </c>
      <c r="E19" s="9">
        <v>3416820</v>
      </c>
      <c r="F19" s="11">
        <v>22480414.111789979</v>
      </c>
      <c r="G19" s="36">
        <v>40</v>
      </c>
      <c r="H19" s="9">
        <v>2070800</v>
      </c>
      <c r="I19" s="11">
        <v>15251747.220440416</v>
      </c>
      <c r="J19" s="36">
        <v>97</v>
      </c>
      <c r="K19" s="9">
        <v>5021690</v>
      </c>
      <c r="L19" s="10">
        <v>50749873.929592513</v>
      </c>
      <c r="M19" s="12">
        <v>203</v>
      </c>
      <c r="N19" s="37">
        <v>88482035.261822909</v>
      </c>
      <c r="O19" s="54">
        <v>0</v>
      </c>
      <c r="P19" s="38">
        <v>0</v>
      </c>
      <c r="Q19" s="38">
        <v>71398521.604935303</v>
      </c>
      <c r="R19" s="69">
        <v>1316000</v>
      </c>
      <c r="S19" s="41">
        <v>161196556.86675823</v>
      </c>
      <c r="T19" s="42">
        <v>161197000</v>
      </c>
      <c r="U19" s="43">
        <v>3113.7145064709293</v>
      </c>
    </row>
    <row r="20" spans="1:21" s="6" customFormat="1" ht="18" customHeight="1" x14ac:dyDescent="0.35">
      <c r="A20" s="6">
        <v>17</v>
      </c>
      <c r="B20" s="14" t="s">
        <v>16</v>
      </c>
      <c r="C20" s="60">
        <v>23947</v>
      </c>
      <c r="D20" s="12">
        <v>125</v>
      </c>
      <c r="E20" s="9">
        <v>2993375</v>
      </c>
      <c r="F20" s="11">
        <v>19694426.277029321</v>
      </c>
      <c r="G20" s="36">
        <v>56</v>
      </c>
      <c r="H20" s="9">
        <v>1341032</v>
      </c>
      <c r="I20" s="11">
        <v>9876898.3380923551</v>
      </c>
      <c r="J20" s="36">
        <v>92</v>
      </c>
      <c r="K20" s="9">
        <v>2203124</v>
      </c>
      <c r="L20" s="10">
        <v>22265067.188786957</v>
      </c>
      <c r="M20" s="12">
        <v>273</v>
      </c>
      <c r="N20" s="37">
        <v>51836391.803908631</v>
      </c>
      <c r="O20" s="54">
        <v>0</v>
      </c>
      <c r="P20" s="38">
        <v>0</v>
      </c>
      <c r="Q20" s="38">
        <v>0</v>
      </c>
      <c r="R20" s="69">
        <v>474000</v>
      </c>
      <c r="S20" s="41">
        <v>52310391.803908631</v>
      </c>
      <c r="T20" s="42">
        <v>52310000</v>
      </c>
      <c r="U20" s="43">
        <v>2184.4072326387441</v>
      </c>
    </row>
    <row r="21" spans="1:21" s="6" customFormat="1" ht="18" customHeight="1" x14ac:dyDescent="0.35">
      <c r="A21" s="6">
        <v>18</v>
      </c>
      <c r="B21" s="14" t="s">
        <v>17</v>
      </c>
      <c r="C21" s="60">
        <v>27416</v>
      </c>
      <c r="D21" s="12">
        <v>68</v>
      </c>
      <c r="E21" s="9">
        <v>1864288</v>
      </c>
      <c r="F21" s="11">
        <v>12265781.125034597</v>
      </c>
      <c r="G21" s="36">
        <v>146</v>
      </c>
      <c r="H21" s="9">
        <v>4002736</v>
      </c>
      <c r="I21" s="11">
        <v>29480740.613365263</v>
      </c>
      <c r="J21" s="36">
        <v>73</v>
      </c>
      <c r="K21" s="9">
        <v>2001368</v>
      </c>
      <c r="L21" s="10">
        <v>20226093.941824507</v>
      </c>
      <c r="M21" s="12">
        <v>287</v>
      </c>
      <c r="N21" s="37">
        <v>61972615.680224374</v>
      </c>
      <c r="O21" s="54">
        <v>0</v>
      </c>
      <c r="P21" s="38">
        <v>0</v>
      </c>
      <c r="Q21" s="38">
        <v>0</v>
      </c>
      <c r="R21" s="69">
        <v>185000</v>
      </c>
      <c r="S21" s="41">
        <v>62157615.680224374</v>
      </c>
      <c r="T21" s="42">
        <v>62158000</v>
      </c>
      <c r="U21" s="43">
        <v>2267.2162241027136</v>
      </c>
    </row>
    <row r="22" spans="1:21" s="6" customFormat="1" ht="18" customHeight="1" x14ac:dyDescent="0.35">
      <c r="A22" s="6">
        <v>19</v>
      </c>
      <c r="B22" s="14" t="s">
        <v>18</v>
      </c>
      <c r="C22" s="60">
        <v>26903</v>
      </c>
      <c r="D22" s="12">
        <v>106</v>
      </c>
      <c r="E22" s="9">
        <v>2851718</v>
      </c>
      <c r="F22" s="11">
        <v>18762416.975446612</v>
      </c>
      <c r="G22" s="36">
        <v>109</v>
      </c>
      <c r="H22" s="9">
        <v>2932427</v>
      </c>
      <c r="I22" s="11">
        <v>21597757.072819404</v>
      </c>
      <c r="J22" s="36">
        <v>78</v>
      </c>
      <c r="K22" s="9">
        <v>2098434</v>
      </c>
      <c r="L22" s="10">
        <v>21207055.981068235</v>
      </c>
      <c r="M22" s="12">
        <v>293</v>
      </c>
      <c r="N22" s="37">
        <v>61567230.029334247</v>
      </c>
      <c r="O22" s="54">
        <v>2710000</v>
      </c>
      <c r="P22" s="38">
        <v>0</v>
      </c>
      <c r="Q22" s="38">
        <v>0</v>
      </c>
      <c r="R22" s="69">
        <v>65000</v>
      </c>
      <c r="S22" s="41">
        <v>64342230.029334247</v>
      </c>
      <c r="T22" s="42">
        <v>64342000</v>
      </c>
      <c r="U22" s="43">
        <v>2391.6291863360962</v>
      </c>
    </row>
    <row r="23" spans="1:21" s="6" customFormat="1" ht="18" customHeight="1" x14ac:dyDescent="0.35">
      <c r="A23" s="6">
        <v>20</v>
      </c>
      <c r="B23" s="14" t="s">
        <v>19</v>
      </c>
      <c r="C23" s="60">
        <v>38613</v>
      </c>
      <c r="D23" s="12">
        <v>97</v>
      </c>
      <c r="E23" s="9">
        <v>3745461</v>
      </c>
      <c r="F23" s="11">
        <v>24642654.374406319</v>
      </c>
      <c r="G23" s="36">
        <v>84</v>
      </c>
      <c r="H23" s="9">
        <v>3243492</v>
      </c>
      <c r="I23" s="11">
        <v>23888796.64647514</v>
      </c>
      <c r="J23" s="36">
        <v>74</v>
      </c>
      <c r="K23" s="9">
        <v>2857362</v>
      </c>
      <c r="L23" s="10">
        <v>28876884.330018047</v>
      </c>
      <c r="M23" s="12">
        <v>255</v>
      </c>
      <c r="N23" s="37">
        <v>77408335.350899503</v>
      </c>
      <c r="O23" s="54">
        <v>0</v>
      </c>
      <c r="P23" s="38">
        <v>0</v>
      </c>
      <c r="Q23" s="38">
        <v>39916285.308808878</v>
      </c>
      <c r="R23" s="69">
        <v>857000</v>
      </c>
      <c r="S23" s="41">
        <v>118181620.65970838</v>
      </c>
      <c r="T23" s="42">
        <v>118182000</v>
      </c>
      <c r="U23" s="43">
        <v>3060.679045917178</v>
      </c>
    </row>
    <row r="24" spans="1:21" s="6" customFormat="1" ht="18" customHeight="1" x14ac:dyDescent="0.35">
      <c r="A24" s="6">
        <v>21</v>
      </c>
      <c r="B24" s="14" t="s">
        <v>20</v>
      </c>
      <c r="C24" s="60">
        <v>27075</v>
      </c>
      <c r="D24" s="12">
        <v>95</v>
      </c>
      <c r="E24" s="9">
        <v>2572125</v>
      </c>
      <c r="F24" s="11">
        <v>16922880.089465585</v>
      </c>
      <c r="G24" s="36">
        <v>46</v>
      </c>
      <c r="H24" s="9">
        <v>1245450</v>
      </c>
      <c r="I24" s="11">
        <v>9172922.8200200479</v>
      </c>
      <c r="J24" s="36">
        <v>101</v>
      </c>
      <c r="K24" s="9">
        <v>2734575</v>
      </c>
      <c r="L24" s="10">
        <v>27635982.408514954</v>
      </c>
      <c r="M24" s="12">
        <v>242</v>
      </c>
      <c r="N24" s="37">
        <v>53731785.318000585</v>
      </c>
      <c r="O24" s="54">
        <v>0</v>
      </c>
      <c r="P24" s="38">
        <v>0</v>
      </c>
      <c r="Q24" s="38">
        <v>0</v>
      </c>
      <c r="R24" s="69">
        <v>349000</v>
      </c>
      <c r="S24" s="41">
        <v>54080785.318000585</v>
      </c>
      <c r="T24" s="42">
        <v>54081000</v>
      </c>
      <c r="U24" s="43">
        <v>1997.4515235457063</v>
      </c>
    </row>
    <row r="25" spans="1:21" s="6" customFormat="1" ht="18" customHeight="1" x14ac:dyDescent="0.35">
      <c r="A25" s="6">
        <v>22</v>
      </c>
      <c r="B25" s="14" t="s">
        <v>21</v>
      </c>
      <c r="C25" s="60">
        <v>15083</v>
      </c>
      <c r="D25" s="12">
        <v>106</v>
      </c>
      <c r="E25" s="9">
        <v>1598798</v>
      </c>
      <c r="F25" s="11">
        <v>10519032.644711046</v>
      </c>
      <c r="G25" s="36">
        <v>94</v>
      </c>
      <c r="H25" s="9">
        <v>1417802</v>
      </c>
      <c r="I25" s="11">
        <v>10442320.703416487</v>
      </c>
      <c r="J25" s="36">
        <v>107</v>
      </c>
      <c r="K25" s="9">
        <v>1613881</v>
      </c>
      <c r="L25" s="10">
        <v>16310098.251258979</v>
      </c>
      <c r="M25" s="12">
        <v>307</v>
      </c>
      <c r="N25" s="37">
        <v>37271451.599386513</v>
      </c>
      <c r="O25" s="54">
        <v>0</v>
      </c>
      <c r="P25" s="38">
        <v>0</v>
      </c>
      <c r="Q25" s="38">
        <v>0</v>
      </c>
      <c r="R25" s="69">
        <v>529000</v>
      </c>
      <c r="S25" s="41">
        <v>37800451.599386513</v>
      </c>
      <c r="T25" s="42">
        <v>37800000</v>
      </c>
      <c r="U25" s="43">
        <v>2506.1327322150764</v>
      </c>
    </row>
    <row r="26" spans="1:21" s="6" customFormat="1" ht="18" customHeight="1" x14ac:dyDescent="0.35">
      <c r="A26" s="6">
        <v>23</v>
      </c>
      <c r="B26" s="14" t="s">
        <v>22</v>
      </c>
      <c r="C26" s="60">
        <v>25169</v>
      </c>
      <c r="D26" s="12">
        <v>110</v>
      </c>
      <c r="E26" s="9">
        <v>2768590</v>
      </c>
      <c r="F26" s="11">
        <v>18215489.755316526</v>
      </c>
      <c r="G26" s="36">
        <v>56</v>
      </c>
      <c r="H26" s="9">
        <v>1409464</v>
      </c>
      <c r="I26" s="11">
        <v>10380910.104457615</v>
      </c>
      <c r="J26" s="36">
        <v>88</v>
      </c>
      <c r="K26" s="9">
        <v>2214872</v>
      </c>
      <c r="L26" s="10">
        <v>22383794.055424456</v>
      </c>
      <c r="M26" s="12">
        <v>254</v>
      </c>
      <c r="N26" s="37">
        <v>50980193.915198594</v>
      </c>
      <c r="O26" s="54">
        <v>0</v>
      </c>
      <c r="P26" s="38">
        <v>0</v>
      </c>
      <c r="Q26" s="38">
        <v>35004552.425735779</v>
      </c>
      <c r="R26" s="69">
        <v>103000</v>
      </c>
      <c r="S26" s="41">
        <v>86087746.340934366</v>
      </c>
      <c r="T26" s="42">
        <v>86088000</v>
      </c>
      <c r="U26" s="43">
        <v>3420.3981087846159</v>
      </c>
    </row>
    <row r="27" spans="1:21" s="6" customFormat="1" ht="18" customHeight="1" x14ac:dyDescent="0.35">
      <c r="A27" s="6">
        <v>24</v>
      </c>
      <c r="B27" s="14" t="s">
        <v>23</v>
      </c>
      <c r="C27" s="60">
        <v>28957</v>
      </c>
      <c r="D27" s="12">
        <v>73</v>
      </c>
      <c r="E27" s="9">
        <v>2113861</v>
      </c>
      <c r="F27" s="11">
        <v>13907806.280331558</v>
      </c>
      <c r="G27" s="36">
        <v>55</v>
      </c>
      <c r="H27" s="9">
        <v>1592635</v>
      </c>
      <c r="I27" s="11">
        <v>11729991.517493781</v>
      </c>
      <c r="J27" s="36">
        <v>82</v>
      </c>
      <c r="K27" s="9">
        <v>2374474</v>
      </c>
      <c r="L27" s="10">
        <v>23996753.313943166</v>
      </c>
      <c r="M27" s="12">
        <v>210</v>
      </c>
      <c r="N27" s="37">
        <v>49634551.111768499</v>
      </c>
      <c r="O27" s="54">
        <v>0</v>
      </c>
      <c r="P27" s="38">
        <v>0</v>
      </c>
      <c r="Q27" s="38">
        <v>40271722.246019185</v>
      </c>
      <c r="R27" s="69">
        <v>509000</v>
      </c>
      <c r="S27" s="41">
        <v>90415273.357787684</v>
      </c>
      <c r="T27" s="42">
        <v>90415000</v>
      </c>
      <c r="U27" s="43">
        <v>3122.3883689608729</v>
      </c>
    </row>
    <row r="28" spans="1:21" s="6" customFormat="1" ht="18" customHeight="1" x14ac:dyDescent="0.35">
      <c r="A28" s="6">
        <v>25</v>
      </c>
      <c r="B28" s="14" t="s">
        <v>24</v>
      </c>
      <c r="C28" s="60">
        <v>17872</v>
      </c>
      <c r="D28" s="12">
        <v>63</v>
      </c>
      <c r="E28" s="9">
        <v>1125936</v>
      </c>
      <c r="F28" s="11">
        <v>7407913.6575448401</v>
      </c>
      <c r="G28" s="36">
        <v>35</v>
      </c>
      <c r="H28" s="9">
        <v>625520</v>
      </c>
      <c r="I28" s="11">
        <v>4607046.9969721306</v>
      </c>
      <c r="J28" s="36">
        <v>95</v>
      </c>
      <c r="K28" s="9">
        <v>1697840</v>
      </c>
      <c r="L28" s="10">
        <v>17158599.187249582</v>
      </c>
      <c r="M28" s="12">
        <v>193</v>
      </c>
      <c r="N28" s="37">
        <v>29173559.841766551</v>
      </c>
      <c r="O28" s="54">
        <v>0</v>
      </c>
      <c r="P28" s="38">
        <v>0</v>
      </c>
      <c r="Q28" s="38">
        <v>0</v>
      </c>
      <c r="R28" s="69">
        <v>103000</v>
      </c>
      <c r="S28" s="41">
        <v>29276559.841766551</v>
      </c>
      <c r="T28" s="42">
        <v>29277000</v>
      </c>
      <c r="U28" s="43">
        <v>1638.149059982095</v>
      </c>
    </row>
    <row r="29" spans="1:21" s="6" customFormat="1" ht="18" customHeight="1" x14ac:dyDescent="0.35">
      <c r="A29" s="6">
        <v>26</v>
      </c>
      <c r="B29" s="14" t="s">
        <v>25</v>
      </c>
      <c r="C29" s="60">
        <v>11910</v>
      </c>
      <c r="D29" s="12">
        <v>86</v>
      </c>
      <c r="E29" s="9">
        <v>1024260</v>
      </c>
      <c r="F29" s="11">
        <v>6738952.8737662509</v>
      </c>
      <c r="G29" s="36">
        <v>109</v>
      </c>
      <c r="H29" s="9">
        <v>1298190</v>
      </c>
      <c r="I29" s="11">
        <v>9561360.6935018077</v>
      </c>
      <c r="J29" s="36">
        <v>99</v>
      </c>
      <c r="K29" s="9">
        <v>1179090</v>
      </c>
      <c r="L29" s="10">
        <v>11916041.980218461</v>
      </c>
      <c r="M29" s="12">
        <v>294</v>
      </c>
      <c r="N29" s="37">
        <v>28216355.547486521</v>
      </c>
      <c r="O29" s="54">
        <v>0</v>
      </c>
      <c r="P29" s="38">
        <v>0</v>
      </c>
      <c r="Q29" s="38">
        <v>0</v>
      </c>
      <c r="R29" s="69">
        <v>226000</v>
      </c>
      <c r="S29" s="41">
        <v>28442355.547486521</v>
      </c>
      <c r="T29" s="42">
        <v>28442000</v>
      </c>
      <c r="U29" s="43">
        <v>2388.0772460117551</v>
      </c>
    </row>
    <row r="30" spans="1:21" s="6" customFormat="1" ht="18" customHeight="1" x14ac:dyDescent="0.35">
      <c r="A30" s="6">
        <v>27</v>
      </c>
      <c r="B30" s="14" t="s">
        <v>26</v>
      </c>
      <c r="C30" s="60">
        <v>14131</v>
      </c>
      <c r="D30" s="12">
        <v>89</v>
      </c>
      <c r="E30" s="9">
        <v>1257659</v>
      </c>
      <c r="F30" s="11">
        <v>8274563.8141370257</v>
      </c>
      <c r="G30" s="36">
        <v>110</v>
      </c>
      <c r="H30" s="9">
        <v>1554410</v>
      </c>
      <c r="I30" s="11">
        <v>11448458.758414518</v>
      </c>
      <c r="J30" s="36">
        <v>112</v>
      </c>
      <c r="K30" s="9">
        <v>1582672</v>
      </c>
      <c r="L30" s="10">
        <v>15994695.903549612</v>
      </c>
      <c r="M30" s="12">
        <v>311</v>
      </c>
      <c r="N30" s="37">
        <v>35717718.47610116</v>
      </c>
      <c r="O30" s="54">
        <v>0</v>
      </c>
      <c r="P30" s="38">
        <v>8000000</v>
      </c>
      <c r="Q30" s="38">
        <v>0</v>
      </c>
      <c r="R30" s="69">
        <v>753000</v>
      </c>
      <c r="S30" s="41">
        <v>44470718.47610116</v>
      </c>
      <c r="T30" s="42">
        <v>44471000</v>
      </c>
      <c r="U30" s="43">
        <v>3147.0525794352843</v>
      </c>
    </row>
    <row r="31" spans="1:21" s="6" customFormat="1" ht="18" customHeight="1" x14ac:dyDescent="0.35">
      <c r="A31" s="6">
        <v>28</v>
      </c>
      <c r="B31" s="14" t="s">
        <v>27</v>
      </c>
      <c r="C31" s="60">
        <v>106271</v>
      </c>
      <c r="D31" s="12">
        <v>88</v>
      </c>
      <c r="E31" s="9">
        <v>9351848</v>
      </c>
      <c r="F31" s="11">
        <v>61528970.139051773</v>
      </c>
      <c r="G31" s="36">
        <v>90</v>
      </c>
      <c r="H31" s="9">
        <v>9564390</v>
      </c>
      <c r="I31" s="11">
        <v>70443142.069590539</v>
      </c>
      <c r="J31" s="36">
        <v>71</v>
      </c>
      <c r="K31" s="9">
        <v>7545241</v>
      </c>
      <c r="L31" s="10">
        <v>76253219.437757522</v>
      </c>
      <c r="M31" s="12">
        <v>249</v>
      </c>
      <c r="N31" s="37">
        <v>208225331.64639983</v>
      </c>
      <c r="O31" s="54">
        <v>0</v>
      </c>
      <c r="P31" s="38">
        <v>0</v>
      </c>
      <c r="Q31" s="38">
        <v>0</v>
      </c>
      <c r="R31" s="69">
        <v>489000</v>
      </c>
      <c r="S31" s="41">
        <v>208714331.64639983</v>
      </c>
      <c r="T31" s="42">
        <v>208714000</v>
      </c>
      <c r="U31" s="43">
        <v>1963.978884173481</v>
      </c>
    </row>
    <row r="32" spans="1:21" s="6" customFormat="1" ht="18" customHeight="1" x14ac:dyDescent="0.35">
      <c r="A32" s="6">
        <v>29</v>
      </c>
      <c r="B32" s="14" t="s">
        <v>28</v>
      </c>
      <c r="C32" s="60">
        <v>17405</v>
      </c>
      <c r="D32" s="12">
        <v>65</v>
      </c>
      <c r="E32" s="9">
        <v>1131325</v>
      </c>
      <c r="F32" s="11">
        <v>7443369.7107312633</v>
      </c>
      <c r="G32" s="36">
        <v>110</v>
      </c>
      <c r="H32" s="9">
        <v>1914550</v>
      </c>
      <c r="I32" s="11">
        <v>14100942.94035841</v>
      </c>
      <c r="J32" s="36">
        <v>104</v>
      </c>
      <c r="K32" s="9">
        <v>1810120</v>
      </c>
      <c r="L32" s="10">
        <v>18293315.954874557</v>
      </c>
      <c r="M32" s="12">
        <v>279</v>
      </c>
      <c r="N32" s="37">
        <v>39837628.605964229</v>
      </c>
      <c r="O32" s="54">
        <v>0</v>
      </c>
      <c r="P32" s="38">
        <v>0</v>
      </c>
      <c r="Q32" s="38">
        <v>0</v>
      </c>
      <c r="R32" s="69">
        <v>491000</v>
      </c>
      <c r="S32" s="41">
        <v>40328628.605964229</v>
      </c>
      <c r="T32" s="42">
        <v>40329000</v>
      </c>
      <c r="U32" s="43">
        <v>2317.092789428325</v>
      </c>
    </row>
    <row r="33" spans="1:21" s="6" customFormat="1" ht="18" customHeight="1" x14ac:dyDescent="0.35">
      <c r="A33" s="6">
        <v>30</v>
      </c>
      <c r="B33" s="14" t="s">
        <v>29</v>
      </c>
      <c r="C33" s="60">
        <v>11501</v>
      </c>
      <c r="D33" s="12">
        <v>119</v>
      </c>
      <c r="E33" s="9">
        <v>1368619</v>
      </c>
      <c r="F33" s="11">
        <v>9004607.1731211729</v>
      </c>
      <c r="G33" s="36">
        <v>50</v>
      </c>
      <c r="H33" s="9">
        <v>575050</v>
      </c>
      <c r="I33" s="11">
        <v>4235328.008071403</v>
      </c>
      <c r="J33" s="36">
        <v>57</v>
      </c>
      <c r="K33" s="9">
        <v>655557</v>
      </c>
      <c r="L33" s="10">
        <v>6625147.1324717142</v>
      </c>
      <c r="M33" s="12">
        <v>226</v>
      </c>
      <c r="N33" s="37">
        <v>19865082.313664291</v>
      </c>
      <c r="O33" s="54">
        <v>0</v>
      </c>
      <c r="P33" s="38">
        <v>0</v>
      </c>
      <c r="Q33" s="38">
        <v>14434566.903573366</v>
      </c>
      <c r="R33" s="69">
        <v>170000</v>
      </c>
      <c r="S33" s="41">
        <v>34469649.217237659</v>
      </c>
      <c r="T33" s="42">
        <v>34470000</v>
      </c>
      <c r="U33" s="43">
        <v>2997.1306842883228</v>
      </c>
    </row>
    <row r="34" spans="1:21" s="6" customFormat="1" ht="18" customHeight="1" x14ac:dyDescent="0.35">
      <c r="A34" s="6">
        <v>31</v>
      </c>
      <c r="B34" s="14" t="s">
        <v>30</v>
      </c>
      <c r="C34" s="60">
        <v>14473</v>
      </c>
      <c r="D34" s="12">
        <v>117</v>
      </c>
      <c r="E34" s="9">
        <v>1693341</v>
      </c>
      <c r="F34" s="11">
        <v>11141063.009603243</v>
      </c>
      <c r="G34" s="36">
        <v>54</v>
      </c>
      <c r="H34" s="9">
        <v>781542</v>
      </c>
      <c r="I34" s="11">
        <v>5756172.0234486395</v>
      </c>
      <c r="J34" s="36">
        <v>90</v>
      </c>
      <c r="K34" s="9">
        <v>1302570</v>
      </c>
      <c r="L34" s="10">
        <v>13163947.45284343</v>
      </c>
      <c r="M34" s="12">
        <v>261</v>
      </c>
      <c r="N34" s="37">
        <v>30061182.485895313</v>
      </c>
      <c r="O34" s="54">
        <v>0</v>
      </c>
      <c r="P34" s="38">
        <v>0</v>
      </c>
      <c r="Q34" s="38">
        <v>17790577.199695062</v>
      </c>
      <c r="R34" s="69">
        <v>318000</v>
      </c>
      <c r="S34" s="41">
        <v>48169759.685590371</v>
      </c>
      <c r="T34" s="42">
        <v>48170000</v>
      </c>
      <c r="U34" s="43">
        <v>3328.2664271401923</v>
      </c>
    </row>
    <row r="35" spans="1:21" s="6" customFormat="1" ht="18" customHeight="1" x14ac:dyDescent="0.35">
      <c r="A35" s="6">
        <v>32</v>
      </c>
      <c r="B35" s="14" t="s">
        <v>31</v>
      </c>
      <c r="C35" s="60">
        <v>5904</v>
      </c>
      <c r="D35" s="12">
        <v>112</v>
      </c>
      <c r="E35" s="9">
        <v>661248</v>
      </c>
      <c r="F35" s="11">
        <v>4350574.1802591002</v>
      </c>
      <c r="G35" s="36">
        <v>139</v>
      </c>
      <c r="H35" s="9">
        <v>820656</v>
      </c>
      <c r="I35" s="11">
        <v>6044252.3985598553</v>
      </c>
      <c r="J35" s="36">
        <v>91</v>
      </c>
      <c r="K35" s="9">
        <v>537264</v>
      </c>
      <c r="L35" s="10">
        <v>5429662.1788498675</v>
      </c>
      <c r="M35" s="12">
        <v>342</v>
      </c>
      <c r="N35" s="37">
        <v>15824488.757668823</v>
      </c>
      <c r="O35" s="54">
        <v>0</v>
      </c>
      <c r="P35" s="38">
        <v>0</v>
      </c>
      <c r="Q35" s="38">
        <v>0</v>
      </c>
      <c r="R35" s="69">
        <v>259000</v>
      </c>
      <c r="S35" s="41">
        <v>16083488.757668823</v>
      </c>
      <c r="T35" s="42">
        <v>16083000</v>
      </c>
      <c r="U35" s="43">
        <v>2724.0853658536585</v>
      </c>
    </row>
    <row r="36" spans="1:21" s="6" customFormat="1" ht="18" customHeight="1" x14ac:dyDescent="0.35">
      <c r="A36" s="6">
        <v>33</v>
      </c>
      <c r="B36" s="14" t="s">
        <v>32</v>
      </c>
      <c r="C36" s="60">
        <v>5104</v>
      </c>
      <c r="D36" s="12">
        <v>121</v>
      </c>
      <c r="E36" s="9">
        <v>617584</v>
      </c>
      <c r="F36" s="11">
        <v>4063293.9601195562</v>
      </c>
      <c r="G36" s="36">
        <v>74</v>
      </c>
      <c r="H36" s="9">
        <v>377696</v>
      </c>
      <c r="I36" s="11">
        <v>2781786.7095670574</v>
      </c>
      <c r="J36" s="36">
        <v>73</v>
      </c>
      <c r="K36" s="9">
        <v>372592</v>
      </c>
      <c r="L36" s="10">
        <v>3765464.8190499083</v>
      </c>
      <c r="M36" s="12">
        <v>268</v>
      </c>
      <c r="N36" s="37">
        <v>10610545.488736521</v>
      </c>
      <c r="O36" s="54">
        <v>0</v>
      </c>
      <c r="P36" s="38">
        <v>0</v>
      </c>
      <c r="Q36" s="38">
        <v>0</v>
      </c>
      <c r="R36" s="69">
        <v>0</v>
      </c>
      <c r="S36" s="41">
        <v>10610545.488736521</v>
      </c>
      <c r="T36" s="42">
        <v>10611000</v>
      </c>
      <c r="U36" s="43">
        <v>2078.9576802507836</v>
      </c>
    </row>
    <row r="37" spans="1:21" s="6" customFormat="1" ht="18" customHeight="1" x14ac:dyDescent="0.35">
      <c r="A37" s="6">
        <v>34</v>
      </c>
      <c r="B37" s="14" t="s">
        <v>33</v>
      </c>
      <c r="C37" s="60">
        <v>3109</v>
      </c>
      <c r="D37" s="12">
        <v>88</v>
      </c>
      <c r="E37" s="9">
        <v>273592</v>
      </c>
      <c r="F37" s="11">
        <v>1800054.2778586063</v>
      </c>
      <c r="G37" s="36">
        <v>75</v>
      </c>
      <c r="H37" s="9">
        <v>233175</v>
      </c>
      <c r="I37" s="11">
        <v>1717368.2432519768</v>
      </c>
      <c r="J37" s="36">
        <v>97</v>
      </c>
      <c r="K37" s="9">
        <v>301573</v>
      </c>
      <c r="L37" s="10">
        <v>3047737.2618718008</v>
      </c>
      <c r="M37" s="12">
        <v>260</v>
      </c>
      <c r="N37" s="37">
        <v>6565159.7829823839</v>
      </c>
      <c r="O37" s="54">
        <v>0</v>
      </c>
      <c r="P37" s="38">
        <v>0</v>
      </c>
      <c r="Q37" s="38">
        <v>2666039.949817148</v>
      </c>
      <c r="R37" s="69">
        <v>113000</v>
      </c>
      <c r="S37" s="41">
        <v>9344199.7327995319</v>
      </c>
      <c r="T37" s="42">
        <v>9344000</v>
      </c>
      <c r="U37" s="43">
        <v>3005.467996140238</v>
      </c>
    </row>
    <row r="38" spans="1:21" s="6" customFormat="1" ht="18" customHeight="1" x14ac:dyDescent="0.35">
      <c r="A38" s="6">
        <v>35</v>
      </c>
      <c r="B38" s="14" t="s">
        <v>34</v>
      </c>
      <c r="C38" s="60">
        <v>3634</v>
      </c>
      <c r="D38" s="12">
        <v>88</v>
      </c>
      <c r="E38" s="9">
        <v>319792</v>
      </c>
      <c r="F38" s="11">
        <v>2104019.6994976443</v>
      </c>
      <c r="G38" s="36">
        <v>89</v>
      </c>
      <c r="H38" s="9">
        <v>323426</v>
      </c>
      <c r="I38" s="11">
        <v>2382080.1605747351</v>
      </c>
      <c r="J38" s="36">
        <v>101</v>
      </c>
      <c r="K38" s="9">
        <v>367034</v>
      </c>
      <c r="L38" s="10">
        <v>3709294.9241936598</v>
      </c>
      <c r="M38" s="12">
        <v>278</v>
      </c>
      <c r="N38" s="37">
        <v>8195394.7842660397</v>
      </c>
      <c r="O38" s="54">
        <v>0</v>
      </c>
      <c r="P38" s="38">
        <v>0</v>
      </c>
      <c r="Q38" s="38">
        <v>0</v>
      </c>
      <c r="R38" s="69">
        <v>87000</v>
      </c>
      <c r="S38" s="41">
        <v>8282394.7842660397</v>
      </c>
      <c r="T38" s="42">
        <v>8282000</v>
      </c>
      <c r="U38" s="43">
        <v>2279.0313703907541</v>
      </c>
    </row>
    <row r="39" spans="1:21" s="6" customFormat="1" ht="18" customHeight="1" x14ac:dyDescent="0.35">
      <c r="A39" s="6">
        <v>36</v>
      </c>
      <c r="B39" s="14" t="s">
        <v>35</v>
      </c>
      <c r="C39" s="60">
        <v>9555</v>
      </c>
      <c r="D39" s="12">
        <v>116</v>
      </c>
      <c r="E39" s="9">
        <v>1108380</v>
      </c>
      <c r="F39" s="11">
        <v>7292406.797322006</v>
      </c>
      <c r="G39" s="36">
        <v>84</v>
      </c>
      <c r="H39" s="9">
        <v>802620</v>
      </c>
      <c r="I39" s="11">
        <v>5911414.6001882777</v>
      </c>
      <c r="J39" s="36">
        <v>97</v>
      </c>
      <c r="K39" s="9">
        <v>926835</v>
      </c>
      <c r="L39" s="10">
        <v>9366719.0534528978</v>
      </c>
      <c r="M39" s="12">
        <v>297</v>
      </c>
      <c r="N39" s="37">
        <v>22570540.450963181</v>
      </c>
      <c r="O39" s="54">
        <v>0</v>
      </c>
      <c r="P39" s="38">
        <v>0</v>
      </c>
      <c r="Q39" s="38">
        <v>0</v>
      </c>
      <c r="R39" s="69">
        <v>417000</v>
      </c>
      <c r="S39" s="41">
        <v>22987540.450963181</v>
      </c>
      <c r="T39" s="42">
        <v>22988000</v>
      </c>
      <c r="U39" s="43">
        <v>2405.8608058608061</v>
      </c>
    </row>
    <row r="40" spans="1:21" s="6" customFormat="1" ht="18" customHeight="1" x14ac:dyDescent="0.35">
      <c r="A40" s="6">
        <v>37</v>
      </c>
      <c r="B40" s="14" t="s">
        <v>36</v>
      </c>
      <c r="C40" s="60">
        <v>1553</v>
      </c>
      <c r="D40" s="12">
        <v>92</v>
      </c>
      <c r="E40" s="9">
        <v>142876</v>
      </c>
      <c r="F40" s="11">
        <v>940029.51476405107</v>
      </c>
      <c r="G40" s="36">
        <v>89</v>
      </c>
      <c r="H40" s="9">
        <v>138217</v>
      </c>
      <c r="I40" s="11">
        <v>1017988.5771526042</v>
      </c>
      <c r="J40" s="36">
        <v>67</v>
      </c>
      <c r="K40" s="9">
        <v>104051</v>
      </c>
      <c r="L40" s="10">
        <v>1051553.3878530995</v>
      </c>
      <c r="M40" s="12">
        <v>248</v>
      </c>
      <c r="N40" s="37">
        <v>3009571.4797697547</v>
      </c>
      <c r="O40" s="54">
        <v>0</v>
      </c>
      <c r="P40" s="38">
        <v>0</v>
      </c>
      <c r="Q40" s="38">
        <v>1595309.7190014373</v>
      </c>
      <c r="R40" s="69">
        <v>0</v>
      </c>
      <c r="S40" s="41">
        <v>4604881.1987711918</v>
      </c>
      <c r="T40" s="42">
        <v>4605000</v>
      </c>
      <c r="U40" s="43">
        <v>2965.228589826143</v>
      </c>
    </row>
    <row r="41" spans="1:21" s="6" customFormat="1" ht="18" customHeight="1" x14ac:dyDescent="0.35">
      <c r="A41" s="6">
        <v>38</v>
      </c>
      <c r="B41" s="14" t="s">
        <v>37</v>
      </c>
      <c r="C41" s="60">
        <v>12554</v>
      </c>
      <c r="D41" s="12">
        <v>96</v>
      </c>
      <c r="E41" s="9">
        <v>1205184</v>
      </c>
      <c r="F41" s="11">
        <v>7929313.0457277503</v>
      </c>
      <c r="G41" s="36">
        <v>109</v>
      </c>
      <c r="H41" s="9">
        <v>1368386</v>
      </c>
      <c r="I41" s="11">
        <v>10078364.57986748</v>
      </c>
      <c r="J41" s="36">
        <v>86</v>
      </c>
      <c r="K41" s="9">
        <v>1079644</v>
      </c>
      <c r="L41" s="10">
        <v>10911027.341162235</v>
      </c>
      <c r="M41" s="12">
        <v>291</v>
      </c>
      <c r="N41" s="37">
        <v>28918704.966757465</v>
      </c>
      <c r="O41" s="54">
        <v>0</v>
      </c>
      <c r="P41" s="38">
        <v>0</v>
      </c>
      <c r="Q41" s="38">
        <v>0</v>
      </c>
      <c r="R41" s="69">
        <v>501000</v>
      </c>
      <c r="S41" s="41">
        <v>29419704.966757465</v>
      </c>
      <c r="T41" s="42">
        <v>29420000</v>
      </c>
      <c r="U41" s="43">
        <v>2343.4761828899154</v>
      </c>
    </row>
    <row r="42" spans="1:21" s="6" customFormat="1" ht="18" customHeight="1" x14ac:dyDescent="0.35">
      <c r="A42" s="6">
        <v>39</v>
      </c>
      <c r="B42" s="14" t="s">
        <v>38</v>
      </c>
      <c r="C42" s="60">
        <v>4031</v>
      </c>
      <c r="D42" s="12">
        <v>73</v>
      </c>
      <c r="E42" s="9">
        <v>294263</v>
      </c>
      <c r="F42" s="11">
        <v>1936055.7763586184</v>
      </c>
      <c r="G42" s="36">
        <v>126</v>
      </c>
      <c r="H42" s="9">
        <v>507906</v>
      </c>
      <c r="I42" s="11">
        <v>3740802.5515477154</v>
      </c>
      <c r="J42" s="36">
        <v>93</v>
      </c>
      <c r="K42" s="9">
        <v>374883</v>
      </c>
      <c r="L42" s="10">
        <v>3788617.9729030328</v>
      </c>
      <c r="M42" s="12">
        <v>292</v>
      </c>
      <c r="N42" s="37">
        <v>9465476.3008093666</v>
      </c>
      <c r="O42" s="54">
        <v>0</v>
      </c>
      <c r="P42" s="38">
        <v>0</v>
      </c>
      <c r="Q42" s="38">
        <v>0</v>
      </c>
      <c r="R42" s="69">
        <v>129000</v>
      </c>
      <c r="S42" s="41">
        <v>9594476.3008093666</v>
      </c>
      <c r="T42" s="42">
        <v>9594000</v>
      </c>
      <c r="U42" s="43">
        <v>2380.0545770280328</v>
      </c>
    </row>
    <row r="43" spans="1:21" s="6" customFormat="1" ht="18" customHeight="1" x14ac:dyDescent="0.35">
      <c r="A43" s="6">
        <v>40</v>
      </c>
      <c r="B43" s="14" t="s">
        <v>39</v>
      </c>
      <c r="C43" s="60">
        <v>2999</v>
      </c>
      <c r="D43" s="12">
        <v>76</v>
      </c>
      <c r="E43" s="9">
        <v>227924</v>
      </c>
      <c r="F43" s="11">
        <v>1499589.0641051091</v>
      </c>
      <c r="G43" s="36">
        <v>34</v>
      </c>
      <c r="H43" s="9">
        <v>101966</v>
      </c>
      <c r="I43" s="11">
        <v>750994.61902618664</v>
      </c>
      <c r="J43" s="36">
        <v>73</v>
      </c>
      <c r="K43" s="9">
        <v>218927</v>
      </c>
      <c r="L43" s="10">
        <v>2212505.6803155714</v>
      </c>
      <c r="M43" s="12">
        <v>183</v>
      </c>
      <c r="N43" s="37">
        <v>4463089.3634468671</v>
      </c>
      <c r="O43" s="54">
        <v>0</v>
      </c>
      <c r="P43" s="38">
        <v>0</v>
      </c>
      <c r="Q43" s="38">
        <v>4953051.3181111515</v>
      </c>
      <c r="R43" s="69">
        <v>128000</v>
      </c>
      <c r="S43" s="41">
        <v>9544140.6815580186</v>
      </c>
      <c r="T43" s="42">
        <v>9544000</v>
      </c>
      <c r="U43" s="43">
        <v>3182.3941313771256</v>
      </c>
    </row>
    <row r="44" spans="1:21" s="6" customFormat="1" ht="18" customHeight="1" x14ac:dyDescent="0.35">
      <c r="A44" s="6">
        <v>41</v>
      </c>
      <c r="B44" s="14" t="s">
        <v>40</v>
      </c>
      <c r="C44" s="60">
        <v>3646</v>
      </c>
      <c r="D44" s="12">
        <v>91</v>
      </c>
      <c r="E44" s="9">
        <v>331786</v>
      </c>
      <c r="F44" s="11">
        <v>2182932.281037441</v>
      </c>
      <c r="G44" s="36">
        <v>84</v>
      </c>
      <c r="H44" s="9">
        <v>306264</v>
      </c>
      <c r="I44" s="11">
        <v>2255679.5010242239</v>
      </c>
      <c r="J44" s="36">
        <v>75</v>
      </c>
      <c r="K44" s="9">
        <v>273450</v>
      </c>
      <c r="L44" s="10">
        <v>2763522.4448436829</v>
      </c>
      <c r="M44" s="12">
        <v>250</v>
      </c>
      <c r="N44" s="37">
        <v>7202134.2269053478</v>
      </c>
      <c r="O44" s="54">
        <v>0</v>
      </c>
      <c r="P44" s="38">
        <v>0</v>
      </c>
      <c r="Q44" s="38">
        <v>0</v>
      </c>
      <c r="R44" s="69">
        <v>0</v>
      </c>
      <c r="S44" s="41">
        <v>7202134.2269053478</v>
      </c>
      <c r="T44" s="42">
        <v>7202000</v>
      </c>
      <c r="U44" s="43">
        <v>1975.3154141524958</v>
      </c>
    </row>
    <row r="45" spans="1:21" s="6" customFormat="1" ht="18" customHeight="1" x14ac:dyDescent="0.35">
      <c r="A45" s="6">
        <v>42</v>
      </c>
      <c r="B45" s="14" t="s">
        <v>41</v>
      </c>
      <c r="C45" s="60">
        <v>1569</v>
      </c>
      <c r="D45" s="12">
        <v>119</v>
      </c>
      <c r="E45" s="9">
        <v>186711</v>
      </c>
      <c r="F45" s="11">
        <v>1228434.8017239475</v>
      </c>
      <c r="G45" s="36">
        <v>84</v>
      </c>
      <c r="H45" s="9">
        <v>131796</v>
      </c>
      <c r="I45" s="11">
        <v>970696.96574520227</v>
      </c>
      <c r="J45" s="36">
        <v>99</v>
      </c>
      <c r="K45" s="9">
        <v>155331</v>
      </c>
      <c r="L45" s="15">
        <v>1569795.9586030869</v>
      </c>
      <c r="M45" s="16">
        <v>302</v>
      </c>
      <c r="N45" s="42">
        <v>3768927.7260722369</v>
      </c>
      <c r="O45" s="54">
        <v>0</v>
      </c>
      <c r="P45" s="44">
        <v>0</v>
      </c>
      <c r="Q45" s="44">
        <v>3203318.411790764</v>
      </c>
      <c r="R45" s="69">
        <v>31000</v>
      </c>
      <c r="S45" s="41">
        <v>7003246.1378630009</v>
      </c>
      <c r="T45" s="42">
        <v>7003000</v>
      </c>
      <c r="U45" s="43">
        <v>4463.352453792224</v>
      </c>
    </row>
    <row r="46" spans="1:21" s="6" customFormat="1" ht="18" customHeight="1" thickBot="1" x14ac:dyDescent="0.4">
      <c r="A46" s="6">
        <v>43</v>
      </c>
      <c r="B46" s="17" t="s">
        <v>42</v>
      </c>
      <c r="C46" s="61">
        <v>11837</v>
      </c>
      <c r="D46" s="62">
        <v>64</v>
      </c>
      <c r="E46" s="18">
        <v>757568</v>
      </c>
      <c r="F46" s="19">
        <v>4984296.0290095787</v>
      </c>
      <c r="G46" s="45">
        <v>55</v>
      </c>
      <c r="H46" s="18">
        <v>651035</v>
      </c>
      <c r="I46" s="19">
        <v>4794968.7326924019</v>
      </c>
      <c r="J46" s="45">
        <v>79</v>
      </c>
      <c r="K46" s="18">
        <v>935123</v>
      </c>
      <c r="L46" s="20">
        <v>9450478.6951528955</v>
      </c>
      <c r="M46" s="21">
        <v>198</v>
      </c>
      <c r="N46" s="46">
        <v>19229743.456854876</v>
      </c>
      <c r="O46" s="55">
        <v>0</v>
      </c>
      <c r="P46" s="47">
        <v>0</v>
      </c>
      <c r="Q46" s="47">
        <v>13126332.350674415</v>
      </c>
      <c r="R46" s="71">
        <v>172000</v>
      </c>
      <c r="S46" s="48">
        <v>32528075.807529293</v>
      </c>
      <c r="T46" s="73">
        <v>32528000</v>
      </c>
      <c r="U46" s="49">
        <v>2747.9935794542534</v>
      </c>
    </row>
    <row r="47" spans="1:21" s="22" customFormat="1" ht="17.25" customHeight="1" x14ac:dyDescent="0.4">
      <c r="B47" s="23" t="s">
        <v>59</v>
      </c>
      <c r="C47" s="23">
        <f t="shared" ref="C47:R47" si="0">SUM(C4:C46)</f>
        <v>1881972</v>
      </c>
      <c r="D47" s="23">
        <f t="shared" si="0"/>
        <v>4064</v>
      </c>
      <c r="E47" s="23">
        <f t="shared" si="0"/>
        <v>163967633</v>
      </c>
      <c r="F47" s="51">
        <f t="shared" si="0"/>
        <v>1078798500.0000002</v>
      </c>
      <c r="G47" s="23">
        <f t="shared" si="0"/>
        <v>3363</v>
      </c>
      <c r="H47" s="23">
        <f t="shared" si="0"/>
        <v>139488519</v>
      </c>
      <c r="I47" s="23">
        <f t="shared" si="0"/>
        <v>1027353501.9999998</v>
      </c>
      <c r="J47" s="23">
        <f t="shared" si="0"/>
        <v>3542</v>
      </c>
      <c r="K47" s="23">
        <f t="shared" si="0"/>
        <v>139851297</v>
      </c>
      <c r="L47" s="23">
        <f t="shared" si="0"/>
        <v>1413356000.0000005</v>
      </c>
      <c r="M47" s="23">
        <f>SUM(M4:M46)</f>
        <v>10969</v>
      </c>
      <c r="N47" s="24">
        <f>SUM(N4:N46)</f>
        <v>3519508002.000001</v>
      </c>
      <c r="O47" s="24">
        <f t="shared" si="0"/>
        <v>41757000</v>
      </c>
      <c r="P47" s="24">
        <f t="shared" si="0"/>
        <v>9682674</v>
      </c>
      <c r="Q47" s="24">
        <f t="shared" si="0"/>
        <v>1000000000.0000001</v>
      </c>
      <c r="R47" s="56">
        <f t="shared" si="0"/>
        <v>25042000</v>
      </c>
      <c r="S47" s="25">
        <f>SUM(S4:S46)</f>
        <v>4595989676.000001</v>
      </c>
      <c r="T47" s="25">
        <f>SUM(T4:T46)</f>
        <v>4595990676</v>
      </c>
      <c r="U47" s="24"/>
    </row>
    <row r="48" spans="1:21" ht="17.25" customHeight="1" x14ac:dyDescent="0.4">
      <c r="F48" s="3" t="s">
        <v>70</v>
      </c>
      <c r="I48" s="3" t="s">
        <v>71</v>
      </c>
      <c r="L48" s="52" t="s">
        <v>72</v>
      </c>
    </row>
  </sheetData>
  <mergeCells count="8">
    <mergeCell ref="J2:L2"/>
    <mergeCell ref="M2:M3"/>
    <mergeCell ref="S2:T2"/>
    <mergeCell ref="U2:U3"/>
    <mergeCell ref="B2:B3"/>
    <mergeCell ref="C2:C3"/>
    <mergeCell ref="D2:F2"/>
    <mergeCell ref="G2:I2"/>
  </mergeCells>
  <phoneticPr fontId="1"/>
  <pageMargins left="0.70866141732283472" right="0.70866141732283472" top="1.1417322834645669" bottom="0.55118110236220474" header="0.31496062992125984" footer="0.31496062992125984"/>
  <pageSetup paperSize="8"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vt:lpstr>
      <vt:lpstr>'R4'!Print_Area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2023-05-17T10:07:15Z</cp:lastPrinted>
  <dcterms:created xsi:type="dcterms:W3CDTF">2021-02-11T01:05:10Z</dcterms:created>
  <dcterms:modified xsi:type="dcterms:W3CDTF">2023-05-18T01:48:25Z</dcterms:modified>
</cp:coreProperties>
</file>