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90" windowWidth="15330" windowHeight="9135"/>
  </bookViews>
  <sheets>
    <sheet name="選挙人名簿等" sheetId="41" r:id="rId1"/>
    <sheet name="在外選挙人名簿" sheetId="45" r:id="rId2"/>
  </sheets>
  <definedNames>
    <definedName name="_Fill" localSheetId="1" hidden="1">#REF!</definedName>
    <definedName name="_Fill" hidden="1">#REF!</definedName>
    <definedName name="_xlnm.Print_Area" localSheetId="1">在外選挙人名簿!$A$1:$K$49</definedName>
    <definedName name="_xlnm.Print_Area" localSheetId="0">選挙人名簿等!$A$1:$AL$55</definedName>
    <definedName name="_xlnm.Print_Area">#REF!</definedName>
    <definedName name="表1">#REF!</definedName>
    <definedName name="様式7号">#REF!</definedName>
  </definedNames>
  <calcPr calcId="145621"/>
</workbook>
</file>

<file path=xl/calcChain.xml><?xml version="1.0" encoding="utf-8"?>
<calcChain xmlns="http://schemas.openxmlformats.org/spreadsheetml/2006/main">
  <c r="D46" i="45" l="1"/>
  <c r="J29" i="45" s="1"/>
  <c r="D45" i="45"/>
  <c r="H44" i="45"/>
  <c r="D44" i="45"/>
  <c r="I43" i="45"/>
  <c r="I44" i="45" s="1"/>
  <c r="H43" i="45"/>
  <c r="D43" i="45"/>
  <c r="J42" i="45"/>
  <c r="D42" i="45"/>
  <c r="J41" i="45"/>
  <c r="D41" i="45"/>
  <c r="J40" i="45"/>
  <c r="J43" i="45" s="1"/>
  <c r="D40" i="45"/>
  <c r="J39" i="45"/>
  <c r="I39" i="45"/>
  <c r="H39" i="45"/>
  <c r="J38" i="45"/>
  <c r="C38" i="45"/>
  <c r="B38" i="45"/>
  <c r="J37" i="45"/>
  <c r="D37" i="45"/>
  <c r="J36" i="45"/>
  <c r="D36" i="45"/>
  <c r="J35" i="45"/>
  <c r="D35" i="45"/>
  <c r="I34" i="45"/>
  <c r="H34" i="45"/>
  <c r="D34" i="45"/>
  <c r="J33" i="45"/>
  <c r="D33" i="45"/>
  <c r="J32" i="45"/>
  <c r="J34" i="45" s="1"/>
  <c r="D32" i="45"/>
  <c r="D38" i="45" s="1"/>
  <c r="J31" i="45"/>
  <c r="J44" i="45" s="1"/>
  <c r="D31" i="45"/>
  <c r="I29" i="45"/>
  <c r="H29" i="45"/>
  <c r="C29" i="45"/>
  <c r="I46" i="45" s="1"/>
  <c r="B29" i="45"/>
  <c r="H46" i="45" s="1"/>
  <c r="J28" i="45"/>
  <c r="D28" i="45"/>
  <c r="J27" i="45"/>
  <c r="D27" i="45"/>
  <c r="J26" i="45"/>
  <c r="D26" i="45"/>
  <c r="J25" i="45"/>
  <c r="D25" i="45"/>
  <c r="J24" i="45"/>
  <c r="D24" i="45"/>
  <c r="J23" i="45"/>
  <c r="D23" i="45"/>
  <c r="J22" i="45"/>
  <c r="D22" i="45"/>
  <c r="J21" i="45"/>
  <c r="D21" i="45"/>
  <c r="J20" i="45"/>
  <c r="D20" i="45"/>
  <c r="J19" i="45"/>
  <c r="D19" i="45"/>
  <c r="J18" i="45"/>
  <c r="D18" i="45"/>
  <c r="J17" i="45"/>
  <c r="D17" i="45"/>
  <c r="J16" i="45"/>
  <c r="D16" i="45"/>
  <c r="J15" i="45"/>
  <c r="D15" i="45"/>
  <c r="J14" i="45"/>
  <c r="D14" i="45"/>
  <c r="J13" i="45"/>
  <c r="D13" i="45"/>
  <c r="J12" i="45"/>
  <c r="D12" i="45"/>
  <c r="J11" i="45"/>
  <c r="D11" i="45"/>
  <c r="J10" i="45"/>
  <c r="D10" i="45"/>
  <c r="J9" i="45"/>
  <c r="D9" i="45"/>
  <c r="J8" i="45"/>
  <c r="D8" i="45"/>
  <c r="J7" i="45"/>
  <c r="D7" i="45"/>
  <c r="J6" i="45"/>
  <c r="D6" i="45"/>
  <c r="J5" i="45"/>
  <c r="D5" i="45"/>
  <c r="D29" i="45" s="1"/>
  <c r="J46" i="45" l="1"/>
</calcChain>
</file>

<file path=xl/sharedStrings.xml><?xml version="1.0" encoding="utf-8"?>
<sst xmlns="http://schemas.openxmlformats.org/spreadsheetml/2006/main" count="430" uniqueCount="260">
  <si>
    <t xml:space="preserve"> 増  減</t>
  </si>
  <si>
    <t>男</t>
  </si>
  <si>
    <t>女</t>
  </si>
  <si>
    <t>寝屋川市</t>
  </si>
  <si>
    <t>枚方市</t>
  </si>
  <si>
    <t xml:space="preserve">     　都島区  </t>
  </si>
  <si>
    <t>河内長野市</t>
  </si>
  <si>
    <t xml:space="preserve">    　　西区</t>
  </si>
  <si>
    <t>交野市</t>
  </si>
  <si>
    <t xml:space="preserve">       福島区  </t>
  </si>
  <si>
    <t>松原市</t>
  </si>
  <si>
    <t xml:space="preserve">    　　港区</t>
  </si>
  <si>
    <t xml:space="preserve"> 第 11 区   計</t>
  </si>
  <si>
    <t xml:space="preserve">     　此花区  </t>
  </si>
  <si>
    <t>大東市</t>
  </si>
  <si>
    <t xml:space="preserve">    　　天王寺区</t>
  </si>
  <si>
    <t xml:space="preserve">     　中央区  </t>
  </si>
  <si>
    <t>和泉市</t>
  </si>
  <si>
    <t xml:space="preserve">    　　浪速区</t>
  </si>
  <si>
    <t xml:space="preserve">   　　西区    </t>
  </si>
  <si>
    <t>箕面市</t>
  </si>
  <si>
    <t xml:space="preserve">   　　港区    </t>
  </si>
  <si>
    <t>柏原市</t>
  </si>
  <si>
    <t xml:space="preserve"> 第 １ 区   計</t>
  </si>
  <si>
    <t xml:space="preserve"> 第 12 区   計</t>
  </si>
  <si>
    <t xml:space="preserve">     　大正区  </t>
  </si>
  <si>
    <t>羽曳野市</t>
  </si>
  <si>
    <t>東大阪市</t>
  </si>
  <si>
    <t xml:space="preserve">     　天王寺区</t>
  </si>
  <si>
    <t>門真市</t>
  </si>
  <si>
    <t xml:space="preserve">        東住吉区 </t>
  </si>
  <si>
    <t xml:space="preserve"> 第 13 区   計</t>
  </si>
  <si>
    <t xml:space="preserve">     　浪速区  </t>
  </si>
  <si>
    <t>摂津市</t>
  </si>
  <si>
    <t xml:space="preserve">    　　平野区</t>
  </si>
  <si>
    <t>八尾市</t>
  </si>
  <si>
    <t xml:space="preserve">     　西淀川区</t>
  </si>
  <si>
    <t>高石市</t>
  </si>
  <si>
    <t xml:space="preserve"> 第 ２ 区   計</t>
  </si>
  <si>
    <t xml:space="preserve">     　淀川区  </t>
  </si>
  <si>
    <t>藤井寺市</t>
  </si>
  <si>
    <t>大阪市  大正区</t>
  </si>
  <si>
    <t xml:space="preserve">     　東淀川区</t>
  </si>
  <si>
    <t xml:space="preserve">    　　住之江区</t>
  </si>
  <si>
    <t xml:space="preserve">     　東成区  </t>
  </si>
  <si>
    <t>泉南市</t>
  </si>
  <si>
    <t xml:space="preserve">    　　住吉区</t>
  </si>
  <si>
    <t xml:space="preserve"> 第 14 区   計</t>
  </si>
  <si>
    <t xml:space="preserve">     　生野区  </t>
  </si>
  <si>
    <t xml:space="preserve">    　　西成区</t>
  </si>
  <si>
    <t>富田林市</t>
  </si>
  <si>
    <t xml:space="preserve">     　旭区    </t>
  </si>
  <si>
    <t xml:space="preserve"> 第 ３ 区   計</t>
  </si>
  <si>
    <t xml:space="preserve">    　 城東区  </t>
  </si>
  <si>
    <t>大阪狭山市</t>
  </si>
  <si>
    <t>大阪市  北区</t>
  </si>
  <si>
    <t xml:space="preserve">     　鶴見区  </t>
  </si>
  <si>
    <t>阪南市</t>
  </si>
  <si>
    <t xml:space="preserve">      　都島区</t>
  </si>
  <si>
    <t xml:space="preserve">     　阿倍野区</t>
  </si>
  <si>
    <t xml:space="preserve">        福島区</t>
  </si>
  <si>
    <t>南河内郡  太子町</t>
  </si>
  <si>
    <t xml:space="preserve">     　住之江区</t>
  </si>
  <si>
    <t xml:space="preserve">    　　東成区</t>
  </si>
  <si>
    <t xml:space="preserve">      　　河南町</t>
  </si>
  <si>
    <t xml:space="preserve">     　住吉区  </t>
  </si>
  <si>
    <t xml:space="preserve">三島郡 島本町  </t>
  </si>
  <si>
    <t xml:space="preserve">    　　城東区</t>
  </si>
  <si>
    <t xml:space="preserve">  　　千早赤阪村</t>
  </si>
  <si>
    <t xml:space="preserve">       東住吉区 </t>
  </si>
  <si>
    <t xml:space="preserve">豊能郡 豊能町  </t>
  </si>
  <si>
    <t xml:space="preserve"> 第 ４ 区   計</t>
  </si>
  <si>
    <t xml:space="preserve">   　　平野区  </t>
  </si>
  <si>
    <t xml:space="preserve">       能勢町  </t>
  </si>
  <si>
    <t>大阪市  此花区</t>
  </si>
  <si>
    <t xml:space="preserve"> 第 15 区   計</t>
  </si>
  <si>
    <t xml:space="preserve">   　　西成区  </t>
  </si>
  <si>
    <t xml:space="preserve">豊能郡   計  </t>
  </si>
  <si>
    <t xml:space="preserve">    　　西淀川区</t>
  </si>
  <si>
    <t>大 阪 市 計</t>
  </si>
  <si>
    <t xml:space="preserve">泉北郡 忠岡町  </t>
  </si>
  <si>
    <t xml:space="preserve">    　　淀川区</t>
  </si>
  <si>
    <t xml:space="preserve"> 第 16 区   計</t>
  </si>
  <si>
    <t>大阪府計</t>
  </si>
  <si>
    <t xml:space="preserve">泉南郡 熊取町  </t>
  </si>
  <si>
    <t xml:space="preserve">    　　東淀川区</t>
  </si>
  <si>
    <t xml:space="preserve">       田尻町  </t>
  </si>
  <si>
    <t xml:space="preserve"> 第 ５ 区   計</t>
  </si>
  <si>
    <t xml:space="preserve"> 第 17 区   計</t>
  </si>
  <si>
    <t>岸和田市</t>
  </si>
  <si>
    <t xml:space="preserve">     　岬町  </t>
  </si>
  <si>
    <t>大阪市  旭区</t>
  </si>
  <si>
    <t>豊中市</t>
  </si>
  <si>
    <t xml:space="preserve">泉南郡   計  </t>
  </si>
  <si>
    <t xml:space="preserve">    　　鶴見区</t>
  </si>
  <si>
    <t>泉大津市</t>
  </si>
  <si>
    <t>池田市</t>
  </si>
  <si>
    <t xml:space="preserve">南河内郡 太子町 </t>
  </si>
  <si>
    <t>守口市</t>
  </si>
  <si>
    <t>大阪市計</t>
  </si>
  <si>
    <t>吹田市</t>
  </si>
  <si>
    <t xml:space="preserve">  　 千早赤阪村</t>
  </si>
  <si>
    <t xml:space="preserve"> 第 ６ 区   計</t>
  </si>
  <si>
    <t>泉北郡  忠岡町</t>
  </si>
  <si>
    <t>高槻市</t>
  </si>
  <si>
    <t xml:space="preserve"> 第 18 区   計</t>
  </si>
  <si>
    <t>貝塚市</t>
  </si>
  <si>
    <t xml:space="preserve">南河内郡 計 </t>
  </si>
  <si>
    <t>町村計</t>
  </si>
  <si>
    <t xml:space="preserve"> 第 ７ 区   計</t>
  </si>
  <si>
    <t>泉佐野市</t>
  </si>
  <si>
    <t>茨木市</t>
  </si>
  <si>
    <t xml:space="preserve"> 第 ８ 区   計</t>
  </si>
  <si>
    <t>泉南郡  熊取町</t>
  </si>
  <si>
    <t xml:space="preserve">      　田尻町</t>
  </si>
  <si>
    <t xml:space="preserve">    　　岬町</t>
  </si>
  <si>
    <t>豊能郡  豊能町</t>
  </si>
  <si>
    <t xml:space="preserve"> 第 19 区   計</t>
  </si>
  <si>
    <t xml:space="preserve">        能勢町</t>
  </si>
  <si>
    <t xml:space="preserve"> 第 ９ 区   計</t>
  </si>
  <si>
    <t>三島郡  島本町</t>
  </si>
  <si>
    <t xml:space="preserve"> 第 10 区   計</t>
  </si>
  <si>
    <t>四條畷市</t>
    <rPh sb="0" eb="3">
      <t>シジョウナワテ</t>
    </rPh>
    <rPh sb="3" eb="4">
      <t>シ</t>
    </rPh>
    <phoneticPr fontId="2"/>
  </si>
  <si>
    <t>四條畷市</t>
    <rPh sb="0" eb="4">
      <t>シジョウナワテシ</t>
    </rPh>
    <phoneticPr fontId="2"/>
  </si>
  <si>
    <t>堺市　堺区</t>
    <rPh sb="3" eb="4">
      <t>サカイ</t>
    </rPh>
    <rPh sb="4" eb="5">
      <t>ク</t>
    </rPh>
    <phoneticPr fontId="2"/>
  </si>
  <si>
    <t>　　　東区</t>
    <rPh sb="3" eb="5">
      <t>ヒガシク</t>
    </rPh>
    <phoneticPr fontId="2"/>
  </si>
  <si>
    <t>　　　北区</t>
    <rPh sb="3" eb="5">
      <t>キタク</t>
    </rPh>
    <phoneticPr fontId="2"/>
  </si>
  <si>
    <t>堺市　中区</t>
    <rPh sb="3" eb="5">
      <t>ナカク</t>
    </rPh>
    <phoneticPr fontId="2"/>
  </si>
  <si>
    <t>　　　西区</t>
    <rPh sb="3" eb="5">
      <t>ニシク</t>
    </rPh>
    <phoneticPr fontId="2"/>
  </si>
  <si>
    <t>　　　南区</t>
    <rPh sb="3" eb="4">
      <t>ミナミ</t>
    </rPh>
    <rPh sb="4" eb="5">
      <t>ク</t>
    </rPh>
    <phoneticPr fontId="2"/>
  </si>
  <si>
    <t>堺市計</t>
    <rPh sb="0" eb="2">
      <t>サカイシ</t>
    </rPh>
    <rPh sb="2" eb="3">
      <t>ケイ</t>
    </rPh>
    <phoneticPr fontId="2"/>
  </si>
  <si>
    <t>　　　中区</t>
    <rPh sb="3" eb="5">
      <t>ナカク</t>
    </rPh>
    <phoneticPr fontId="2"/>
  </si>
  <si>
    <t>　　　美原区</t>
    <rPh sb="3" eb="5">
      <t>ミハラ</t>
    </rPh>
    <rPh sb="5" eb="6">
      <t>ク</t>
    </rPh>
    <phoneticPr fontId="2"/>
  </si>
  <si>
    <t>堺 市 計</t>
    <rPh sb="0" eb="1">
      <t>サカイ</t>
    </rPh>
    <rPh sb="2" eb="3">
      <t>シ</t>
    </rPh>
    <phoneticPr fontId="2"/>
  </si>
  <si>
    <t>市計(除大阪市及び堺市)</t>
    <rPh sb="4" eb="6">
      <t>オオサカ</t>
    </rPh>
    <rPh sb="6" eb="7">
      <t>シ</t>
    </rPh>
    <rPh sb="7" eb="8">
      <t>オヨ</t>
    </rPh>
    <rPh sb="9" eb="11">
      <t>サカイシ</t>
    </rPh>
    <phoneticPr fontId="2"/>
  </si>
  <si>
    <t>堺市　美原区</t>
    <rPh sb="0" eb="2">
      <t>サカイシ</t>
    </rPh>
    <rPh sb="3" eb="5">
      <t>ミハラ</t>
    </rPh>
    <rPh sb="5" eb="6">
      <t>ク</t>
    </rPh>
    <phoneticPr fontId="2"/>
  </si>
  <si>
    <t xml:space="preserve"> </t>
    <phoneticPr fontId="2"/>
  </si>
  <si>
    <t>投　票</t>
    <rPh sb="0" eb="1">
      <t>トウ</t>
    </rPh>
    <rPh sb="2" eb="3">
      <t>ヒョウ</t>
    </rPh>
    <phoneticPr fontId="2"/>
  </si>
  <si>
    <t>区　数</t>
    <rPh sb="0" eb="1">
      <t>ク</t>
    </rPh>
    <rPh sb="2" eb="3">
      <t>スウ</t>
    </rPh>
    <phoneticPr fontId="2"/>
  </si>
  <si>
    <t>掲示場</t>
    <rPh sb="0" eb="3">
      <t>ケイジジョウ</t>
    </rPh>
    <phoneticPr fontId="2"/>
  </si>
  <si>
    <t>設置数</t>
    <rPh sb="0" eb="3">
      <t>セッチスウ</t>
    </rPh>
    <phoneticPr fontId="2"/>
  </si>
  <si>
    <t>増　減</t>
    <rPh sb="0" eb="1">
      <t>ゾウ</t>
    </rPh>
    <rPh sb="2" eb="3">
      <t>ゲン</t>
    </rPh>
    <phoneticPr fontId="2"/>
  </si>
  <si>
    <t>現　在</t>
    <rPh sb="0" eb="1">
      <t>ウツツ</t>
    </rPh>
    <rPh sb="2" eb="3">
      <t>ザイ</t>
    </rPh>
    <phoneticPr fontId="2"/>
  </si>
  <si>
    <t>大阪府選挙管理委員会</t>
    <rPh sb="0" eb="3">
      <t>オオサカフ</t>
    </rPh>
    <rPh sb="3" eb="5">
      <t>センキョ</t>
    </rPh>
    <rPh sb="5" eb="7">
      <t>カンリ</t>
    </rPh>
    <rPh sb="7" eb="10">
      <t>イインカイ</t>
    </rPh>
    <phoneticPr fontId="2"/>
  </si>
  <si>
    <t>男</t>
    <rPh sb="0" eb="1">
      <t>オトコ</t>
    </rPh>
    <phoneticPr fontId="2"/>
  </si>
  <si>
    <t>女</t>
    <rPh sb="0" eb="1">
      <t>オンナ</t>
    </rPh>
    <phoneticPr fontId="2"/>
  </si>
  <si>
    <t>計</t>
    <rPh sb="0" eb="1">
      <t>ケイ</t>
    </rPh>
    <phoneticPr fontId="2"/>
  </si>
  <si>
    <t>大阪市 北区</t>
    <phoneticPr fontId="2"/>
  </si>
  <si>
    <t>ポスター</t>
    <phoneticPr fontId="2"/>
  </si>
  <si>
    <t xml:space="preserve">計 </t>
    <phoneticPr fontId="2"/>
  </si>
  <si>
    <t>選 挙 人 名 簿 登 録 者 数 （人）</t>
    <phoneticPr fontId="2"/>
  </si>
  <si>
    <t>市 区 町 村 名</t>
    <phoneticPr fontId="2"/>
  </si>
  <si>
    <t>選 挙 人 名 簿 登 録 者 数（人）</t>
    <phoneticPr fontId="2"/>
  </si>
  <si>
    <t xml:space="preserve">         河南町</t>
    <phoneticPr fontId="2"/>
  </si>
  <si>
    <t>選挙人名簿登録者数（人）</t>
    <phoneticPr fontId="2"/>
  </si>
  <si>
    <t>選挙人名簿登録者数（人）</t>
    <phoneticPr fontId="2"/>
  </si>
  <si>
    <t>選  挙  区</t>
    <phoneticPr fontId="2"/>
  </si>
  <si>
    <t>市計(除大阪市及び堺市)</t>
    <phoneticPr fontId="2"/>
  </si>
  <si>
    <t>大阪市　中央区</t>
    <phoneticPr fontId="2"/>
  </si>
  <si>
    <t>選挙人名簿登録者数（人）</t>
    <phoneticPr fontId="2"/>
  </si>
  <si>
    <t>選挙人名簿登録者数（人）</t>
    <phoneticPr fontId="2"/>
  </si>
  <si>
    <t>選  挙  区</t>
    <phoneticPr fontId="2"/>
  </si>
  <si>
    <t>選  挙  区</t>
    <phoneticPr fontId="2"/>
  </si>
  <si>
    <t>大阪市　中央区</t>
    <phoneticPr fontId="2"/>
  </si>
  <si>
    <t>　　　  阿倍野区</t>
    <phoneticPr fontId="2"/>
  </si>
  <si>
    <t>大阪市　生野区</t>
    <rPh sb="0" eb="3">
      <t>オオサカシ</t>
    </rPh>
    <rPh sb="4" eb="7">
      <t>イクノク</t>
    </rPh>
    <phoneticPr fontId="2"/>
  </si>
  <si>
    <t>選挙人名簿登録者数（平成２９年１０月９日現在）・第４８回衆議院議員総選挙ポスター掲示場設置数</t>
    <rPh sb="0" eb="2">
      <t>センキョ</t>
    </rPh>
    <rPh sb="2" eb="3">
      <t>ニン</t>
    </rPh>
    <rPh sb="3" eb="5">
      <t>メイボ</t>
    </rPh>
    <rPh sb="5" eb="8">
      <t>トウロクシャ</t>
    </rPh>
    <rPh sb="8" eb="9">
      <t>スウ</t>
    </rPh>
    <rPh sb="10" eb="12">
      <t>ヘイセイ</t>
    </rPh>
    <rPh sb="14" eb="15">
      <t>ネン</t>
    </rPh>
    <rPh sb="17" eb="18">
      <t>ガツ</t>
    </rPh>
    <rPh sb="19" eb="20">
      <t>ニチ</t>
    </rPh>
    <rPh sb="20" eb="22">
      <t>ゲンザイ</t>
    </rPh>
    <rPh sb="24" eb="25">
      <t>ダイ</t>
    </rPh>
    <rPh sb="27" eb="28">
      <t>カイ</t>
    </rPh>
    <rPh sb="28" eb="31">
      <t>シュウギイン</t>
    </rPh>
    <rPh sb="31" eb="33">
      <t>ギイン</t>
    </rPh>
    <rPh sb="33" eb="36">
      <t>ソウセンキョ</t>
    </rPh>
    <rPh sb="40" eb="43">
      <t>ケイジジョウ</t>
    </rPh>
    <rPh sb="43" eb="46">
      <t>セッチスウ</t>
    </rPh>
    <phoneticPr fontId="2"/>
  </si>
  <si>
    <t>（参考１）今回の選挙時登録者数（平成２９年１０月９日現在）と前回の第４７回衆議院議員総選挙に</t>
    <rPh sb="1" eb="3">
      <t>サンコウ</t>
    </rPh>
    <rPh sb="5" eb="7">
      <t>コンカイ</t>
    </rPh>
    <rPh sb="8" eb="10">
      <t>センキョ</t>
    </rPh>
    <rPh sb="10" eb="11">
      <t>ジ</t>
    </rPh>
    <rPh sb="11" eb="13">
      <t>トウロク</t>
    </rPh>
    <rPh sb="13" eb="14">
      <t>シャ</t>
    </rPh>
    <rPh sb="14" eb="15">
      <t>スウ</t>
    </rPh>
    <rPh sb="16" eb="18">
      <t>ヘイセイ</t>
    </rPh>
    <rPh sb="20" eb="21">
      <t>ネン</t>
    </rPh>
    <rPh sb="23" eb="24">
      <t>ガツ</t>
    </rPh>
    <rPh sb="25" eb="26">
      <t>ニチ</t>
    </rPh>
    <rPh sb="26" eb="28">
      <t>ゲンザイ</t>
    </rPh>
    <rPh sb="30" eb="32">
      <t>ゼンカイ</t>
    </rPh>
    <rPh sb="33" eb="34">
      <t>ダイ</t>
    </rPh>
    <rPh sb="36" eb="37">
      <t>カイ</t>
    </rPh>
    <rPh sb="37" eb="40">
      <t>シュウギイン</t>
    </rPh>
    <rPh sb="40" eb="42">
      <t>ギイン</t>
    </rPh>
    <rPh sb="42" eb="45">
      <t>ソウセンキョ</t>
    </rPh>
    <phoneticPr fontId="2"/>
  </si>
  <si>
    <t>　　　　かかる登録者数（平成２６年１２月１日現在）との増減比較</t>
    <rPh sb="7" eb="9">
      <t>トウロク</t>
    </rPh>
    <rPh sb="9" eb="10">
      <t>シャ</t>
    </rPh>
    <rPh sb="10" eb="11">
      <t>スウ</t>
    </rPh>
    <rPh sb="12" eb="14">
      <t>ヘイセイ</t>
    </rPh>
    <rPh sb="16" eb="17">
      <t>ネン</t>
    </rPh>
    <rPh sb="19" eb="20">
      <t>ガツ</t>
    </rPh>
    <rPh sb="21" eb="22">
      <t>ニチ</t>
    </rPh>
    <rPh sb="22" eb="24">
      <t>ゲンザイ</t>
    </rPh>
    <rPh sb="27" eb="29">
      <t>ゾウゲン</t>
    </rPh>
    <rPh sb="29" eb="31">
      <t>ヒカク</t>
    </rPh>
    <phoneticPr fontId="2"/>
  </si>
  <si>
    <t>（参考２）市区町村別選挙人名簿登録者数（平成２９年１０月９日現在）</t>
    <rPh sb="1" eb="3">
      <t>サンコウ</t>
    </rPh>
    <rPh sb="5" eb="7">
      <t>シク</t>
    </rPh>
    <rPh sb="7" eb="9">
      <t>チョウソン</t>
    </rPh>
    <rPh sb="9" eb="10">
      <t>ベツ</t>
    </rPh>
    <rPh sb="10" eb="12">
      <t>センキョ</t>
    </rPh>
    <rPh sb="12" eb="13">
      <t>ニン</t>
    </rPh>
    <rPh sb="13" eb="15">
      <t>メイボ</t>
    </rPh>
    <rPh sb="15" eb="17">
      <t>トウロク</t>
    </rPh>
    <rPh sb="17" eb="18">
      <t>シャ</t>
    </rPh>
    <rPh sb="18" eb="19">
      <t>スウ</t>
    </rPh>
    <rPh sb="20" eb="22">
      <t>ヘイセイ</t>
    </rPh>
    <rPh sb="24" eb="25">
      <t>ネン</t>
    </rPh>
    <rPh sb="27" eb="28">
      <t>ガツ</t>
    </rPh>
    <rPh sb="29" eb="30">
      <t>ニチ</t>
    </rPh>
    <rPh sb="30" eb="32">
      <t>ゲンザイ</t>
    </rPh>
    <phoneticPr fontId="2"/>
  </si>
  <si>
    <t>市区町村名</t>
  </si>
  <si>
    <t>計</t>
  </si>
  <si>
    <t>守口市 　　</t>
  </si>
  <si>
    <t>枚方市   　</t>
  </si>
  <si>
    <t>茨木市 　　</t>
  </si>
  <si>
    <t xml:space="preserve">八尾市     </t>
  </si>
  <si>
    <t>泉佐野市　　</t>
  </si>
  <si>
    <t>富田林市  　</t>
  </si>
  <si>
    <t xml:space="preserve">寝屋川市    </t>
  </si>
  <si>
    <t xml:space="preserve">河内長野市    </t>
  </si>
  <si>
    <t>松原市   　</t>
  </si>
  <si>
    <t xml:space="preserve">大東市     </t>
  </si>
  <si>
    <t>和泉市 　　</t>
  </si>
  <si>
    <t>箕面市 　　</t>
  </si>
  <si>
    <t>柏原市   　</t>
  </si>
  <si>
    <t>羽曳野市  　</t>
  </si>
  <si>
    <t>門真市 　　</t>
  </si>
  <si>
    <t>摂津市 　　</t>
  </si>
  <si>
    <t>高石市 　　</t>
  </si>
  <si>
    <t>藤井寺市 　　</t>
  </si>
  <si>
    <t>東大阪市  　</t>
  </si>
  <si>
    <t>泉南市 　　</t>
  </si>
  <si>
    <t>四條畷市  　</t>
    <rPh sb="0" eb="4">
      <t>シジョウナワテシ</t>
    </rPh>
    <phoneticPr fontId="18"/>
  </si>
  <si>
    <t>交野市   　</t>
  </si>
  <si>
    <t>大阪狭山市 　</t>
  </si>
  <si>
    <t>阪南市 　　</t>
  </si>
  <si>
    <t xml:space="preserve">大阪市計    </t>
  </si>
  <si>
    <t>市計(除大阪市及び堺市)</t>
    <rPh sb="7" eb="8">
      <t>オヨ</t>
    </rPh>
    <rPh sb="9" eb="11">
      <t>サカイシ</t>
    </rPh>
    <phoneticPr fontId="18"/>
  </si>
  <si>
    <t>豊能郡　計</t>
    <rPh sb="0" eb="1">
      <t>ユタカ</t>
    </rPh>
    <rPh sb="1" eb="2">
      <t>ノウ</t>
    </rPh>
    <rPh sb="2" eb="3">
      <t>グン</t>
    </rPh>
    <rPh sb="4" eb="5">
      <t>ケイ</t>
    </rPh>
    <phoneticPr fontId="18"/>
  </si>
  <si>
    <t>堺市計</t>
    <rPh sb="0" eb="2">
      <t>サカイシ</t>
    </rPh>
    <rPh sb="2" eb="3">
      <t>ケイ</t>
    </rPh>
    <phoneticPr fontId="18"/>
  </si>
  <si>
    <t>泉南郡　計</t>
    <rPh sb="0" eb="1">
      <t>イズミ</t>
    </rPh>
    <rPh sb="1" eb="2">
      <t>ミナミ</t>
    </rPh>
    <rPh sb="2" eb="3">
      <t>グン</t>
    </rPh>
    <rPh sb="4" eb="5">
      <t>ケイ</t>
    </rPh>
    <phoneticPr fontId="18"/>
  </si>
  <si>
    <t>岸和田市　　</t>
  </si>
  <si>
    <t>豊中市 　　</t>
  </si>
  <si>
    <t>池田市 　　</t>
  </si>
  <si>
    <t>吹田市 　　</t>
  </si>
  <si>
    <t>南河内郡　計</t>
    <rPh sb="5" eb="6">
      <t>ケイ</t>
    </rPh>
    <phoneticPr fontId="18"/>
  </si>
  <si>
    <t>泉大津市　　</t>
  </si>
  <si>
    <t xml:space="preserve">町村計     </t>
  </si>
  <si>
    <t>高槻市   　</t>
  </si>
  <si>
    <t>貝塚市 　　</t>
  </si>
  <si>
    <t xml:space="preserve">府計      </t>
  </si>
  <si>
    <t>平成29年10月9日</t>
    <rPh sb="0" eb="1">
      <t>ヘイセイ</t>
    </rPh>
    <rPh sb="3" eb="4">
      <t>ネン</t>
    </rPh>
    <rPh sb="6" eb="7">
      <t>ガツ</t>
    </rPh>
    <rPh sb="8" eb="9">
      <t>ニチ</t>
    </rPh>
    <rPh sb="9" eb="10">
      <t>ニチ</t>
    </rPh>
    <phoneticPr fontId="2"/>
  </si>
  <si>
    <t>平成26年12月1日</t>
    <rPh sb="0" eb="1">
      <t>ヘイセイ</t>
    </rPh>
    <rPh sb="9" eb="10">
      <t>ニチ</t>
    </rPh>
    <phoneticPr fontId="2"/>
  </si>
  <si>
    <t>　(参考 ３）在外選挙人名簿登録者数（平成29年10月9日現在）</t>
    <phoneticPr fontId="2"/>
  </si>
  <si>
    <t>大阪府選挙管理委員会</t>
    <phoneticPr fontId="2"/>
  </si>
  <si>
    <t>　　在外選挙人名簿登録者数（人）</t>
    <phoneticPr fontId="2"/>
  </si>
  <si>
    <t>平成26年
12月1日現在</t>
    <rPh sb="0" eb="2">
      <t>ヘイセイ</t>
    </rPh>
    <rPh sb="4" eb="5">
      <t>ネン</t>
    </rPh>
    <rPh sb="8" eb="9">
      <t>ガツ</t>
    </rPh>
    <rPh sb="10" eb="11">
      <t>ニチ</t>
    </rPh>
    <rPh sb="11" eb="13">
      <t>ゲンザイ</t>
    </rPh>
    <phoneticPr fontId="25"/>
  </si>
  <si>
    <t>大阪市北区 　</t>
  </si>
  <si>
    <t>　　　　 都島区　</t>
    <phoneticPr fontId="25"/>
  </si>
  <si>
    <t xml:space="preserve">          福島区  </t>
    <phoneticPr fontId="25"/>
  </si>
  <si>
    <t xml:space="preserve">          此花区  </t>
    <phoneticPr fontId="25"/>
  </si>
  <si>
    <t xml:space="preserve">          中央区</t>
    <phoneticPr fontId="25"/>
  </si>
  <si>
    <t xml:space="preserve">          西区 　</t>
    <phoneticPr fontId="25"/>
  </si>
  <si>
    <t xml:space="preserve">          港区 　</t>
    <phoneticPr fontId="25"/>
  </si>
  <si>
    <t xml:space="preserve">          大正区　</t>
    <phoneticPr fontId="25"/>
  </si>
  <si>
    <t xml:space="preserve">          天王寺区 </t>
    <phoneticPr fontId="25"/>
  </si>
  <si>
    <t xml:space="preserve">          浪速区　</t>
    <phoneticPr fontId="25"/>
  </si>
  <si>
    <t xml:space="preserve">          西淀川区 </t>
    <phoneticPr fontId="25"/>
  </si>
  <si>
    <t xml:space="preserve">          淀川区  </t>
    <phoneticPr fontId="25"/>
  </si>
  <si>
    <t xml:space="preserve">          東淀川区 </t>
    <phoneticPr fontId="25"/>
  </si>
  <si>
    <t xml:space="preserve">          東成区　</t>
    <phoneticPr fontId="25"/>
  </si>
  <si>
    <t xml:space="preserve">          生野区　</t>
    <phoneticPr fontId="25"/>
  </si>
  <si>
    <t xml:space="preserve">          旭区 　</t>
    <phoneticPr fontId="25"/>
  </si>
  <si>
    <t xml:space="preserve">          城東区　</t>
    <phoneticPr fontId="25"/>
  </si>
  <si>
    <t xml:space="preserve">          鶴見区　</t>
    <phoneticPr fontId="25"/>
  </si>
  <si>
    <t xml:space="preserve">          阿倍野区 </t>
    <phoneticPr fontId="25"/>
  </si>
  <si>
    <t xml:space="preserve">          住之江区 </t>
    <phoneticPr fontId="25"/>
  </si>
  <si>
    <t xml:space="preserve">          住吉区　</t>
    <phoneticPr fontId="25"/>
  </si>
  <si>
    <t xml:space="preserve">          東住吉区 </t>
    <phoneticPr fontId="25"/>
  </si>
  <si>
    <t xml:space="preserve">          平野区　</t>
    <phoneticPr fontId="25"/>
  </si>
  <si>
    <t xml:space="preserve">          西成区　</t>
    <phoneticPr fontId="25"/>
  </si>
  <si>
    <t>堺市堺区　</t>
    <rPh sb="2" eb="3">
      <t>サカイ</t>
    </rPh>
    <rPh sb="3" eb="4">
      <t>ク</t>
    </rPh>
    <phoneticPr fontId="18"/>
  </si>
  <si>
    <t xml:space="preserve">三島郡 島本町  </t>
    <phoneticPr fontId="18"/>
  </si>
  <si>
    <t xml:space="preserve">       中区</t>
    <rPh sb="7" eb="9">
      <t>ナカク</t>
    </rPh>
    <phoneticPr fontId="18"/>
  </si>
  <si>
    <t xml:space="preserve">豊能郡 豊能町  </t>
    <phoneticPr fontId="18"/>
  </si>
  <si>
    <t xml:space="preserve">       東区</t>
    <rPh sb="7" eb="9">
      <t>ヒガシク</t>
    </rPh>
    <phoneticPr fontId="18"/>
  </si>
  <si>
    <t xml:space="preserve">　　 　　　能勢町  </t>
    <phoneticPr fontId="18"/>
  </si>
  <si>
    <t xml:space="preserve">       西区</t>
    <rPh sb="7" eb="9">
      <t>ニシク</t>
    </rPh>
    <phoneticPr fontId="18"/>
  </si>
  <si>
    <t xml:space="preserve">       南区</t>
    <rPh sb="7" eb="9">
      <t>ミナミク</t>
    </rPh>
    <phoneticPr fontId="18"/>
  </si>
  <si>
    <t xml:space="preserve">泉北郡 忠岡町  </t>
    <phoneticPr fontId="18"/>
  </si>
  <si>
    <t xml:space="preserve">       北区</t>
    <rPh sb="7" eb="9">
      <t>キタク</t>
    </rPh>
    <phoneticPr fontId="18"/>
  </si>
  <si>
    <t xml:space="preserve">泉南郡 熊取町  </t>
    <phoneticPr fontId="18"/>
  </si>
  <si>
    <t xml:space="preserve">       美原区</t>
    <rPh sb="7" eb="9">
      <t>ミハラ</t>
    </rPh>
    <rPh sb="9" eb="10">
      <t>ク</t>
    </rPh>
    <phoneticPr fontId="18"/>
  </si>
  <si>
    <t>　　　 　　田尻町</t>
    <phoneticPr fontId="18"/>
  </si>
  <si>
    <t>　　　 　　岬町 　</t>
    <rPh sb="6" eb="8">
      <t>ミサキチョウ</t>
    </rPh>
    <phoneticPr fontId="18"/>
  </si>
  <si>
    <t xml:space="preserve">南河内郡 太子町 </t>
    <phoneticPr fontId="18"/>
  </si>
  <si>
    <t xml:space="preserve">　　　 　　　河南町 </t>
    <phoneticPr fontId="18"/>
  </si>
  <si>
    <t>　　　　 　　千早赤阪村</t>
    <phoneticPr fontId="18"/>
  </si>
  <si>
    <t>　　　＊選挙人名簿登録者数には在外選挙人名簿登録者数は含まれていません。</t>
    <phoneticPr fontId="2"/>
  </si>
  <si>
    <t>　　　＊「平成26年12月1日現在の登録者数」は第47回衆議院議員総選挙時の数字です。</t>
    <rPh sb="5" eb="7">
      <t>ヘイセイ</t>
    </rPh>
    <rPh sb="9" eb="10">
      <t>ネン</t>
    </rPh>
    <rPh sb="12" eb="13">
      <t>ガツ</t>
    </rPh>
    <rPh sb="14" eb="15">
      <t>ニチ</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</si>
</sst>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4"/>
      <name val="ＭＳ 明朝"/>
      <family val="1"/>
      <charset val="128"/>
    </font>
    <font>
      <sz val="11"/>
      <color theme="1"/>
      <name val="ＭＳ Ｐゴシック"/>
      <family val="2"/>
      <charset val="128"/>
      <scheme val="minor"/>
    </font>
    <font>
      <sz val="7"/>
      <name val="ＭＳ 明朝"/>
      <family val="1"/>
      <charset val="128"/>
    </font>
    <font>
      <sz val="9"/>
      <color indexed="8"/>
      <name val="FMゴシック体"/>
      <family val="3"/>
      <charset val="128"/>
    </font>
    <font>
      <b/>
      <sz val="9"/>
      <color indexed="8"/>
      <name val="FMゴシック体"/>
      <family val="3"/>
      <charset val="128"/>
    </font>
    <font>
      <sz val="9"/>
      <color indexed="12"/>
      <name val="FMゴシック体"/>
      <family val="3"/>
      <charset val="128"/>
    </font>
    <font>
      <sz val="9"/>
      <name val="FMゴシック体"/>
      <family val="3"/>
      <charset val="128"/>
    </font>
    <font>
      <sz val="9"/>
      <color indexed="8"/>
      <name val="ＭＳ ゴシック"/>
      <family val="3"/>
      <charset val="128"/>
    </font>
    <font>
      <b/>
      <sz val="12"/>
      <name val="ＭＳ ゴシック"/>
      <family val="3"/>
      <charset val="128"/>
    </font>
    <font>
      <b/>
      <sz val="12"/>
      <color indexed="8"/>
      <name val="ＭＳ ゴシック"/>
      <family val="3"/>
      <charset val="128"/>
    </font>
    <font>
      <sz val="12"/>
      <color indexed="8"/>
      <name val="ＭＳ ゴシック"/>
      <family val="3"/>
      <charset val="128"/>
    </font>
    <font>
      <sz val="10"/>
      <color indexed="8"/>
      <name val="ＭＳ ゴシック"/>
      <family val="3"/>
      <charset val="128"/>
    </font>
    <font>
      <sz val="10"/>
      <color indexed="12"/>
      <name val="ＭＳ ゴシック"/>
      <family val="3"/>
      <charset val="128"/>
    </font>
    <font>
      <sz val="10"/>
      <name val="ＭＳ ゴシック"/>
      <family val="3"/>
      <charset val="128"/>
    </font>
    <font>
      <sz val="11"/>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sz val="6"/>
      <name val="ＭＳ Ｐゴシック"/>
      <family val="3"/>
      <charset val="128"/>
    </font>
    <font>
      <sz val="10"/>
      <color indexed="8"/>
      <name val="FMゴシック体"/>
      <family val="3"/>
      <charset val="128"/>
    </font>
    <font>
      <sz val="10"/>
      <color indexed="12"/>
      <name val="FMゴシック体"/>
      <family val="3"/>
      <charset val="128"/>
    </font>
    <font>
      <sz val="10"/>
      <name val="FMゴシック体"/>
      <family val="3"/>
      <charset val="128"/>
    </font>
    <font>
      <sz val="8"/>
      <color indexed="8"/>
      <name val="ＭＳ ゴシック"/>
      <family val="3"/>
      <charset val="128"/>
    </font>
    <font>
      <sz val="10"/>
      <color theme="1"/>
      <name val="ＭＳ ゴシック"/>
      <family val="3"/>
      <charset val="128"/>
    </font>
    <font>
      <sz val="10"/>
      <color theme="1"/>
      <name val="FMゴシック体"/>
      <family val="3"/>
      <charset val="128"/>
    </font>
    <font>
      <sz val="6"/>
      <name val="ＭＳ Ｐゴシック"/>
      <family val="2"/>
      <charset val="128"/>
      <scheme val="minor"/>
    </font>
    <font>
      <sz val="12"/>
      <name val="ＭＳ Ｐゴシック"/>
      <family val="3"/>
      <charset val="128"/>
      <scheme val="major"/>
    </font>
  </fonts>
  <fills count="2">
    <fill>
      <patternFill patternType="none"/>
    </fill>
    <fill>
      <patternFill patternType="gray125"/>
    </fill>
  </fills>
  <borders count="4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hair">
        <color indexed="8"/>
      </bottom>
      <diagonal/>
    </border>
    <border>
      <left/>
      <right style="thin">
        <color indexed="8"/>
      </right>
      <top/>
      <bottom style="hair">
        <color indexed="8"/>
      </bottom>
      <diagonal/>
    </border>
    <border>
      <left style="thin">
        <color indexed="8"/>
      </left>
      <right style="thin">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hair">
        <color indexed="8"/>
      </top>
      <bottom style="thin">
        <color indexed="8"/>
      </bottom>
      <diagonal/>
    </border>
    <border>
      <left style="thin">
        <color indexed="64"/>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64"/>
      </right>
      <top style="thin">
        <color indexed="64"/>
      </top>
      <bottom/>
      <diagonal/>
    </border>
    <border>
      <left style="thin">
        <color indexed="8"/>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top/>
      <bottom/>
      <diagonal/>
    </border>
    <border>
      <left style="thin">
        <color indexed="64"/>
      </left>
      <right style="thin">
        <color indexed="8"/>
      </right>
      <top/>
      <bottom style="hair">
        <color indexed="8"/>
      </bottom>
      <diagonal/>
    </border>
    <border>
      <left/>
      <right style="thin">
        <color indexed="64"/>
      </right>
      <top/>
      <bottom style="hair">
        <color indexed="8"/>
      </bottom>
      <diagonal/>
    </border>
    <border>
      <left style="thin">
        <color indexed="64"/>
      </left>
      <right style="thin">
        <color indexed="8"/>
      </right>
      <top style="hair">
        <color indexed="8"/>
      </top>
      <bottom style="hair">
        <color indexed="8"/>
      </bottom>
      <diagonal/>
    </border>
    <border>
      <left/>
      <right style="thin">
        <color indexed="64"/>
      </right>
      <top style="hair">
        <color indexed="8"/>
      </top>
      <bottom style="hair">
        <color indexed="8"/>
      </bottom>
      <diagonal/>
    </border>
    <border>
      <left style="thin">
        <color indexed="64"/>
      </left>
      <right style="thin">
        <color indexed="8"/>
      </right>
      <top style="hair">
        <color indexed="8"/>
      </top>
      <bottom style="thin">
        <color indexed="64"/>
      </bottom>
      <diagonal/>
    </border>
    <border>
      <left/>
      <right style="thin">
        <color indexed="8"/>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8"/>
      </right>
      <top style="thin">
        <color indexed="8"/>
      </top>
      <bottom style="thin">
        <color indexed="8"/>
      </bottom>
      <diagonal/>
    </border>
  </borders>
  <cellStyleXfs count="3">
    <xf numFmtId="0" fontId="0" fillId="0" borderId="0"/>
    <xf numFmtId="0" fontId="14" fillId="0" borderId="0">
      <alignment vertical="center"/>
    </xf>
    <xf numFmtId="0" fontId="1" fillId="0" borderId="0">
      <alignment vertical="center"/>
    </xf>
  </cellStyleXfs>
  <cellXfs count="165">
    <xf numFmtId="0" fontId="0" fillId="0" borderId="0" xfId="0"/>
    <xf numFmtId="0" fontId="3" fillId="0" borderId="0" xfId="0" applyFont="1" applyProtection="1"/>
    <xf numFmtId="37" fontId="3" fillId="0" borderId="0" xfId="0" applyNumberFormat="1" applyFont="1" applyProtection="1"/>
    <xf numFmtId="0" fontId="4" fillId="0" borderId="0" xfId="0" applyFont="1" applyProtection="1"/>
    <xf numFmtId="0" fontId="5" fillId="0" borderId="0" xfId="0" applyFont="1" applyProtection="1">
      <protection locked="0"/>
    </xf>
    <xf numFmtId="0" fontId="6" fillId="0" borderId="0" xfId="0" applyFont="1"/>
    <xf numFmtId="0" fontId="4" fillId="0" borderId="0" xfId="0" applyFont="1" applyAlignment="1" applyProtection="1">
      <alignment vertical="center"/>
    </xf>
    <xf numFmtId="0" fontId="7" fillId="0" borderId="0" xfId="0" applyFont="1" applyProtection="1"/>
    <xf numFmtId="0" fontId="8" fillId="0" borderId="0" xfId="0" applyFont="1" applyProtection="1">
      <protection locked="0"/>
    </xf>
    <xf numFmtId="0" fontId="10" fillId="0" borderId="5" xfId="0" applyFont="1" applyBorder="1" applyAlignment="1" applyProtection="1">
      <alignment vertical="center"/>
    </xf>
    <xf numFmtId="0" fontId="10" fillId="0" borderId="5" xfId="0" applyFont="1" applyBorder="1" applyAlignment="1" applyProtection="1">
      <alignment horizontal="left" vertical="center"/>
    </xf>
    <xf numFmtId="37" fontId="11" fillId="0" borderId="1" xfId="0" applyNumberFormat="1" applyFont="1" applyBorder="1" applyAlignment="1" applyProtection="1">
      <alignment vertical="center"/>
    </xf>
    <xf numFmtId="37" fontId="11" fillId="0" borderId="2" xfId="0" applyNumberFormat="1" applyFont="1" applyBorder="1" applyAlignment="1" applyProtection="1">
      <alignment vertical="center"/>
    </xf>
    <xf numFmtId="37" fontId="11" fillId="0" borderId="1" xfId="0" applyNumberFormat="1" applyFont="1" applyBorder="1" applyProtection="1"/>
    <xf numFmtId="0" fontId="11" fillId="0" borderId="6" xfId="0" applyFont="1" applyBorder="1" applyProtection="1"/>
    <xf numFmtId="0" fontId="11" fillId="0" borderId="6" xfId="0" applyFont="1" applyBorder="1" applyAlignment="1" applyProtection="1">
      <alignment horizontal="center" vertical="center"/>
    </xf>
    <xf numFmtId="37" fontId="11" fillId="0" borderId="8" xfId="0" applyNumberFormat="1" applyFont="1" applyBorder="1" applyAlignment="1" applyProtection="1">
      <alignment horizontal="center" vertical="center"/>
    </xf>
    <xf numFmtId="37" fontId="11" fillId="0" borderId="2" xfId="0" applyNumberFormat="1" applyFont="1" applyBorder="1" applyProtection="1"/>
    <xf numFmtId="37" fontId="11" fillId="0" borderId="1" xfId="0" applyNumberFormat="1" applyFont="1" applyBorder="1" applyAlignment="1" applyProtection="1">
      <alignment horizontal="center" vertical="center"/>
    </xf>
    <xf numFmtId="37" fontId="11" fillId="0" borderId="3" xfId="0" applyNumberFormat="1" applyFont="1" applyBorder="1" applyAlignment="1" applyProtection="1">
      <alignment horizontal="center" vertical="center"/>
    </xf>
    <xf numFmtId="37" fontId="11" fillId="0" borderId="4" xfId="0" applyNumberFormat="1" applyFont="1" applyBorder="1" applyAlignment="1" applyProtection="1">
      <alignment horizontal="center" vertical="center"/>
    </xf>
    <xf numFmtId="37" fontId="11" fillId="0" borderId="2" xfId="0" applyNumberFormat="1" applyFont="1" applyBorder="1" applyAlignment="1" applyProtection="1">
      <alignment horizontal="center" vertical="center"/>
    </xf>
    <xf numFmtId="0" fontId="11" fillId="0" borderId="1" xfId="0" applyFont="1" applyBorder="1" applyAlignment="1" applyProtection="1">
      <alignment vertical="center"/>
    </xf>
    <xf numFmtId="0" fontId="11" fillId="0" borderId="1" xfId="0" applyFont="1" applyBorder="1" applyAlignment="1" applyProtection="1">
      <alignment horizontal="centerContinuous" vertical="center" shrinkToFit="1"/>
    </xf>
    <xf numFmtId="0" fontId="11" fillId="0" borderId="2" xfId="0" applyFont="1" applyBorder="1" applyAlignment="1" applyProtection="1">
      <alignment vertical="center"/>
    </xf>
    <xf numFmtId="0" fontId="8" fillId="0" borderId="0" xfId="0" applyFont="1" applyAlignment="1" applyProtection="1">
      <alignment vertical="center"/>
      <protection locked="0"/>
    </xf>
    <xf numFmtId="0" fontId="9" fillId="0" borderId="0" xfId="0" applyFont="1" applyAlignment="1" applyProtection="1">
      <alignment vertical="center"/>
    </xf>
    <xf numFmtId="0" fontId="10" fillId="0" borderId="0" xfId="0" applyFont="1" applyProtection="1"/>
    <xf numFmtId="0" fontId="11" fillId="0" borderId="9" xfId="0" applyFont="1" applyBorder="1" applyProtection="1"/>
    <xf numFmtId="0" fontId="11" fillId="0" borderId="0" xfId="0" applyFont="1" applyProtection="1"/>
    <xf numFmtId="37" fontId="11" fillId="0" borderId="0" xfId="0" applyNumberFormat="1" applyFont="1" applyProtection="1"/>
    <xf numFmtId="37" fontId="11" fillId="0" borderId="10" xfId="0" applyNumberFormat="1" applyFont="1" applyBorder="1" applyAlignment="1" applyProtection="1">
      <alignment horizontal="center" vertical="center"/>
    </xf>
    <xf numFmtId="37" fontId="11" fillId="0" borderId="11" xfId="0" applyNumberFormat="1" applyFont="1" applyBorder="1" applyAlignment="1" applyProtection="1">
      <alignment horizontal="center" vertical="center"/>
    </xf>
    <xf numFmtId="37" fontId="11" fillId="0" borderId="12" xfId="0" applyNumberFormat="1" applyFont="1" applyBorder="1" applyAlignment="1" applyProtection="1">
      <alignment vertical="center"/>
    </xf>
    <xf numFmtId="37" fontId="11" fillId="0" borderId="14" xfId="0" applyNumberFormat="1" applyFont="1" applyBorder="1" applyAlignment="1" applyProtection="1">
      <alignment vertical="center"/>
    </xf>
    <xf numFmtId="37" fontId="11" fillId="0" borderId="16" xfId="0" applyNumberFormat="1" applyFont="1" applyBorder="1" applyAlignment="1" applyProtection="1">
      <alignment vertical="center"/>
    </xf>
    <xf numFmtId="37" fontId="11" fillId="0" borderId="18" xfId="0" applyNumberFormat="1" applyFont="1" applyBorder="1" applyAlignment="1" applyProtection="1">
      <alignment vertical="center"/>
    </xf>
    <xf numFmtId="37" fontId="11" fillId="0" borderId="14" xfId="0" applyNumberFormat="1" applyFont="1" applyFill="1" applyBorder="1" applyAlignment="1" applyProtection="1">
      <alignment vertical="center"/>
    </xf>
    <xf numFmtId="37" fontId="11" fillId="0" borderId="16" xfId="0" applyNumberFormat="1" applyFont="1" applyFill="1" applyBorder="1" applyAlignment="1" applyProtection="1">
      <alignment vertical="center"/>
    </xf>
    <xf numFmtId="37" fontId="11" fillId="0" borderId="18" xfId="0" applyNumberFormat="1" applyFont="1" applyFill="1" applyBorder="1" applyAlignment="1" applyProtection="1">
      <alignment vertical="center"/>
    </xf>
    <xf numFmtId="0" fontId="12" fillId="0" borderId="0" xfId="0" applyFont="1" applyProtection="1">
      <protection locked="0"/>
    </xf>
    <xf numFmtId="0" fontId="11" fillId="0" borderId="0" xfId="0" applyFont="1" applyAlignment="1" applyProtection="1">
      <alignment vertical="center" wrapText="1"/>
    </xf>
    <xf numFmtId="0" fontId="13" fillId="0" borderId="0" xfId="0" applyFont="1" applyAlignment="1">
      <alignment wrapText="1"/>
    </xf>
    <xf numFmtId="37" fontId="11" fillId="0" borderId="1" xfId="0" applyNumberFormat="1" applyFont="1" applyBorder="1" applyAlignment="1" applyProtection="1">
      <alignment horizontal="centerContinuous" vertical="center" shrinkToFit="1"/>
    </xf>
    <xf numFmtId="0" fontId="11" fillId="0" borderId="20" xfId="0" applyFont="1" applyBorder="1" applyAlignment="1" applyProtection="1">
      <alignment horizontal="center" vertical="center"/>
    </xf>
    <xf numFmtId="0" fontId="11" fillId="0" borderId="20" xfId="0" applyFont="1" applyBorder="1" applyProtection="1"/>
    <xf numFmtId="37" fontId="11" fillId="0" borderId="22" xfId="0" applyNumberFormat="1" applyFont="1" applyFill="1" applyBorder="1" applyAlignment="1" applyProtection="1">
      <alignment horizontal="center" vertical="center"/>
    </xf>
    <xf numFmtId="37" fontId="11" fillId="0" borderId="22" xfId="0" applyNumberFormat="1" applyFont="1" applyBorder="1" applyAlignment="1" applyProtection="1">
      <alignment horizontal="center" vertical="center"/>
    </xf>
    <xf numFmtId="0" fontId="11" fillId="0" borderId="22" xfId="0" applyFont="1" applyBorder="1" applyAlignment="1" applyProtection="1">
      <alignment horizontal="center" vertical="center"/>
    </xf>
    <xf numFmtId="37" fontId="11" fillId="0" borderId="11" xfId="0" applyNumberFormat="1" applyFont="1" applyBorder="1" applyProtection="1"/>
    <xf numFmtId="37" fontId="11" fillId="0" borderId="23" xfId="0" applyNumberFormat="1" applyFont="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0" xfId="0" applyFont="1" applyFill="1" applyProtection="1"/>
    <xf numFmtId="0" fontId="11" fillId="0" borderId="9" xfId="0" applyFont="1" applyFill="1" applyBorder="1" applyProtection="1"/>
    <xf numFmtId="37" fontId="11" fillId="0" borderId="0" xfId="0" applyNumberFormat="1" applyFont="1" applyFill="1" applyProtection="1"/>
    <xf numFmtId="37" fontId="11" fillId="0" borderId="21" xfId="0" applyNumberFormat="1" applyFont="1" applyFill="1" applyBorder="1" applyAlignment="1" applyProtection="1">
      <alignment horizontal="center" vertical="center"/>
    </xf>
    <xf numFmtId="37" fontId="11" fillId="0" borderId="10" xfId="0" applyNumberFormat="1" applyFont="1" applyFill="1" applyBorder="1" applyAlignment="1" applyProtection="1">
      <alignment horizontal="center" vertical="center"/>
    </xf>
    <xf numFmtId="37" fontId="11" fillId="0" borderId="11" xfId="0" applyNumberFormat="1" applyFont="1" applyFill="1" applyBorder="1" applyAlignment="1" applyProtection="1">
      <alignment horizontal="center" vertical="center"/>
    </xf>
    <xf numFmtId="37" fontId="11" fillId="0" borderId="25" xfId="0" applyNumberFormat="1" applyFont="1" applyFill="1" applyBorder="1" applyProtection="1"/>
    <xf numFmtId="0" fontId="11" fillId="0" borderId="26" xfId="0" applyFont="1" applyBorder="1" applyProtection="1"/>
    <xf numFmtId="37" fontId="11" fillId="0" borderId="38" xfId="0" applyNumberFormat="1" applyFont="1" applyBorder="1" applyAlignment="1" applyProtection="1">
      <alignment horizontal="center" vertical="center"/>
    </xf>
    <xf numFmtId="37" fontId="11" fillId="0" borderId="37" xfId="0" applyNumberFormat="1" applyFont="1" applyBorder="1" applyProtection="1"/>
    <xf numFmtId="37" fontId="11" fillId="0" borderId="39" xfId="0" applyNumberFormat="1" applyFont="1" applyBorder="1" applyAlignment="1" applyProtection="1">
      <alignment vertical="center"/>
    </xf>
    <xf numFmtId="37" fontId="11" fillId="0" borderId="41" xfId="0" applyNumberFormat="1" applyFont="1" applyBorder="1" applyAlignment="1" applyProtection="1">
      <alignment vertical="center"/>
    </xf>
    <xf numFmtId="37" fontId="11" fillId="0" borderId="43" xfId="0" applyNumberFormat="1" applyFont="1" applyBorder="1" applyAlignment="1" applyProtection="1">
      <alignment vertical="center"/>
    </xf>
    <xf numFmtId="0" fontId="15" fillId="0" borderId="0" xfId="1" applyFont="1" applyAlignment="1" applyProtection="1">
      <alignment vertical="center"/>
    </xf>
    <xf numFmtId="0" fontId="16" fillId="0" borderId="0" xfId="1" applyFont="1" applyProtection="1">
      <alignment vertical="center"/>
    </xf>
    <xf numFmtId="0" fontId="14" fillId="0" borderId="0" xfId="1">
      <alignment vertical="center"/>
    </xf>
    <xf numFmtId="0" fontId="16" fillId="0" borderId="46" xfId="1" applyFont="1" applyBorder="1" applyAlignment="1" applyProtection="1">
      <alignment vertical="center"/>
    </xf>
    <xf numFmtId="0" fontId="16" fillId="0" borderId="47" xfId="1" applyFont="1" applyBorder="1" applyAlignment="1" applyProtection="1">
      <alignment vertical="center"/>
    </xf>
    <xf numFmtId="0" fontId="16" fillId="0" borderId="3" xfId="1" applyFont="1" applyBorder="1" applyAlignment="1" applyProtection="1">
      <alignment vertical="center"/>
    </xf>
    <xf numFmtId="0" fontId="16" fillId="0" borderId="1" xfId="1" applyFont="1" applyBorder="1" applyAlignment="1" applyProtection="1">
      <alignment horizontal="center" vertical="center"/>
    </xf>
    <xf numFmtId="0" fontId="16" fillId="0" borderId="3" xfId="1" applyFont="1" applyBorder="1" applyAlignment="1" applyProtection="1">
      <alignment horizontal="center" vertical="center"/>
    </xf>
    <xf numFmtId="0" fontId="16" fillId="0" borderId="1" xfId="1" applyFont="1" applyBorder="1" applyAlignment="1" applyProtection="1">
      <alignment horizontal="left" vertical="center"/>
    </xf>
    <xf numFmtId="37" fontId="16" fillId="0" borderId="1" xfId="1" applyNumberFormat="1" applyFont="1" applyBorder="1" applyAlignment="1" applyProtection="1">
      <alignment vertical="center"/>
    </xf>
    <xf numFmtId="0" fontId="16" fillId="0" borderId="2" xfId="1" applyFont="1" applyBorder="1" applyAlignment="1" applyProtection="1">
      <alignment horizontal="left" vertical="center"/>
    </xf>
    <xf numFmtId="37" fontId="16" fillId="0" borderId="3" xfId="1" applyNumberFormat="1" applyFont="1" applyBorder="1" applyAlignment="1" applyProtection="1">
      <alignment vertical="center"/>
    </xf>
    <xf numFmtId="0" fontId="17" fillId="0" borderId="1" xfId="1" applyFont="1" applyBorder="1" applyAlignment="1" applyProtection="1">
      <alignment horizontal="distributed" vertical="center"/>
    </xf>
    <xf numFmtId="0" fontId="17" fillId="0" borderId="1" xfId="1" applyFont="1" applyBorder="1" applyAlignment="1" applyProtection="1">
      <alignment horizontal="centerContinuous" vertical="center" shrinkToFit="1"/>
    </xf>
    <xf numFmtId="0" fontId="16" fillId="0" borderId="46" xfId="1" applyFont="1" applyBorder="1" applyAlignment="1" applyProtection="1">
      <alignment horizontal="left" vertical="center"/>
    </xf>
    <xf numFmtId="37" fontId="16" fillId="0" borderId="48" xfId="1" applyNumberFormat="1" applyFont="1" applyBorder="1" applyAlignment="1" applyProtection="1">
      <alignment vertical="center"/>
    </xf>
    <xf numFmtId="0" fontId="16" fillId="0" borderId="1" xfId="1" applyFont="1" applyBorder="1" applyAlignment="1" applyProtection="1">
      <alignment vertical="center"/>
    </xf>
    <xf numFmtId="0" fontId="14" fillId="0" borderId="1" xfId="1" applyBorder="1">
      <alignment vertical="center"/>
    </xf>
    <xf numFmtId="0" fontId="11" fillId="0" borderId="7" xfId="0" applyFont="1" applyBorder="1" applyAlignment="1" applyProtection="1">
      <alignment horizontal="center" vertical="center"/>
    </xf>
    <xf numFmtId="0" fontId="11" fillId="0" borderId="8" xfId="0" applyFont="1" applyBorder="1" applyAlignment="1" applyProtection="1">
      <alignment horizontal="center" vertical="center"/>
    </xf>
    <xf numFmtId="37" fontId="23" fillId="0" borderId="1" xfId="0" applyNumberFormat="1" applyFont="1" applyBorder="1" applyAlignment="1" applyProtection="1">
      <alignment horizontal="right" vertical="center"/>
      <protection locked="0"/>
    </xf>
    <xf numFmtId="37" fontId="23" fillId="0" borderId="3" xfId="0" applyNumberFormat="1" applyFont="1" applyBorder="1" applyAlignment="1" applyProtection="1">
      <alignment horizontal="right" vertical="center"/>
      <protection locked="0"/>
    </xf>
    <xf numFmtId="37" fontId="23" fillId="0" borderId="1" xfId="0" applyNumberFormat="1" applyFont="1" applyBorder="1" applyAlignment="1" applyProtection="1">
      <alignment horizontal="right" vertical="center"/>
    </xf>
    <xf numFmtId="37" fontId="23" fillId="0" borderId="2" xfId="0" applyNumberFormat="1" applyFont="1" applyBorder="1" applyAlignment="1" applyProtection="1">
      <alignment horizontal="right" vertical="center"/>
      <protection locked="0"/>
    </xf>
    <xf numFmtId="37" fontId="23" fillId="0" borderId="4" xfId="0" applyNumberFormat="1" applyFont="1" applyBorder="1" applyAlignment="1" applyProtection="1">
      <alignment horizontal="right" vertical="center"/>
      <protection locked="0"/>
    </xf>
    <xf numFmtId="37" fontId="23" fillId="0" borderId="2" xfId="0" applyNumberFormat="1" applyFont="1" applyBorder="1" applyAlignment="1" applyProtection="1">
      <alignment horizontal="right" vertical="center"/>
    </xf>
    <xf numFmtId="37" fontId="23" fillId="0" borderId="3" xfId="0" applyNumberFormat="1" applyFont="1" applyBorder="1" applyAlignment="1" applyProtection="1">
      <alignment horizontal="right" vertical="center"/>
    </xf>
    <xf numFmtId="37" fontId="23" fillId="0" borderId="4" xfId="0" applyNumberFormat="1" applyFont="1" applyBorder="1" applyAlignment="1" applyProtection="1">
      <alignment horizontal="right" vertical="center"/>
    </xf>
    <xf numFmtId="37" fontId="23" fillId="0" borderId="1" xfId="0" applyNumberFormat="1" applyFont="1" applyBorder="1" applyAlignment="1" applyProtection="1">
      <alignment horizontal="right"/>
      <protection locked="0"/>
    </xf>
    <xf numFmtId="37" fontId="24" fillId="0" borderId="1" xfId="0" applyNumberFormat="1" applyFont="1" applyBorder="1" applyAlignment="1" applyProtection="1">
      <alignment vertical="center"/>
      <protection locked="0"/>
    </xf>
    <xf numFmtId="37" fontId="24" fillId="0" borderId="3" xfId="0" applyNumberFormat="1" applyFont="1" applyBorder="1" applyAlignment="1" applyProtection="1">
      <alignment vertical="center"/>
      <protection locked="0"/>
    </xf>
    <xf numFmtId="37" fontId="24" fillId="0" borderId="1" xfId="0" applyNumberFormat="1" applyFont="1" applyBorder="1" applyAlignment="1" applyProtection="1">
      <alignment vertical="center"/>
    </xf>
    <xf numFmtId="37" fontId="24" fillId="0" borderId="2" xfId="0" applyNumberFormat="1" applyFont="1" applyBorder="1" applyAlignment="1" applyProtection="1">
      <alignment vertical="center"/>
      <protection locked="0"/>
    </xf>
    <xf numFmtId="37" fontId="24" fillId="0" borderId="4" xfId="0" applyNumberFormat="1" applyFont="1" applyBorder="1" applyAlignment="1" applyProtection="1">
      <alignment vertical="center"/>
      <protection locked="0"/>
    </xf>
    <xf numFmtId="37" fontId="24" fillId="0" borderId="2" xfId="0" applyNumberFormat="1" applyFont="1" applyBorder="1" applyAlignment="1" applyProtection="1">
      <alignment vertical="center"/>
    </xf>
    <xf numFmtId="37" fontId="24" fillId="0" borderId="3" xfId="0" applyNumberFormat="1" applyFont="1" applyBorder="1" applyAlignment="1" applyProtection="1">
      <alignment vertical="center"/>
    </xf>
    <xf numFmtId="37" fontId="23" fillId="0" borderId="13" xfId="0" applyNumberFormat="1" applyFont="1" applyBorder="1" applyAlignment="1" applyProtection="1">
      <alignment horizontal="right" vertical="center"/>
    </xf>
    <xf numFmtId="37" fontId="23" fillId="0" borderId="17" xfId="0" applyNumberFormat="1" applyFont="1" applyBorder="1" applyAlignment="1" applyProtection="1">
      <alignment horizontal="right" vertical="center"/>
    </xf>
    <xf numFmtId="37" fontId="23" fillId="0" borderId="19" xfId="0" applyNumberFormat="1" applyFont="1" applyBorder="1" applyAlignment="1" applyProtection="1">
      <alignment horizontal="right" vertical="center"/>
    </xf>
    <xf numFmtId="37" fontId="23" fillId="0" borderId="15" xfId="0" applyNumberFormat="1" applyFont="1" applyBorder="1" applyAlignment="1" applyProtection="1">
      <alignment horizontal="right" vertical="center"/>
    </xf>
    <xf numFmtId="37" fontId="23" fillId="0" borderId="16" xfId="0" applyNumberFormat="1" applyFont="1" applyBorder="1" applyAlignment="1" applyProtection="1">
      <alignment horizontal="right" vertical="center"/>
    </xf>
    <xf numFmtId="37" fontId="23" fillId="0" borderId="18" xfId="0" applyNumberFormat="1" applyFont="1" applyBorder="1" applyAlignment="1" applyProtection="1">
      <alignment horizontal="right" vertical="center"/>
    </xf>
    <xf numFmtId="37" fontId="23" fillId="0" borderId="14" xfId="0" applyNumberFormat="1" applyFont="1" applyBorder="1" applyAlignment="1" applyProtection="1">
      <alignment horizontal="right" vertical="center"/>
    </xf>
    <xf numFmtId="37" fontId="23" fillId="0" borderId="12" xfId="0" applyNumberFormat="1" applyFont="1" applyBorder="1" applyAlignment="1" applyProtection="1">
      <alignment horizontal="right" vertical="center"/>
    </xf>
    <xf numFmtId="37" fontId="23" fillId="0" borderId="14" xfId="0" applyNumberFormat="1" applyFont="1" applyFill="1" applyBorder="1" applyAlignment="1" applyProtection="1">
      <alignment horizontal="right" vertical="center"/>
      <protection locked="0"/>
    </xf>
    <xf numFmtId="37" fontId="23" fillId="0" borderId="15" xfId="0" applyNumberFormat="1" applyFont="1" applyFill="1" applyBorder="1" applyAlignment="1" applyProtection="1">
      <alignment horizontal="right" vertical="center"/>
      <protection locked="0"/>
    </xf>
    <xf numFmtId="37" fontId="23" fillId="0" borderId="14" xfId="0" applyNumberFormat="1" applyFont="1" applyFill="1" applyBorder="1" applyAlignment="1" applyProtection="1">
      <alignment horizontal="right" vertical="center"/>
    </xf>
    <xf numFmtId="37" fontId="23" fillId="0" borderId="16" xfId="0" applyNumberFormat="1" applyFont="1" applyFill="1" applyBorder="1" applyAlignment="1" applyProtection="1">
      <alignment horizontal="right" vertical="center"/>
      <protection locked="0"/>
    </xf>
    <xf numFmtId="37" fontId="23" fillId="0" borderId="17" xfId="0" applyNumberFormat="1" applyFont="1" applyFill="1" applyBorder="1" applyAlignment="1" applyProtection="1">
      <alignment horizontal="right" vertical="center"/>
      <protection locked="0"/>
    </xf>
    <xf numFmtId="37" fontId="23" fillId="0" borderId="16" xfId="0" applyNumberFormat="1" applyFont="1" applyFill="1" applyBorder="1" applyAlignment="1" applyProtection="1">
      <alignment horizontal="right" vertical="center"/>
    </xf>
    <xf numFmtId="37" fontId="23" fillId="0" borderId="19" xfId="0" applyNumberFormat="1" applyFont="1" applyFill="1" applyBorder="1" applyAlignment="1" applyProtection="1">
      <alignment horizontal="right" vertical="center"/>
    </xf>
    <xf numFmtId="37" fontId="23" fillId="0" borderId="40" xfId="0" applyNumberFormat="1" applyFont="1" applyBorder="1" applyAlignment="1" applyProtection="1">
      <alignment horizontal="right" vertical="center"/>
    </xf>
    <xf numFmtId="37" fontId="23" fillId="0" borderId="42" xfId="0" applyNumberFormat="1" applyFont="1" applyBorder="1" applyAlignment="1" applyProtection="1">
      <alignment horizontal="right" vertical="center"/>
    </xf>
    <xf numFmtId="37" fontId="23" fillId="0" borderId="44" xfId="0" applyNumberFormat="1" applyFont="1" applyBorder="1" applyAlignment="1" applyProtection="1">
      <alignment horizontal="right" vertical="center"/>
    </xf>
    <xf numFmtId="37" fontId="23" fillId="0" borderId="45" xfId="0" applyNumberFormat="1" applyFont="1" applyBorder="1" applyAlignment="1" applyProtection="1">
      <alignment horizontal="right" vertical="center"/>
    </xf>
    <xf numFmtId="0" fontId="19" fillId="0" borderId="0" xfId="0" applyFont="1" applyProtection="1"/>
    <xf numFmtId="0" fontId="19" fillId="0" borderId="0" xfId="0" applyFont="1" applyBorder="1" applyAlignment="1" applyProtection="1">
      <alignment horizontal="center" vertical="center"/>
    </xf>
    <xf numFmtId="0" fontId="21" fillId="0" borderId="0" xfId="0" applyFont="1"/>
    <xf numFmtId="37" fontId="19" fillId="0" borderId="0" xfId="0" applyNumberFormat="1" applyFont="1" applyProtection="1"/>
    <xf numFmtId="37" fontId="19" fillId="0" borderId="0" xfId="0" applyNumberFormat="1" applyFont="1" applyBorder="1" applyAlignment="1" applyProtection="1">
      <alignment vertical="center"/>
    </xf>
    <xf numFmtId="37" fontId="21" fillId="0" borderId="0" xfId="0" applyNumberFormat="1" applyFont="1" applyFill="1" applyBorder="1" applyAlignment="1" applyProtection="1">
      <alignment horizontal="center" vertical="center"/>
    </xf>
    <xf numFmtId="0" fontId="20" fillId="0" borderId="0" xfId="0" applyFont="1" applyProtection="1">
      <protection locked="0"/>
    </xf>
    <xf numFmtId="0" fontId="19" fillId="0" borderId="0" xfId="0" applyFont="1" applyAlignment="1" applyProtection="1">
      <alignment vertical="center"/>
    </xf>
    <xf numFmtId="0" fontId="19" fillId="0" borderId="0" xfId="0" applyFont="1" applyAlignment="1" applyProtection="1">
      <alignment vertical="center"/>
      <protection locked="0"/>
    </xf>
    <xf numFmtId="0" fontId="19" fillId="0" borderId="0" xfId="0" applyFont="1" applyProtection="1">
      <protection locked="0"/>
    </xf>
    <xf numFmtId="37" fontId="22" fillId="0" borderId="24" xfId="0" quotePrefix="1" applyNumberFormat="1" applyFont="1" applyFill="1" applyBorder="1" applyAlignment="1" applyProtection="1">
      <alignment horizontal="center" vertical="center"/>
    </xf>
    <xf numFmtId="37" fontId="22" fillId="0" borderId="20" xfId="0" quotePrefix="1" applyNumberFormat="1" applyFont="1" applyFill="1" applyBorder="1" applyAlignment="1" applyProtection="1">
      <alignment horizontal="center" vertical="center"/>
    </xf>
    <xf numFmtId="37" fontId="24" fillId="0" borderId="1" xfId="0" applyNumberFormat="1" applyFont="1" applyBorder="1" applyAlignment="1">
      <alignment vertical="center"/>
    </xf>
    <xf numFmtId="57" fontId="14" fillId="0" borderId="1" xfId="2" applyNumberFormat="1" applyFont="1" applyBorder="1" applyAlignment="1" applyProtection="1">
      <alignment horizontal="center" vertical="center" wrapText="1"/>
    </xf>
    <xf numFmtId="57" fontId="14" fillId="0" borderId="1" xfId="1" applyNumberFormat="1" applyFont="1" applyBorder="1" applyAlignment="1" applyProtection="1">
      <alignment horizontal="center" vertical="center" wrapText="1"/>
    </xf>
    <xf numFmtId="37" fontId="16" fillId="0" borderId="1" xfId="1" applyNumberFormat="1" applyFont="1" applyFill="1" applyBorder="1" applyAlignment="1" applyProtection="1">
      <alignment vertical="center"/>
    </xf>
    <xf numFmtId="37" fontId="16" fillId="0" borderId="1" xfId="1" applyNumberFormat="1" applyFont="1" applyBorder="1" applyAlignment="1" applyProtection="1">
      <alignment horizontal="right" vertical="center"/>
    </xf>
    <xf numFmtId="37" fontId="26" fillId="0" borderId="1" xfId="1" applyNumberFormat="1" applyFont="1" applyFill="1" applyBorder="1" applyAlignment="1" applyProtection="1">
      <alignment vertical="center"/>
    </xf>
    <xf numFmtId="0" fontId="26" fillId="0" borderId="23" xfId="2" applyFont="1" applyFill="1" applyBorder="1">
      <alignment vertical="center"/>
    </xf>
    <xf numFmtId="0" fontId="17" fillId="0" borderId="0" xfId="1" applyFont="1" applyAlignment="1" applyProtection="1">
      <alignment vertical="center"/>
    </xf>
    <xf numFmtId="0" fontId="17" fillId="0" borderId="0" xfId="1" applyFont="1">
      <alignment vertical="center"/>
    </xf>
    <xf numFmtId="0" fontId="13" fillId="0" borderId="32"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11" fillId="0" borderId="26"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32"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33" xfId="0" applyFont="1" applyFill="1" applyBorder="1" applyAlignment="1" applyProtection="1">
      <alignment horizontal="center" vertical="center"/>
    </xf>
    <xf numFmtId="0" fontId="11" fillId="0" borderId="34" xfId="0" applyFont="1" applyFill="1" applyBorder="1" applyAlignment="1" applyProtection="1">
      <alignment horizontal="center" vertical="center"/>
    </xf>
    <xf numFmtId="0" fontId="11" fillId="0" borderId="35" xfId="0" applyFont="1" applyFill="1" applyBorder="1" applyAlignment="1" applyProtection="1">
      <alignment horizontal="center" vertical="center"/>
    </xf>
    <xf numFmtId="0" fontId="11" fillId="0" borderId="36" xfId="0" applyFont="1" applyFill="1" applyBorder="1" applyAlignment="1" applyProtection="1">
      <alignment horizontal="center" vertical="center"/>
    </xf>
    <xf numFmtId="0" fontId="11" fillId="0" borderId="37" xfId="0" applyFont="1" applyFill="1" applyBorder="1" applyAlignment="1" applyProtection="1">
      <alignment horizontal="center" vertical="center"/>
    </xf>
    <xf numFmtId="0" fontId="11" fillId="0" borderId="8" xfId="0" applyFont="1" applyBorder="1" applyAlignment="1" applyProtection="1">
      <alignment horizontal="center" vertical="center"/>
    </xf>
    <xf numFmtId="0" fontId="11" fillId="0" borderId="2" xfId="0" applyFont="1" applyBorder="1" applyAlignment="1" applyProtection="1">
      <alignment horizontal="center" vertical="center"/>
    </xf>
    <xf numFmtId="0" fontId="17" fillId="0" borderId="5" xfId="1" applyFont="1" applyBorder="1" applyAlignment="1" applyProtection="1">
      <alignment horizontal="right" vertical="center"/>
    </xf>
    <xf numFmtId="0" fontId="16" fillId="0" borderId="6" xfId="1" applyFont="1" applyBorder="1" applyAlignment="1" applyProtection="1">
      <alignment horizontal="distributed" vertical="center"/>
    </xf>
    <xf numFmtId="0" fontId="14" fillId="0" borderId="2" xfId="1" applyBorder="1" applyAlignment="1">
      <alignment horizontal="distributed" vertical="center"/>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37"/>
  <sheetViews>
    <sheetView tabSelected="1" view="pageBreakPreview" zoomScale="75" zoomScaleNormal="100" workbookViewId="0">
      <pane ySplit="5" topLeftCell="A6" activePane="bottomLeft" state="frozen"/>
      <selection activeCell="AG3" sqref="AG3"/>
      <selection pane="bottomLeft"/>
    </sheetView>
  </sheetViews>
  <sheetFormatPr defaultColWidth="10.69921875" defaultRowHeight="23.25" customHeight="1"/>
  <cols>
    <col min="1" max="1" width="2.796875" style="5" customWidth="1"/>
    <col min="2" max="2" width="13.19921875" style="5" customWidth="1"/>
    <col min="3" max="5" width="8.296875" style="5" customWidth="1"/>
    <col min="6" max="6" width="5.69921875" style="5" customWidth="1"/>
    <col min="7" max="7" width="7.19921875" style="5" customWidth="1"/>
    <col min="8" max="8" width="2.3984375" style="5" customWidth="1"/>
    <col min="9" max="9" width="13.19921875" style="5" customWidth="1"/>
    <col min="10" max="12" width="8.296875" style="5" customWidth="1"/>
    <col min="13" max="13" width="5.796875" style="5" customWidth="1"/>
    <col min="14" max="14" width="7.19921875" style="5" customWidth="1"/>
    <col min="15" max="15" width="6.8984375" style="5" customWidth="1"/>
    <col min="16" max="16" width="15.19921875" style="5" customWidth="1"/>
    <col min="17" max="19" width="10.796875" style="5" customWidth="1"/>
    <col min="20" max="20" width="6.8984375" style="5" customWidth="1"/>
    <col min="21" max="21" width="15.19921875" style="5" customWidth="1"/>
    <col min="22" max="24" width="10.796875" style="5" customWidth="1"/>
    <col min="25" max="25" width="1.69921875" style="5" customWidth="1"/>
    <col min="26" max="26" width="13.19921875" style="5" customWidth="1"/>
    <col min="27" max="29" width="8.296875" style="5" customWidth="1"/>
    <col min="30" max="30" width="5.69921875" style="5" customWidth="1"/>
    <col min="31" max="31" width="7" style="5" customWidth="1"/>
    <col min="32" max="32" width="1.69921875" style="5" customWidth="1"/>
    <col min="33" max="33" width="13.19921875" style="5" customWidth="1"/>
    <col min="34" max="36" width="8.296875" style="5" customWidth="1"/>
    <col min="37" max="37" width="5.69921875" style="5" customWidth="1"/>
    <col min="38" max="38" width="7" style="5" customWidth="1"/>
    <col min="39" max="16384" width="10.69921875" style="5"/>
  </cols>
  <sheetData>
    <row r="1" spans="1:39" ht="23.25" customHeight="1">
      <c r="A1" s="1"/>
      <c r="B1" s="25" t="s">
        <v>166</v>
      </c>
      <c r="C1" s="3"/>
      <c r="D1" s="3"/>
      <c r="E1" s="3"/>
      <c r="F1" s="3"/>
      <c r="G1" s="3"/>
      <c r="H1" s="1"/>
      <c r="I1" s="1"/>
      <c r="J1" s="1"/>
      <c r="K1" s="1"/>
      <c r="L1" s="1"/>
      <c r="M1" s="1"/>
      <c r="N1" s="1"/>
      <c r="O1" s="1"/>
      <c r="P1" s="25" t="s">
        <v>167</v>
      </c>
      <c r="Q1" s="3"/>
      <c r="R1" s="3"/>
      <c r="S1" s="3"/>
      <c r="T1" s="1"/>
      <c r="U1" s="1"/>
      <c r="V1" s="1"/>
      <c r="W1" s="1"/>
      <c r="X1" s="1"/>
      <c r="Y1" s="1"/>
      <c r="Z1" s="8" t="s">
        <v>169</v>
      </c>
      <c r="AA1" s="3"/>
      <c r="AB1" s="3"/>
      <c r="AC1" s="3"/>
      <c r="AD1" s="3"/>
      <c r="AE1" s="3"/>
      <c r="AF1" s="3"/>
      <c r="AG1" s="1"/>
      <c r="AH1" s="1"/>
      <c r="AI1" s="1"/>
      <c r="AJ1" s="1"/>
      <c r="AK1" s="1"/>
      <c r="AL1" s="1"/>
    </row>
    <row r="2" spans="1:39" ht="23.25" customHeight="1">
      <c r="A2" s="1"/>
      <c r="B2" s="6"/>
      <c r="C2" s="1"/>
      <c r="D2" s="1"/>
      <c r="E2" s="1"/>
      <c r="F2" s="1"/>
      <c r="G2" s="1"/>
      <c r="H2" s="1"/>
      <c r="I2" s="1"/>
      <c r="J2" s="1"/>
      <c r="K2" s="7"/>
      <c r="L2" s="27" t="s">
        <v>143</v>
      </c>
      <c r="M2" s="7"/>
      <c r="N2" s="1"/>
      <c r="O2" s="1"/>
      <c r="P2" s="26" t="s">
        <v>168</v>
      </c>
      <c r="Q2" s="1"/>
      <c r="R2" s="1"/>
      <c r="S2" s="1"/>
      <c r="T2" s="1"/>
      <c r="U2" s="1"/>
      <c r="V2" s="1"/>
      <c r="W2" s="27" t="s">
        <v>143</v>
      </c>
      <c r="X2" s="1"/>
      <c r="Y2" s="1"/>
      <c r="Z2" s="3"/>
      <c r="AA2" s="3"/>
      <c r="AB2" s="3"/>
      <c r="AC2" s="3"/>
      <c r="AD2" s="3"/>
      <c r="AE2" s="3"/>
      <c r="AF2" s="3"/>
      <c r="AG2" s="1"/>
      <c r="AH2" s="1"/>
      <c r="AI2" s="9"/>
      <c r="AJ2" s="10" t="s">
        <v>143</v>
      </c>
      <c r="AK2" s="1"/>
      <c r="AL2" s="1"/>
    </row>
    <row r="3" spans="1:39" ht="23.25" customHeight="1">
      <c r="A3" s="1"/>
      <c r="B3" s="59"/>
      <c r="C3" s="143" t="s">
        <v>159</v>
      </c>
      <c r="D3" s="144"/>
      <c r="E3" s="145"/>
      <c r="F3" s="44" t="s">
        <v>137</v>
      </c>
      <c r="G3" s="44" t="s">
        <v>148</v>
      </c>
      <c r="H3" s="29"/>
      <c r="I3" s="45"/>
      <c r="J3" s="143" t="s">
        <v>160</v>
      </c>
      <c r="K3" s="144"/>
      <c r="L3" s="145"/>
      <c r="M3" s="44" t="s">
        <v>137</v>
      </c>
      <c r="N3" s="44" t="s">
        <v>148</v>
      </c>
      <c r="O3" s="120"/>
      <c r="P3" s="28"/>
      <c r="Q3" s="155" t="s">
        <v>154</v>
      </c>
      <c r="R3" s="156"/>
      <c r="S3" s="157" t="s">
        <v>141</v>
      </c>
      <c r="T3" s="52"/>
      <c r="U3" s="53"/>
      <c r="V3" s="155" t="s">
        <v>155</v>
      </c>
      <c r="W3" s="156"/>
      <c r="X3" s="151" t="s">
        <v>0</v>
      </c>
      <c r="Y3" s="121"/>
      <c r="Z3" s="14"/>
      <c r="AA3" s="149" t="s">
        <v>150</v>
      </c>
      <c r="AB3" s="150"/>
      <c r="AC3" s="151"/>
      <c r="AD3" s="15" t="s">
        <v>137</v>
      </c>
      <c r="AE3" s="83" t="s">
        <v>148</v>
      </c>
      <c r="AF3" s="120"/>
      <c r="AG3" s="14"/>
      <c r="AH3" s="149" t="s">
        <v>152</v>
      </c>
      <c r="AI3" s="150"/>
      <c r="AJ3" s="151"/>
      <c r="AK3" s="15" t="s">
        <v>137</v>
      </c>
      <c r="AL3" s="83" t="s">
        <v>148</v>
      </c>
      <c r="AM3" s="122"/>
    </row>
    <row r="4" spans="1:39" ht="23.25" customHeight="1">
      <c r="A4" s="1"/>
      <c r="B4" s="60" t="s">
        <v>161</v>
      </c>
      <c r="C4" s="146"/>
      <c r="D4" s="147"/>
      <c r="E4" s="148"/>
      <c r="F4" s="46" t="s">
        <v>138</v>
      </c>
      <c r="G4" s="46" t="s">
        <v>139</v>
      </c>
      <c r="H4" s="30"/>
      <c r="I4" s="47" t="s">
        <v>162</v>
      </c>
      <c r="J4" s="146"/>
      <c r="K4" s="147"/>
      <c r="L4" s="148"/>
      <c r="M4" s="48" t="s">
        <v>138</v>
      </c>
      <c r="N4" s="48" t="s">
        <v>139</v>
      </c>
      <c r="O4" s="120"/>
      <c r="P4" s="16" t="s">
        <v>156</v>
      </c>
      <c r="Q4" s="130" t="s">
        <v>211</v>
      </c>
      <c r="R4" s="130" t="s">
        <v>212</v>
      </c>
      <c r="S4" s="158"/>
      <c r="T4" s="54"/>
      <c r="U4" s="55" t="s">
        <v>156</v>
      </c>
      <c r="V4" s="130" t="s">
        <v>211</v>
      </c>
      <c r="W4" s="131" t="s">
        <v>212</v>
      </c>
      <c r="X4" s="160"/>
      <c r="Y4" s="121"/>
      <c r="Z4" s="16" t="s">
        <v>151</v>
      </c>
      <c r="AA4" s="152"/>
      <c r="AB4" s="153"/>
      <c r="AC4" s="154"/>
      <c r="AD4" s="84" t="s">
        <v>138</v>
      </c>
      <c r="AE4" s="16" t="s">
        <v>139</v>
      </c>
      <c r="AF4" s="123"/>
      <c r="AG4" s="16" t="s">
        <v>151</v>
      </c>
      <c r="AH4" s="152"/>
      <c r="AI4" s="153"/>
      <c r="AJ4" s="154"/>
      <c r="AK4" s="84" t="s">
        <v>138</v>
      </c>
      <c r="AL4" s="16" t="s">
        <v>139</v>
      </c>
      <c r="AM4" s="122"/>
    </row>
    <row r="5" spans="1:39" ht="23.25" customHeight="1">
      <c r="A5" s="1"/>
      <c r="B5" s="61"/>
      <c r="C5" s="31" t="s">
        <v>144</v>
      </c>
      <c r="D5" s="32" t="s">
        <v>145</v>
      </c>
      <c r="E5" s="50" t="s">
        <v>146</v>
      </c>
      <c r="F5" s="32"/>
      <c r="G5" s="32" t="s">
        <v>140</v>
      </c>
      <c r="H5" s="30"/>
      <c r="I5" s="49"/>
      <c r="J5" s="50" t="s">
        <v>144</v>
      </c>
      <c r="K5" s="50" t="s">
        <v>145</v>
      </c>
      <c r="L5" s="50" t="s">
        <v>146</v>
      </c>
      <c r="M5" s="32"/>
      <c r="N5" s="51" t="s">
        <v>140</v>
      </c>
      <c r="O5" s="120"/>
      <c r="P5" s="17"/>
      <c r="Q5" s="56" t="s">
        <v>142</v>
      </c>
      <c r="R5" s="57" t="s">
        <v>142</v>
      </c>
      <c r="S5" s="159"/>
      <c r="T5" s="54"/>
      <c r="U5" s="58"/>
      <c r="V5" s="56" t="s">
        <v>142</v>
      </c>
      <c r="W5" s="57" t="s">
        <v>142</v>
      </c>
      <c r="X5" s="161"/>
      <c r="Y5" s="121"/>
      <c r="Z5" s="17"/>
      <c r="AA5" s="18" t="s">
        <v>1</v>
      </c>
      <c r="AB5" s="19" t="s">
        <v>2</v>
      </c>
      <c r="AC5" s="19" t="s">
        <v>149</v>
      </c>
      <c r="AD5" s="17"/>
      <c r="AE5" s="20" t="s">
        <v>140</v>
      </c>
      <c r="AF5" s="123"/>
      <c r="AG5" s="17"/>
      <c r="AH5" s="18" t="s">
        <v>1</v>
      </c>
      <c r="AI5" s="19" t="s">
        <v>2</v>
      </c>
      <c r="AJ5" s="19" t="s">
        <v>149</v>
      </c>
      <c r="AK5" s="21"/>
      <c r="AL5" s="20" t="s">
        <v>140</v>
      </c>
      <c r="AM5" s="122"/>
    </row>
    <row r="6" spans="1:39" ht="23.25" customHeight="1">
      <c r="A6" s="1"/>
      <c r="B6" s="62" t="s">
        <v>163</v>
      </c>
      <c r="C6" s="101">
        <v>37094</v>
      </c>
      <c r="D6" s="101">
        <v>42683</v>
      </c>
      <c r="E6" s="101">
        <v>79777</v>
      </c>
      <c r="F6" s="101">
        <v>14</v>
      </c>
      <c r="G6" s="116">
        <v>107</v>
      </c>
      <c r="H6" s="30"/>
      <c r="I6" s="33" t="s">
        <v>4</v>
      </c>
      <c r="J6" s="108">
        <v>159981</v>
      </c>
      <c r="K6" s="101">
        <v>176589</v>
      </c>
      <c r="L6" s="101">
        <v>336570</v>
      </c>
      <c r="M6" s="101">
        <v>80</v>
      </c>
      <c r="N6" s="108">
        <v>585</v>
      </c>
      <c r="O6" s="120"/>
      <c r="P6" s="33" t="s">
        <v>158</v>
      </c>
      <c r="Q6" s="101">
        <v>79777</v>
      </c>
      <c r="R6" s="101">
        <v>73488</v>
      </c>
      <c r="S6" s="101">
        <v>6289</v>
      </c>
      <c r="T6" s="30"/>
      <c r="U6" s="34" t="s">
        <v>4</v>
      </c>
      <c r="V6" s="108">
        <v>336570</v>
      </c>
      <c r="W6" s="104">
        <v>328972</v>
      </c>
      <c r="X6" s="107">
        <v>7598</v>
      </c>
      <c r="Y6" s="124"/>
      <c r="Z6" s="11" t="s">
        <v>147</v>
      </c>
      <c r="AA6" s="94">
        <v>50103</v>
      </c>
      <c r="AB6" s="95">
        <v>54374</v>
      </c>
      <c r="AC6" s="96">
        <v>104477</v>
      </c>
      <c r="AD6" s="96">
        <v>17</v>
      </c>
      <c r="AE6" s="96">
        <v>131</v>
      </c>
      <c r="AF6" s="123"/>
      <c r="AG6" s="11" t="s">
        <v>98</v>
      </c>
      <c r="AH6" s="85">
        <v>58982</v>
      </c>
      <c r="AI6" s="86">
        <v>63198</v>
      </c>
      <c r="AJ6" s="87">
        <v>122180</v>
      </c>
      <c r="AK6" s="87">
        <v>39</v>
      </c>
      <c r="AL6" s="87">
        <v>278</v>
      </c>
      <c r="AM6" s="122"/>
    </row>
    <row r="7" spans="1:39" ht="23.25" customHeight="1">
      <c r="A7" s="1"/>
      <c r="B7" s="63" t="s">
        <v>7</v>
      </c>
      <c r="C7" s="102">
        <v>36747</v>
      </c>
      <c r="D7" s="102">
        <v>41942</v>
      </c>
      <c r="E7" s="102">
        <v>78689</v>
      </c>
      <c r="F7" s="102">
        <v>15</v>
      </c>
      <c r="G7" s="117">
        <v>113</v>
      </c>
      <c r="H7" s="30"/>
      <c r="I7" s="35" t="s">
        <v>8</v>
      </c>
      <c r="J7" s="105">
        <v>30765</v>
      </c>
      <c r="K7" s="102">
        <v>33846</v>
      </c>
      <c r="L7" s="102">
        <v>64611</v>
      </c>
      <c r="M7" s="102">
        <v>20</v>
      </c>
      <c r="N7" s="102">
        <v>142</v>
      </c>
      <c r="O7" s="120"/>
      <c r="P7" s="35" t="s">
        <v>7</v>
      </c>
      <c r="Q7" s="102">
        <v>78689</v>
      </c>
      <c r="R7" s="102">
        <v>72073</v>
      </c>
      <c r="S7" s="102">
        <v>6616</v>
      </c>
      <c r="T7" s="30"/>
      <c r="U7" s="35" t="s">
        <v>8</v>
      </c>
      <c r="V7" s="105">
        <v>64611</v>
      </c>
      <c r="W7" s="102">
        <v>62351</v>
      </c>
      <c r="X7" s="102">
        <v>2260</v>
      </c>
      <c r="Y7" s="124"/>
      <c r="Z7" s="11" t="s">
        <v>5</v>
      </c>
      <c r="AA7" s="94">
        <v>41242</v>
      </c>
      <c r="AB7" s="95">
        <v>45753</v>
      </c>
      <c r="AC7" s="96">
        <v>86995</v>
      </c>
      <c r="AD7" s="96">
        <v>14</v>
      </c>
      <c r="AE7" s="96">
        <v>110</v>
      </c>
      <c r="AF7" s="123"/>
      <c r="AG7" s="11" t="s">
        <v>4</v>
      </c>
      <c r="AH7" s="85">
        <v>159981</v>
      </c>
      <c r="AI7" s="86">
        <v>176589</v>
      </c>
      <c r="AJ7" s="87">
        <v>336570</v>
      </c>
      <c r="AK7" s="87">
        <v>80</v>
      </c>
      <c r="AL7" s="87">
        <v>585</v>
      </c>
      <c r="AM7" s="122"/>
    </row>
    <row r="8" spans="1:39" ht="23.25" customHeight="1">
      <c r="A8" s="1"/>
      <c r="B8" s="63" t="s">
        <v>11</v>
      </c>
      <c r="C8" s="102">
        <v>33460</v>
      </c>
      <c r="D8" s="102">
        <v>34887</v>
      </c>
      <c r="E8" s="102">
        <v>68347</v>
      </c>
      <c r="F8" s="102">
        <v>11</v>
      </c>
      <c r="G8" s="117">
        <v>86</v>
      </c>
      <c r="H8" s="30"/>
      <c r="I8" s="36" t="s">
        <v>12</v>
      </c>
      <c r="J8" s="103">
        <v>190746</v>
      </c>
      <c r="K8" s="103">
        <v>210435</v>
      </c>
      <c r="L8" s="103">
        <v>401181</v>
      </c>
      <c r="M8" s="103">
        <v>100</v>
      </c>
      <c r="N8" s="103">
        <v>727</v>
      </c>
      <c r="O8" s="120"/>
      <c r="P8" s="35" t="s">
        <v>11</v>
      </c>
      <c r="Q8" s="102">
        <v>68347</v>
      </c>
      <c r="R8" s="102">
        <v>67822</v>
      </c>
      <c r="S8" s="102">
        <v>525</v>
      </c>
      <c r="T8" s="30"/>
      <c r="U8" s="36" t="s">
        <v>12</v>
      </c>
      <c r="V8" s="103">
        <v>401181</v>
      </c>
      <c r="W8" s="103">
        <v>391323</v>
      </c>
      <c r="X8" s="103">
        <v>9858</v>
      </c>
      <c r="Y8" s="124"/>
      <c r="Z8" s="11" t="s">
        <v>9</v>
      </c>
      <c r="AA8" s="94">
        <v>28658</v>
      </c>
      <c r="AB8" s="95">
        <v>32509</v>
      </c>
      <c r="AC8" s="96">
        <v>61167</v>
      </c>
      <c r="AD8" s="96">
        <v>10</v>
      </c>
      <c r="AE8" s="96">
        <v>79</v>
      </c>
      <c r="AF8" s="123"/>
      <c r="AG8" s="11" t="s">
        <v>111</v>
      </c>
      <c r="AH8" s="85">
        <v>110059</v>
      </c>
      <c r="AI8" s="86">
        <v>119629</v>
      </c>
      <c r="AJ8" s="87">
        <v>229688</v>
      </c>
      <c r="AK8" s="87">
        <v>62</v>
      </c>
      <c r="AL8" s="87">
        <v>446</v>
      </c>
      <c r="AM8" s="122"/>
    </row>
    <row r="9" spans="1:39" ht="23.25" customHeight="1">
      <c r="A9" s="1"/>
      <c r="B9" s="63" t="s">
        <v>15</v>
      </c>
      <c r="C9" s="102">
        <v>26972</v>
      </c>
      <c r="D9" s="102">
        <v>32569</v>
      </c>
      <c r="E9" s="102">
        <v>59541</v>
      </c>
      <c r="F9" s="102">
        <v>10</v>
      </c>
      <c r="G9" s="117">
        <v>77</v>
      </c>
      <c r="H9" s="30"/>
      <c r="I9" s="34" t="s">
        <v>3</v>
      </c>
      <c r="J9" s="107">
        <v>95475</v>
      </c>
      <c r="K9" s="104">
        <v>103395</v>
      </c>
      <c r="L9" s="104">
        <v>198870</v>
      </c>
      <c r="M9" s="104">
        <v>46</v>
      </c>
      <c r="N9" s="104">
        <v>338</v>
      </c>
      <c r="O9" s="120"/>
      <c r="P9" s="35" t="s">
        <v>15</v>
      </c>
      <c r="Q9" s="102">
        <v>59541</v>
      </c>
      <c r="R9" s="102">
        <v>55819</v>
      </c>
      <c r="S9" s="102">
        <v>3722</v>
      </c>
      <c r="T9" s="30"/>
      <c r="U9" s="34" t="s">
        <v>3</v>
      </c>
      <c r="V9" s="107">
        <v>198870</v>
      </c>
      <c r="W9" s="104">
        <v>196707</v>
      </c>
      <c r="X9" s="104">
        <v>2163</v>
      </c>
      <c r="Y9" s="124"/>
      <c r="Z9" s="11" t="s">
        <v>13</v>
      </c>
      <c r="AA9" s="94">
        <v>27433</v>
      </c>
      <c r="AB9" s="95">
        <v>28831</v>
      </c>
      <c r="AC9" s="96">
        <v>56264</v>
      </c>
      <c r="AD9" s="96">
        <v>12</v>
      </c>
      <c r="AE9" s="96">
        <v>92</v>
      </c>
      <c r="AF9" s="123"/>
      <c r="AG9" s="11" t="s">
        <v>35</v>
      </c>
      <c r="AH9" s="85">
        <v>104524</v>
      </c>
      <c r="AI9" s="86">
        <v>116069</v>
      </c>
      <c r="AJ9" s="87">
        <v>220593</v>
      </c>
      <c r="AK9" s="87">
        <v>44</v>
      </c>
      <c r="AL9" s="87">
        <v>326</v>
      </c>
      <c r="AM9" s="122"/>
    </row>
    <row r="10" spans="1:39" ht="23.25" customHeight="1">
      <c r="A10" s="1"/>
      <c r="B10" s="63" t="s">
        <v>18</v>
      </c>
      <c r="C10" s="102">
        <v>27584</v>
      </c>
      <c r="D10" s="102">
        <v>25866</v>
      </c>
      <c r="E10" s="102">
        <v>53450</v>
      </c>
      <c r="F10" s="102">
        <v>11</v>
      </c>
      <c r="G10" s="117">
        <v>83</v>
      </c>
      <c r="H10" s="30"/>
      <c r="I10" s="35" t="s">
        <v>14</v>
      </c>
      <c r="J10" s="105">
        <v>49002</v>
      </c>
      <c r="K10" s="102">
        <v>51786</v>
      </c>
      <c r="L10" s="102">
        <v>100788</v>
      </c>
      <c r="M10" s="102">
        <v>32</v>
      </c>
      <c r="N10" s="102">
        <v>224</v>
      </c>
      <c r="O10" s="120"/>
      <c r="P10" s="35" t="s">
        <v>18</v>
      </c>
      <c r="Q10" s="102">
        <v>53450</v>
      </c>
      <c r="R10" s="102">
        <v>50254</v>
      </c>
      <c r="S10" s="102">
        <v>3196</v>
      </c>
      <c r="T10" s="30"/>
      <c r="U10" s="35" t="s">
        <v>14</v>
      </c>
      <c r="V10" s="105">
        <v>100788</v>
      </c>
      <c r="W10" s="102">
        <v>98896</v>
      </c>
      <c r="X10" s="102">
        <v>1892</v>
      </c>
      <c r="Y10" s="124"/>
      <c r="Z10" s="11" t="s">
        <v>16</v>
      </c>
      <c r="AA10" s="94">
        <v>37094</v>
      </c>
      <c r="AB10" s="95">
        <v>42683</v>
      </c>
      <c r="AC10" s="96">
        <v>79777</v>
      </c>
      <c r="AD10" s="96">
        <v>14</v>
      </c>
      <c r="AE10" s="96">
        <v>107</v>
      </c>
      <c r="AF10" s="123"/>
      <c r="AG10" s="11" t="s">
        <v>110</v>
      </c>
      <c r="AH10" s="85">
        <v>39957</v>
      </c>
      <c r="AI10" s="86">
        <v>43880</v>
      </c>
      <c r="AJ10" s="87">
        <v>83837</v>
      </c>
      <c r="AK10" s="87">
        <v>35</v>
      </c>
      <c r="AL10" s="87">
        <v>232</v>
      </c>
      <c r="AM10" s="122"/>
    </row>
    <row r="11" spans="1:39" ht="23.25" customHeight="1">
      <c r="A11" s="1"/>
      <c r="B11" s="63" t="s">
        <v>63</v>
      </c>
      <c r="C11" s="102">
        <v>30932</v>
      </c>
      <c r="D11" s="102">
        <v>33956</v>
      </c>
      <c r="E11" s="102">
        <v>64888</v>
      </c>
      <c r="F11" s="102">
        <v>12</v>
      </c>
      <c r="G11" s="117">
        <v>89</v>
      </c>
      <c r="H11" s="30"/>
      <c r="I11" s="35" t="s">
        <v>123</v>
      </c>
      <c r="J11" s="105">
        <v>22250</v>
      </c>
      <c r="K11" s="102">
        <v>23730</v>
      </c>
      <c r="L11" s="102">
        <v>45980</v>
      </c>
      <c r="M11" s="102">
        <v>16</v>
      </c>
      <c r="N11" s="102">
        <v>115</v>
      </c>
      <c r="O11" s="120"/>
      <c r="P11" s="35" t="s">
        <v>63</v>
      </c>
      <c r="Q11" s="102">
        <v>64888</v>
      </c>
      <c r="R11" s="102">
        <v>62421</v>
      </c>
      <c r="S11" s="102">
        <v>2467</v>
      </c>
      <c r="T11" s="30"/>
      <c r="U11" s="35" t="s">
        <v>123</v>
      </c>
      <c r="V11" s="105">
        <v>45980</v>
      </c>
      <c r="W11" s="102">
        <v>44892</v>
      </c>
      <c r="X11" s="102">
        <v>1088</v>
      </c>
      <c r="Y11" s="124"/>
      <c r="Z11" s="11" t="s">
        <v>19</v>
      </c>
      <c r="AA11" s="95">
        <v>36747</v>
      </c>
      <c r="AB11" s="95">
        <v>41942</v>
      </c>
      <c r="AC11" s="96">
        <v>78689</v>
      </c>
      <c r="AD11" s="96">
        <v>15</v>
      </c>
      <c r="AE11" s="96">
        <v>113</v>
      </c>
      <c r="AF11" s="123"/>
      <c r="AG11" s="12" t="s">
        <v>50</v>
      </c>
      <c r="AH11" s="85">
        <v>44892</v>
      </c>
      <c r="AI11" s="86">
        <v>51003</v>
      </c>
      <c r="AJ11" s="87">
        <v>95895</v>
      </c>
      <c r="AK11" s="87">
        <v>34</v>
      </c>
      <c r="AL11" s="87">
        <v>230</v>
      </c>
      <c r="AM11" s="122"/>
    </row>
    <row r="12" spans="1:39" ht="23.25" customHeight="1">
      <c r="A12" s="1"/>
      <c r="B12" s="64" t="s">
        <v>23</v>
      </c>
      <c r="C12" s="118">
        <v>192789</v>
      </c>
      <c r="D12" s="118">
        <v>211903</v>
      </c>
      <c r="E12" s="118">
        <v>404692</v>
      </c>
      <c r="F12" s="118">
        <v>73</v>
      </c>
      <c r="G12" s="119">
        <v>555</v>
      </c>
      <c r="H12" s="30"/>
      <c r="I12" s="36" t="s">
        <v>24</v>
      </c>
      <c r="J12" s="103">
        <v>166727</v>
      </c>
      <c r="K12" s="103">
        <v>178911</v>
      </c>
      <c r="L12" s="103">
        <v>345638</v>
      </c>
      <c r="M12" s="103">
        <v>94</v>
      </c>
      <c r="N12" s="103">
        <v>677</v>
      </c>
      <c r="O12" s="120"/>
      <c r="P12" s="36" t="s">
        <v>23</v>
      </c>
      <c r="Q12" s="103">
        <v>404692</v>
      </c>
      <c r="R12" s="103">
        <v>381877</v>
      </c>
      <c r="S12" s="103">
        <v>22815</v>
      </c>
      <c r="T12" s="30"/>
      <c r="U12" s="36" t="s">
        <v>24</v>
      </c>
      <c r="V12" s="103">
        <v>345638</v>
      </c>
      <c r="W12" s="103">
        <v>340495</v>
      </c>
      <c r="X12" s="103">
        <v>5143</v>
      </c>
      <c r="Y12" s="124"/>
      <c r="Z12" s="11" t="s">
        <v>21</v>
      </c>
      <c r="AA12" s="94">
        <v>33460</v>
      </c>
      <c r="AB12" s="95">
        <v>34887</v>
      </c>
      <c r="AC12" s="96">
        <v>68347</v>
      </c>
      <c r="AD12" s="96">
        <v>11</v>
      </c>
      <c r="AE12" s="96">
        <v>86</v>
      </c>
      <c r="AF12" s="123"/>
      <c r="AG12" s="11" t="s">
        <v>3</v>
      </c>
      <c r="AH12" s="85">
        <v>95475</v>
      </c>
      <c r="AI12" s="86">
        <v>103395</v>
      </c>
      <c r="AJ12" s="87">
        <v>198870</v>
      </c>
      <c r="AK12" s="87">
        <v>46</v>
      </c>
      <c r="AL12" s="87">
        <v>338</v>
      </c>
      <c r="AM12" s="122"/>
    </row>
    <row r="13" spans="1:39" ht="23.25" customHeight="1">
      <c r="A13" s="1"/>
      <c r="B13" s="33" t="s">
        <v>165</v>
      </c>
      <c r="C13" s="101">
        <v>41969</v>
      </c>
      <c r="D13" s="101">
        <v>44884</v>
      </c>
      <c r="E13" s="101">
        <v>86853</v>
      </c>
      <c r="F13" s="101">
        <v>19</v>
      </c>
      <c r="G13" s="101">
        <v>140</v>
      </c>
      <c r="H13" s="29"/>
      <c r="I13" s="34" t="s">
        <v>27</v>
      </c>
      <c r="J13" s="107">
        <v>196102</v>
      </c>
      <c r="K13" s="104">
        <v>209379</v>
      </c>
      <c r="L13" s="104">
        <v>405481</v>
      </c>
      <c r="M13" s="104">
        <v>93</v>
      </c>
      <c r="N13" s="104">
        <v>681</v>
      </c>
      <c r="O13" s="120"/>
      <c r="P13" s="34" t="s">
        <v>165</v>
      </c>
      <c r="Q13" s="104">
        <v>86853</v>
      </c>
      <c r="R13" s="104">
        <v>85409</v>
      </c>
      <c r="S13" s="104">
        <v>1444</v>
      </c>
      <c r="T13" s="29"/>
      <c r="U13" s="34" t="s">
        <v>27</v>
      </c>
      <c r="V13" s="107">
        <v>405481</v>
      </c>
      <c r="W13" s="104">
        <v>398177</v>
      </c>
      <c r="X13" s="104">
        <v>7304</v>
      </c>
      <c r="Y13" s="124"/>
      <c r="Z13" s="11" t="s">
        <v>25</v>
      </c>
      <c r="AA13" s="94">
        <v>27681</v>
      </c>
      <c r="AB13" s="95">
        <v>28656</v>
      </c>
      <c r="AC13" s="96">
        <v>56337</v>
      </c>
      <c r="AD13" s="96">
        <v>10</v>
      </c>
      <c r="AE13" s="96">
        <v>78</v>
      </c>
      <c r="AF13" s="123"/>
      <c r="AG13" s="11" t="s">
        <v>6</v>
      </c>
      <c r="AH13" s="85">
        <v>43343</v>
      </c>
      <c r="AI13" s="86">
        <v>49347</v>
      </c>
      <c r="AJ13" s="87">
        <v>92690</v>
      </c>
      <c r="AK13" s="87">
        <v>42</v>
      </c>
      <c r="AL13" s="87">
        <v>292</v>
      </c>
      <c r="AM13" s="122"/>
    </row>
    <row r="14" spans="1:39" ht="23.25" customHeight="1">
      <c r="A14" s="1"/>
      <c r="B14" s="33" t="s">
        <v>164</v>
      </c>
      <c r="C14" s="101">
        <v>40654</v>
      </c>
      <c r="D14" s="101">
        <v>48700</v>
      </c>
      <c r="E14" s="101">
        <v>89354</v>
      </c>
      <c r="F14" s="101">
        <v>17</v>
      </c>
      <c r="G14" s="101">
        <v>128</v>
      </c>
      <c r="H14" s="30"/>
      <c r="I14" s="36" t="s">
        <v>31</v>
      </c>
      <c r="J14" s="103">
        <v>196102</v>
      </c>
      <c r="K14" s="103">
        <v>209379</v>
      </c>
      <c r="L14" s="103">
        <v>405481</v>
      </c>
      <c r="M14" s="103">
        <v>93</v>
      </c>
      <c r="N14" s="103">
        <v>681</v>
      </c>
      <c r="O14" s="120"/>
      <c r="P14" s="33" t="s">
        <v>164</v>
      </c>
      <c r="Q14" s="101">
        <v>89354</v>
      </c>
      <c r="R14" s="101">
        <v>86946</v>
      </c>
      <c r="S14" s="101">
        <v>2408</v>
      </c>
      <c r="T14" s="30"/>
      <c r="U14" s="36" t="s">
        <v>31</v>
      </c>
      <c r="V14" s="103">
        <v>405481</v>
      </c>
      <c r="W14" s="103">
        <v>398177</v>
      </c>
      <c r="X14" s="103">
        <v>7304</v>
      </c>
      <c r="Y14" s="124"/>
      <c r="Z14" s="11" t="s">
        <v>28</v>
      </c>
      <c r="AA14" s="94">
        <v>26972</v>
      </c>
      <c r="AB14" s="95">
        <v>32569</v>
      </c>
      <c r="AC14" s="96">
        <v>59541</v>
      </c>
      <c r="AD14" s="96">
        <v>10</v>
      </c>
      <c r="AE14" s="96">
        <v>77</v>
      </c>
      <c r="AF14" s="123"/>
      <c r="AG14" s="11" t="s">
        <v>10</v>
      </c>
      <c r="AH14" s="85">
        <v>48676</v>
      </c>
      <c r="AI14" s="86">
        <v>53551</v>
      </c>
      <c r="AJ14" s="87">
        <v>102227</v>
      </c>
      <c r="AK14" s="87">
        <v>34</v>
      </c>
      <c r="AL14" s="87">
        <v>239</v>
      </c>
      <c r="AM14" s="122"/>
    </row>
    <row r="15" spans="1:39" ht="23.25" customHeight="1">
      <c r="A15" s="1"/>
      <c r="B15" s="35" t="s">
        <v>30</v>
      </c>
      <c r="C15" s="102">
        <v>51682</v>
      </c>
      <c r="D15" s="102">
        <v>57842</v>
      </c>
      <c r="E15" s="102">
        <v>109524</v>
      </c>
      <c r="F15" s="102">
        <v>18</v>
      </c>
      <c r="G15" s="102">
        <v>140</v>
      </c>
      <c r="H15" s="30"/>
      <c r="I15" s="34" t="s">
        <v>35</v>
      </c>
      <c r="J15" s="107">
        <v>104524</v>
      </c>
      <c r="K15" s="104">
        <v>116069</v>
      </c>
      <c r="L15" s="104">
        <v>220593</v>
      </c>
      <c r="M15" s="104">
        <v>44</v>
      </c>
      <c r="N15" s="104">
        <v>326</v>
      </c>
      <c r="O15" s="120"/>
      <c r="P15" s="35" t="s">
        <v>30</v>
      </c>
      <c r="Q15" s="102">
        <v>109524</v>
      </c>
      <c r="R15" s="102">
        <v>107262</v>
      </c>
      <c r="S15" s="102">
        <v>2262</v>
      </c>
      <c r="T15" s="30"/>
      <c r="U15" s="34" t="s">
        <v>35</v>
      </c>
      <c r="V15" s="107">
        <v>220593</v>
      </c>
      <c r="W15" s="104">
        <v>215223</v>
      </c>
      <c r="X15" s="104">
        <v>5370</v>
      </c>
      <c r="Y15" s="124"/>
      <c r="Z15" s="11" t="s">
        <v>32</v>
      </c>
      <c r="AA15" s="94">
        <v>27584</v>
      </c>
      <c r="AB15" s="95">
        <v>25866</v>
      </c>
      <c r="AC15" s="96">
        <v>53450</v>
      </c>
      <c r="AD15" s="96">
        <v>11</v>
      </c>
      <c r="AE15" s="96">
        <v>83</v>
      </c>
      <c r="AF15" s="123"/>
      <c r="AG15" s="11" t="s">
        <v>14</v>
      </c>
      <c r="AH15" s="85">
        <v>49002</v>
      </c>
      <c r="AI15" s="86">
        <v>51786</v>
      </c>
      <c r="AJ15" s="87">
        <v>100788</v>
      </c>
      <c r="AK15" s="87">
        <v>32</v>
      </c>
      <c r="AL15" s="87">
        <v>224</v>
      </c>
      <c r="AM15" s="122"/>
    </row>
    <row r="16" spans="1:39" ht="23.25" customHeight="1">
      <c r="A16" s="1"/>
      <c r="B16" s="35" t="s">
        <v>34</v>
      </c>
      <c r="C16" s="105">
        <v>76205</v>
      </c>
      <c r="D16" s="102">
        <v>85132</v>
      </c>
      <c r="E16" s="102">
        <v>161337</v>
      </c>
      <c r="F16" s="102">
        <v>21</v>
      </c>
      <c r="G16" s="102">
        <v>169</v>
      </c>
      <c r="H16" s="30"/>
      <c r="I16" s="35" t="s">
        <v>22</v>
      </c>
      <c r="J16" s="105">
        <v>27999</v>
      </c>
      <c r="K16" s="102">
        <v>30927</v>
      </c>
      <c r="L16" s="102">
        <v>58926</v>
      </c>
      <c r="M16" s="102">
        <v>26</v>
      </c>
      <c r="N16" s="102">
        <v>179</v>
      </c>
      <c r="O16" s="120"/>
      <c r="P16" s="35" t="s">
        <v>34</v>
      </c>
      <c r="Q16" s="105">
        <v>161337</v>
      </c>
      <c r="R16" s="102">
        <v>157902</v>
      </c>
      <c r="S16" s="102">
        <v>3435</v>
      </c>
      <c r="T16" s="30"/>
      <c r="U16" s="35" t="s">
        <v>22</v>
      </c>
      <c r="V16" s="105">
        <v>58926</v>
      </c>
      <c r="W16" s="102">
        <v>58437</v>
      </c>
      <c r="X16" s="102">
        <v>489</v>
      </c>
      <c r="Y16" s="124"/>
      <c r="Z16" s="11" t="s">
        <v>36</v>
      </c>
      <c r="AA16" s="94">
        <v>39157</v>
      </c>
      <c r="AB16" s="95">
        <v>40130</v>
      </c>
      <c r="AC16" s="96">
        <v>79287</v>
      </c>
      <c r="AD16" s="96">
        <v>17</v>
      </c>
      <c r="AE16" s="96">
        <v>128</v>
      </c>
      <c r="AF16" s="123"/>
      <c r="AG16" s="11" t="s">
        <v>17</v>
      </c>
      <c r="AH16" s="85">
        <v>72541</v>
      </c>
      <c r="AI16" s="86">
        <v>78757</v>
      </c>
      <c r="AJ16" s="87">
        <v>151298</v>
      </c>
      <c r="AK16" s="87">
        <v>58</v>
      </c>
      <c r="AL16" s="87">
        <v>396</v>
      </c>
      <c r="AM16" s="122"/>
    </row>
    <row r="17" spans="1:39" ht="23.25" customHeight="1">
      <c r="A17" s="1"/>
      <c r="B17" s="12" t="s">
        <v>38</v>
      </c>
      <c r="C17" s="106">
        <v>210510</v>
      </c>
      <c r="D17" s="103">
        <v>236558</v>
      </c>
      <c r="E17" s="103">
        <v>447068</v>
      </c>
      <c r="F17" s="103">
        <v>75</v>
      </c>
      <c r="G17" s="103">
        <v>577</v>
      </c>
      <c r="H17" s="30"/>
      <c r="I17" s="35" t="s">
        <v>26</v>
      </c>
      <c r="J17" s="105">
        <v>44686</v>
      </c>
      <c r="K17" s="102">
        <v>50174</v>
      </c>
      <c r="L17" s="102">
        <v>94860</v>
      </c>
      <c r="M17" s="102">
        <v>37</v>
      </c>
      <c r="N17" s="102">
        <v>250</v>
      </c>
      <c r="O17" s="120"/>
      <c r="P17" s="12" t="s">
        <v>38</v>
      </c>
      <c r="Q17" s="106">
        <v>447068</v>
      </c>
      <c r="R17" s="103">
        <v>437519</v>
      </c>
      <c r="S17" s="103">
        <v>9549</v>
      </c>
      <c r="T17" s="30"/>
      <c r="U17" s="35" t="s">
        <v>26</v>
      </c>
      <c r="V17" s="105">
        <v>94860</v>
      </c>
      <c r="W17" s="102">
        <v>93381</v>
      </c>
      <c r="X17" s="102">
        <v>1479</v>
      </c>
      <c r="Y17" s="124"/>
      <c r="Z17" s="11" t="s">
        <v>39</v>
      </c>
      <c r="AA17" s="94">
        <v>73168</v>
      </c>
      <c r="AB17" s="95">
        <v>74983</v>
      </c>
      <c r="AC17" s="96">
        <v>148151</v>
      </c>
      <c r="AD17" s="96">
        <v>19</v>
      </c>
      <c r="AE17" s="96">
        <v>155</v>
      </c>
      <c r="AF17" s="123"/>
      <c r="AG17" s="11" t="s">
        <v>20</v>
      </c>
      <c r="AH17" s="85">
        <v>52104</v>
      </c>
      <c r="AI17" s="86">
        <v>58531</v>
      </c>
      <c r="AJ17" s="87">
        <v>110635</v>
      </c>
      <c r="AK17" s="87">
        <v>38</v>
      </c>
      <c r="AL17" s="87">
        <v>269</v>
      </c>
      <c r="AM17" s="122"/>
    </row>
    <row r="18" spans="1:39" ht="23.25" customHeight="1">
      <c r="A18" s="1"/>
      <c r="B18" s="34" t="s">
        <v>41</v>
      </c>
      <c r="C18" s="104">
        <v>27681</v>
      </c>
      <c r="D18" s="104">
        <v>28656</v>
      </c>
      <c r="E18" s="104">
        <v>56337</v>
      </c>
      <c r="F18" s="104">
        <v>10</v>
      </c>
      <c r="G18" s="104">
        <v>78</v>
      </c>
      <c r="H18" s="30"/>
      <c r="I18" s="35" t="s">
        <v>40</v>
      </c>
      <c r="J18" s="105">
        <v>25667</v>
      </c>
      <c r="K18" s="102">
        <v>29074</v>
      </c>
      <c r="L18" s="102">
        <v>54741</v>
      </c>
      <c r="M18" s="102">
        <v>17</v>
      </c>
      <c r="N18" s="102">
        <v>119</v>
      </c>
      <c r="O18" s="120"/>
      <c r="P18" s="34" t="s">
        <v>41</v>
      </c>
      <c r="Q18" s="104">
        <v>56337</v>
      </c>
      <c r="R18" s="104">
        <v>56087</v>
      </c>
      <c r="S18" s="104">
        <v>250</v>
      </c>
      <c r="T18" s="30"/>
      <c r="U18" s="35" t="s">
        <v>40</v>
      </c>
      <c r="V18" s="105">
        <v>54741</v>
      </c>
      <c r="W18" s="102">
        <v>53659</v>
      </c>
      <c r="X18" s="102">
        <v>1082</v>
      </c>
      <c r="Y18" s="124"/>
      <c r="Z18" s="12" t="s">
        <v>42</v>
      </c>
      <c r="AA18" s="97">
        <v>70885</v>
      </c>
      <c r="AB18" s="98">
        <v>72882</v>
      </c>
      <c r="AC18" s="99">
        <v>143767</v>
      </c>
      <c r="AD18" s="99">
        <v>20</v>
      </c>
      <c r="AE18" s="99">
        <v>159</v>
      </c>
      <c r="AF18" s="123"/>
      <c r="AG18" s="11" t="s">
        <v>22</v>
      </c>
      <c r="AH18" s="88">
        <v>27999</v>
      </c>
      <c r="AI18" s="89">
        <v>30927</v>
      </c>
      <c r="AJ18" s="90">
        <v>58926</v>
      </c>
      <c r="AK18" s="90">
        <v>26</v>
      </c>
      <c r="AL18" s="90">
        <v>179</v>
      </c>
      <c r="AM18" s="122"/>
    </row>
    <row r="19" spans="1:39" ht="23.25" customHeight="1">
      <c r="A19" s="1"/>
      <c r="B19" s="35" t="s">
        <v>43</v>
      </c>
      <c r="C19" s="102">
        <v>49516</v>
      </c>
      <c r="D19" s="102">
        <v>53882</v>
      </c>
      <c r="E19" s="102">
        <v>103398</v>
      </c>
      <c r="F19" s="102">
        <v>17</v>
      </c>
      <c r="G19" s="102">
        <v>129</v>
      </c>
      <c r="H19" s="30"/>
      <c r="I19" s="36" t="s">
        <v>47</v>
      </c>
      <c r="J19" s="103">
        <v>202876</v>
      </c>
      <c r="K19" s="103">
        <v>226244</v>
      </c>
      <c r="L19" s="103">
        <v>429120</v>
      </c>
      <c r="M19" s="103">
        <v>124</v>
      </c>
      <c r="N19" s="103">
        <v>874</v>
      </c>
      <c r="O19" s="120"/>
      <c r="P19" s="35" t="s">
        <v>43</v>
      </c>
      <c r="Q19" s="102">
        <v>103398</v>
      </c>
      <c r="R19" s="102">
        <v>102567</v>
      </c>
      <c r="S19" s="102">
        <v>831</v>
      </c>
      <c r="T19" s="30"/>
      <c r="U19" s="36" t="s">
        <v>47</v>
      </c>
      <c r="V19" s="103">
        <v>429120</v>
      </c>
      <c r="W19" s="103">
        <v>420700</v>
      </c>
      <c r="X19" s="103">
        <v>8420</v>
      </c>
      <c r="Y19" s="124"/>
      <c r="Z19" s="11" t="s">
        <v>44</v>
      </c>
      <c r="AA19" s="94">
        <v>30932</v>
      </c>
      <c r="AB19" s="95">
        <v>33956</v>
      </c>
      <c r="AC19" s="96">
        <v>64888</v>
      </c>
      <c r="AD19" s="96">
        <v>12</v>
      </c>
      <c r="AE19" s="96">
        <v>89</v>
      </c>
      <c r="AF19" s="123"/>
      <c r="AG19" s="11" t="s">
        <v>26</v>
      </c>
      <c r="AH19" s="86">
        <v>44686</v>
      </c>
      <c r="AI19" s="86">
        <v>50174</v>
      </c>
      <c r="AJ19" s="87">
        <v>94860</v>
      </c>
      <c r="AK19" s="87">
        <v>37</v>
      </c>
      <c r="AL19" s="87">
        <v>250</v>
      </c>
      <c r="AM19" s="122"/>
    </row>
    <row r="20" spans="1:39" ht="23.25" customHeight="1">
      <c r="A20" s="1"/>
      <c r="B20" s="35" t="s">
        <v>46</v>
      </c>
      <c r="C20" s="102">
        <v>59561</v>
      </c>
      <c r="D20" s="102">
        <v>68507</v>
      </c>
      <c r="E20" s="102">
        <v>128068</v>
      </c>
      <c r="F20" s="102">
        <v>18</v>
      </c>
      <c r="G20" s="102">
        <v>144</v>
      </c>
      <c r="H20" s="30"/>
      <c r="I20" s="34" t="s">
        <v>135</v>
      </c>
      <c r="J20" s="104">
        <v>15297</v>
      </c>
      <c r="K20" s="104">
        <v>16750</v>
      </c>
      <c r="L20" s="104">
        <v>32047</v>
      </c>
      <c r="M20" s="104">
        <v>18</v>
      </c>
      <c r="N20" s="104">
        <v>114</v>
      </c>
      <c r="O20" s="120"/>
      <c r="P20" s="35" t="s">
        <v>46</v>
      </c>
      <c r="Q20" s="102">
        <v>128068</v>
      </c>
      <c r="R20" s="102">
        <v>125507</v>
      </c>
      <c r="S20" s="102">
        <v>2561</v>
      </c>
      <c r="T20" s="30"/>
      <c r="U20" s="34" t="s">
        <v>135</v>
      </c>
      <c r="V20" s="104">
        <v>32047</v>
      </c>
      <c r="W20" s="104">
        <v>31582</v>
      </c>
      <c r="X20" s="104">
        <v>465</v>
      </c>
      <c r="Y20" s="124"/>
      <c r="Z20" s="11" t="s">
        <v>48</v>
      </c>
      <c r="AA20" s="94">
        <v>41969</v>
      </c>
      <c r="AB20" s="95">
        <v>44884</v>
      </c>
      <c r="AC20" s="96">
        <v>86853</v>
      </c>
      <c r="AD20" s="96">
        <v>19</v>
      </c>
      <c r="AE20" s="96">
        <v>140</v>
      </c>
      <c r="AF20" s="123"/>
      <c r="AG20" s="11" t="s">
        <v>29</v>
      </c>
      <c r="AH20" s="85">
        <v>51432</v>
      </c>
      <c r="AI20" s="86">
        <v>53250</v>
      </c>
      <c r="AJ20" s="87">
        <v>104682</v>
      </c>
      <c r="AK20" s="87">
        <v>32</v>
      </c>
      <c r="AL20" s="87">
        <v>229</v>
      </c>
      <c r="AM20" s="122"/>
    </row>
    <row r="21" spans="1:39" ht="23.25" customHeight="1">
      <c r="A21" s="1"/>
      <c r="B21" s="35" t="s">
        <v>49</v>
      </c>
      <c r="C21" s="102">
        <v>53344</v>
      </c>
      <c r="D21" s="102">
        <v>36787</v>
      </c>
      <c r="E21" s="102">
        <v>90131</v>
      </c>
      <c r="F21" s="102">
        <v>16</v>
      </c>
      <c r="G21" s="102">
        <v>121</v>
      </c>
      <c r="H21" s="30"/>
      <c r="I21" s="35" t="s">
        <v>50</v>
      </c>
      <c r="J21" s="105">
        <v>44892</v>
      </c>
      <c r="K21" s="102">
        <v>51003</v>
      </c>
      <c r="L21" s="102">
        <v>95895</v>
      </c>
      <c r="M21" s="102">
        <v>34</v>
      </c>
      <c r="N21" s="102">
        <v>230</v>
      </c>
      <c r="O21" s="120"/>
      <c r="P21" s="35" t="s">
        <v>49</v>
      </c>
      <c r="Q21" s="102">
        <v>90131</v>
      </c>
      <c r="R21" s="102">
        <v>92382</v>
      </c>
      <c r="S21" s="102">
        <v>-2251</v>
      </c>
      <c r="T21" s="30"/>
      <c r="U21" s="35" t="s">
        <v>50</v>
      </c>
      <c r="V21" s="105">
        <v>95895</v>
      </c>
      <c r="W21" s="102">
        <v>94560</v>
      </c>
      <c r="X21" s="102">
        <v>1335</v>
      </c>
      <c r="Y21" s="124"/>
      <c r="Z21" s="11" t="s">
        <v>51</v>
      </c>
      <c r="AA21" s="94">
        <v>36541</v>
      </c>
      <c r="AB21" s="95">
        <v>40298</v>
      </c>
      <c r="AC21" s="96">
        <v>76839</v>
      </c>
      <c r="AD21" s="96">
        <v>14</v>
      </c>
      <c r="AE21" s="96">
        <v>106</v>
      </c>
      <c r="AF21" s="123"/>
      <c r="AG21" s="11" t="s">
        <v>33</v>
      </c>
      <c r="AH21" s="85">
        <v>35005</v>
      </c>
      <c r="AI21" s="86">
        <v>35686</v>
      </c>
      <c r="AJ21" s="87">
        <v>70691</v>
      </c>
      <c r="AK21" s="87">
        <v>22</v>
      </c>
      <c r="AL21" s="87">
        <v>157</v>
      </c>
      <c r="AM21" s="122"/>
    </row>
    <row r="22" spans="1:39" ht="23.25" customHeight="1">
      <c r="A22" s="1"/>
      <c r="B22" s="36" t="s">
        <v>52</v>
      </c>
      <c r="C22" s="103">
        <v>190102</v>
      </c>
      <c r="D22" s="103">
        <v>187832</v>
      </c>
      <c r="E22" s="103">
        <v>377934</v>
      </c>
      <c r="F22" s="103">
        <v>61</v>
      </c>
      <c r="G22" s="103">
        <v>472</v>
      </c>
      <c r="H22" s="30"/>
      <c r="I22" s="35" t="s">
        <v>6</v>
      </c>
      <c r="J22" s="105">
        <v>43343</v>
      </c>
      <c r="K22" s="102">
        <v>49347</v>
      </c>
      <c r="L22" s="102">
        <v>92690</v>
      </c>
      <c r="M22" s="102">
        <v>42</v>
      </c>
      <c r="N22" s="102">
        <v>292</v>
      </c>
      <c r="O22" s="120"/>
      <c r="P22" s="36" t="s">
        <v>52</v>
      </c>
      <c r="Q22" s="103">
        <v>377934</v>
      </c>
      <c r="R22" s="103">
        <v>376543</v>
      </c>
      <c r="S22" s="103">
        <v>1391</v>
      </c>
      <c r="T22" s="30"/>
      <c r="U22" s="35" t="s">
        <v>6</v>
      </c>
      <c r="V22" s="105">
        <v>92690</v>
      </c>
      <c r="W22" s="102">
        <v>92756</v>
      </c>
      <c r="X22" s="102">
        <v>-66</v>
      </c>
      <c r="Y22" s="124"/>
      <c r="Z22" s="11" t="s">
        <v>53</v>
      </c>
      <c r="AA22" s="94">
        <v>65864</v>
      </c>
      <c r="AB22" s="95">
        <v>73365</v>
      </c>
      <c r="AC22" s="96">
        <v>139229</v>
      </c>
      <c r="AD22" s="96">
        <v>20</v>
      </c>
      <c r="AE22" s="96">
        <v>158</v>
      </c>
      <c r="AF22" s="123"/>
      <c r="AG22" s="11" t="s">
        <v>37</v>
      </c>
      <c r="AH22" s="85">
        <v>22827</v>
      </c>
      <c r="AI22" s="86">
        <v>25296</v>
      </c>
      <c r="AJ22" s="87">
        <v>48123</v>
      </c>
      <c r="AK22" s="87">
        <v>15</v>
      </c>
      <c r="AL22" s="87">
        <v>106</v>
      </c>
      <c r="AM22" s="122"/>
    </row>
    <row r="23" spans="1:39" ht="23.25" customHeight="1">
      <c r="A23" s="1"/>
      <c r="B23" s="34" t="s">
        <v>55</v>
      </c>
      <c r="C23" s="107">
        <v>50103</v>
      </c>
      <c r="D23" s="104">
        <v>54374</v>
      </c>
      <c r="E23" s="104">
        <v>104477</v>
      </c>
      <c r="F23" s="104">
        <v>17</v>
      </c>
      <c r="G23" s="104">
        <v>131</v>
      </c>
      <c r="H23" s="30"/>
      <c r="I23" s="35" t="s">
        <v>10</v>
      </c>
      <c r="J23" s="105">
        <v>48676</v>
      </c>
      <c r="K23" s="102">
        <v>53551</v>
      </c>
      <c r="L23" s="102">
        <v>102227</v>
      </c>
      <c r="M23" s="102">
        <v>34</v>
      </c>
      <c r="N23" s="102">
        <v>239</v>
      </c>
      <c r="O23" s="120"/>
      <c r="P23" s="34" t="s">
        <v>55</v>
      </c>
      <c r="Q23" s="107">
        <v>104477</v>
      </c>
      <c r="R23" s="104">
        <v>96794</v>
      </c>
      <c r="S23" s="104">
        <v>7683</v>
      </c>
      <c r="T23" s="30"/>
      <c r="U23" s="35" t="s">
        <v>10</v>
      </c>
      <c r="V23" s="105">
        <v>102227</v>
      </c>
      <c r="W23" s="102">
        <v>100128</v>
      </c>
      <c r="X23" s="102">
        <v>2099</v>
      </c>
      <c r="Y23" s="124"/>
      <c r="Z23" s="11" t="s">
        <v>56</v>
      </c>
      <c r="AA23" s="94">
        <v>42701</v>
      </c>
      <c r="AB23" s="95">
        <v>47772</v>
      </c>
      <c r="AC23" s="96">
        <v>90473</v>
      </c>
      <c r="AD23" s="96">
        <v>13</v>
      </c>
      <c r="AE23" s="96">
        <v>103</v>
      </c>
      <c r="AF23" s="123"/>
      <c r="AG23" s="11" t="s">
        <v>40</v>
      </c>
      <c r="AH23" s="85">
        <v>25667</v>
      </c>
      <c r="AI23" s="86">
        <v>29074</v>
      </c>
      <c r="AJ23" s="87">
        <v>54741</v>
      </c>
      <c r="AK23" s="87">
        <v>17</v>
      </c>
      <c r="AL23" s="87">
        <v>119</v>
      </c>
      <c r="AM23" s="122"/>
    </row>
    <row r="24" spans="1:39" ht="23.25" customHeight="1">
      <c r="A24" s="1"/>
      <c r="B24" s="35" t="s">
        <v>58</v>
      </c>
      <c r="C24" s="102">
        <v>41242</v>
      </c>
      <c r="D24" s="102">
        <v>45753</v>
      </c>
      <c r="E24" s="102">
        <v>86995</v>
      </c>
      <c r="F24" s="102">
        <v>14</v>
      </c>
      <c r="G24" s="102">
        <v>110</v>
      </c>
      <c r="H24" s="30"/>
      <c r="I24" s="35" t="s">
        <v>54</v>
      </c>
      <c r="J24" s="105">
        <v>22489</v>
      </c>
      <c r="K24" s="102">
        <v>25614</v>
      </c>
      <c r="L24" s="102">
        <v>48103</v>
      </c>
      <c r="M24" s="102">
        <v>17</v>
      </c>
      <c r="N24" s="102">
        <v>117</v>
      </c>
      <c r="O24" s="120"/>
      <c r="P24" s="35" t="s">
        <v>58</v>
      </c>
      <c r="Q24" s="102">
        <v>86995</v>
      </c>
      <c r="R24" s="102">
        <v>84103</v>
      </c>
      <c r="S24" s="102">
        <v>2892</v>
      </c>
      <c r="T24" s="30"/>
      <c r="U24" s="35" t="s">
        <v>54</v>
      </c>
      <c r="V24" s="105">
        <v>48103</v>
      </c>
      <c r="W24" s="102">
        <v>46391</v>
      </c>
      <c r="X24" s="102">
        <v>1712</v>
      </c>
      <c r="Y24" s="124"/>
      <c r="Z24" s="11" t="s">
        <v>59</v>
      </c>
      <c r="AA24" s="94">
        <v>40654</v>
      </c>
      <c r="AB24" s="95">
        <v>48700</v>
      </c>
      <c r="AC24" s="96">
        <v>89354</v>
      </c>
      <c r="AD24" s="96">
        <v>17</v>
      </c>
      <c r="AE24" s="96">
        <v>128</v>
      </c>
      <c r="AF24" s="123"/>
      <c r="AG24" s="12" t="s">
        <v>27</v>
      </c>
      <c r="AH24" s="87">
        <v>196102</v>
      </c>
      <c r="AI24" s="91">
        <v>209379</v>
      </c>
      <c r="AJ24" s="91">
        <v>405481</v>
      </c>
      <c r="AK24" s="87">
        <v>93</v>
      </c>
      <c r="AL24" s="87">
        <v>681</v>
      </c>
      <c r="AM24" s="122"/>
    </row>
    <row r="25" spans="1:39" ht="23.25" customHeight="1">
      <c r="A25" s="1"/>
      <c r="B25" s="35" t="s">
        <v>60</v>
      </c>
      <c r="C25" s="102">
        <v>28658</v>
      </c>
      <c r="D25" s="102">
        <v>32509</v>
      </c>
      <c r="E25" s="102">
        <v>61167</v>
      </c>
      <c r="F25" s="102">
        <v>10</v>
      </c>
      <c r="G25" s="102">
        <v>79</v>
      </c>
      <c r="H25" s="30"/>
      <c r="I25" s="35" t="s">
        <v>61</v>
      </c>
      <c r="J25" s="102">
        <v>5526</v>
      </c>
      <c r="K25" s="102">
        <v>5841</v>
      </c>
      <c r="L25" s="102">
        <v>11367</v>
      </c>
      <c r="M25" s="102">
        <v>5</v>
      </c>
      <c r="N25" s="102">
        <v>36</v>
      </c>
      <c r="O25" s="120"/>
      <c r="P25" s="35" t="s">
        <v>60</v>
      </c>
      <c r="Q25" s="102">
        <v>61167</v>
      </c>
      <c r="R25" s="102">
        <v>58341</v>
      </c>
      <c r="S25" s="102">
        <v>2826</v>
      </c>
      <c r="T25" s="30"/>
      <c r="U25" s="35" t="s">
        <v>61</v>
      </c>
      <c r="V25" s="102">
        <v>11367</v>
      </c>
      <c r="W25" s="102">
        <v>11180</v>
      </c>
      <c r="X25" s="102">
        <v>187</v>
      </c>
      <c r="Y25" s="124"/>
      <c r="Z25" s="11" t="s">
        <v>62</v>
      </c>
      <c r="AA25" s="94">
        <v>49516</v>
      </c>
      <c r="AB25" s="95">
        <v>53882</v>
      </c>
      <c r="AC25" s="96">
        <v>103398</v>
      </c>
      <c r="AD25" s="96">
        <v>17</v>
      </c>
      <c r="AE25" s="96">
        <v>129</v>
      </c>
      <c r="AF25" s="123"/>
      <c r="AG25" s="11" t="s">
        <v>45</v>
      </c>
      <c r="AH25" s="87">
        <v>24788</v>
      </c>
      <c r="AI25" s="91">
        <v>26896</v>
      </c>
      <c r="AJ25" s="91">
        <v>51684</v>
      </c>
      <c r="AK25" s="87">
        <v>24</v>
      </c>
      <c r="AL25" s="87">
        <v>164</v>
      </c>
      <c r="AM25" s="122"/>
    </row>
    <row r="26" spans="1:39" ht="23.25" customHeight="1">
      <c r="A26" s="2"/>
      <c r="B26" s="35" t="s">
        <v>67</v>
      </c>
      <c r="C26" s="102">
        <v>65864</v>
      </c>
      <c r="D26" s="102">
        <v>73365</v>
      </c>
      <c r="E26" s="102">
        <v>139229</v>
      </c>
      <c r="F26" s="102">
        <v>20</v>
      </c>
      <c r="G26" s="102">
        <v>158</v>
      </c>
      <c r="H26" s="30"/>
      <c r="I26" s="35" t="s">
        <v>64</v>
      </c>
      <c r="J26" s="102">
        <v>6401</v>
      </c>
      <c r="K26" s="102">
        <v>6967</v>
      </c>
      <c r="L26" s="102">
        <v>13368</v>
      </c>
      <c r="M26" s="102">
        <v>5</v>
      </c>
      <c r="N26" s="102">
        <v>39</v>
      </c>
      <c r="O26" s="123"/>
      <c r="P26" s="35" t="s">
        <v>67</v>
      </c>
      <c r="Q26" s="102">
        <v>139229</v>
      </c>
      <c r="R26" s="102">
        <v>134410</v>
      </c>
      <c r="S26" s="102">
        <v>4819</v>
      </c>
      <c r="T26" s="30"/>
      <c r="U26" s="35" t="s">
        <v>64</v>
      </c>
      <c r="V26" s="102">
        <v>13368</v>
      </c>
      <c r="W26" s="102">
        <v>13201</v>
      </c>
      <c r="X26" s="102">
        <v>167</v>
      </c>
      <c r="Y26" s="124"/>
      <c r="Z26" s="11" t="s">
        <v>65</v>
      </c>
      <c r="AA26" s="94">
        <v>59561</v>
      </c>
      <c r="AB26" s="95">
        <v>68507</v>
      </c>
      <c r="AC26" s="96">
        <v>128068</v>
      </c>
      <c r="AD26" s="96">
        <v>18</v>
      </c>
      <c r="AE26" s="96">
        <v>144</v>
      </c>
      <c r="AF26" s="123"/>
      <c r="AG26" s="11" t="s">
        <v>122</v>
      </c>
      <c r="AH26" s="85">
        <v>22250</v>
      </c>
      <c r="AI26" s="86">
        <v>23730</v>
      </c>
      <c r="AJ26" s="87">
        <v>45980</v>
      </c>
      <c r="AK26" s="87">
        <v>16</v>
      </c>
      <c r="AL26" s="87">
        <v>115</v>
      </c>
      <c r="AM26" s="122"/>
    </row>
    <row r="27" spans="1:39" ht="23.25" customHeight="1">
      <c r="A27" s="1"/>
      <c r="B27" s="36" t="s">
        <v>71</v>
      </c>
      <c r="C27" s="103">
        <v>185867</v>
      </c>
      <c r="D27" s="103">
        <v>206001</v>
      </c>
      <c r="E27" s="103">
        <v>391868</v>
      </c>
      <c r="F27" s="103">
        <v>61</v>
      </c>
      <c r="G27" s="103">
        <v>478</v>
      </c>
      <c r="H27" s="30"/>
      <c r="I27" s="35" t="s">
        <v>68</v>
      </c>
      <c r="J27" s="102">
        <v>2269</v>
      </c>
      <c r="K27" s="102">
        <v>2548</v>
      </c>
      <c r="L27" s="102">
        <v>4817</v>
      </c>
      <c r="M27" s="102">
        <v>4</v>
      </c>
      <c r="N27" s="102">
        <v>30</v>
      </c>
      <c r="O27" s="120"/>
      <c r="P27" s="36" t="s">
        <v>71</v>
      </c>
      <c r="Q27" s="103">
        <v>391868</v>
      </c>
      <c r="R27" s="103">
        <v>373648</v>
      </c>
      <c r="S27" s="103">
        <v>18220</v>
      </c>
      <c r="T27" s="30"/>
      <c r="U27" s="35" t="s">
        <v>68</v>
      </c>
      <c r="V27" s="102">
        <v>4817</v>
      </c>
      <c r="W27" s="102">
        <v>5012</v>
      </c>
      <c r="X27" s="102">
        <v>-195</v>
      </c>
      <c r="Y27" s="124"/>
      <c r="Z27" s="11" t="s">
        <v>69</v>
      </c>
      <c r="AA27" s="94">
        <v>51682</v>
      </c>
      <c r="AB27" s="95">
        <v>57842</v>
      </c>
      <c r="AC27" s="96">
        <v>109524</v>
      </c>
      <c r="AD27" s="96">
        <v>18</v>
      </c>
      <c r="AE27" s="96">
        <v>140</v>
      </c>
      <c r="AF27" s="123"/>
      <c r="AG27" s="11" t="s">
        <v>8</v>
      </c>
      <c r="AH27" s="85">
        <v>30765</v>
      </c>
      <c r="AI27" s="86">
        <v>33846</v>
      </c>
      <c r="AJ27" s="87">
        <v>64611</v>
      </c>
      <c r="AK27" s="87">
        <v>20</v>
      </c>
      <c r="AL27" s="87">
        <v>142</v>
      </c>
      <c r="AM27" s="122"/>
    </row>
    <row r="28" spans="1:39" ht="23.25" customHeight="1">
      <c r="A28" s="1"/>
      <c r="B28" s="34" t="s">
        <v>74</v>
      </c>
      <c r="C28" s="104">
        <v>27433</v>
      </c>
      <c r="D28" s="104">
        <v>28831</v>
      </c>
      <c r="E28" s="104">
        <v>56264</v>
      </c>
      <c r="F28" s="104">
        <v>12</v>
      </c>
      <c r="G28" s="104">
        <v>92</v>
      </c>
      <c r="H28" s="30"/>
      <c r="I28" s="36" t="s">
        <v>75</v>
      </c>
      <c r="J28" s="103">
        <v>188893</v>
      </c>
      <c r="K28" s="103">
        <v>211621</v>
      </c>
      <c r="L28" s="103">
        <v>400514</v>
      </c>
      <c r="M28" s="103">
        <v>159</v>
      </c>
      <c r="N28" s="103">
        <v>1097</v>
      </c>
      <c r="O28" s="120"/>
      <c r="P28" s="34" t="s">
        <v>74</v>
      </c>
      <c r="Q28" s="104">
        <v>56264</v>
      </c>
      <c r="R28" s="104">
        <v>55445</v>
      </c>
      <c r="S28" s="104">
        <v>819</v>
      </c>
      <c r="T28" s="30"/>
      <c r="U28" s="36" t="s">
        <v>75</v>
      </c>
      <c r="V28" s="103">
        <v>400514</v>
      </c>
      <c r="W28" s="103">
        <v>394810</v>
      </c>
      <c r="X28" s="103">
        <v>5704</v>
      </c>
      <c r="Y28" s="124"/>
      <c r="Z28" s="11" t="s">
        <v>72</v>
      </c>
      <c r="AA28" s="94">
        <v>76205</v>
      </c>
      <c r="AB28" s="95">
        <v>85132</v>
      </c>
      <c r="AC28" s="96">
        <v>161337</v>
      </c>
      <c r="AD28" s="96">
        <v>21</v>
      </c>
      <c r="AE28" s="96">
        <v>169</v>
      </c>
      <c r="AF28" s="123"/>
      <c r="AG28" s="11" t="s">
        <v>54</v>
      </c>
      <c r="AH28" s="85">
        <v>22489</v>
      </c>
      <c r="AI28" s="86">
        <v>25614</v>
      </c>
      <c r="AJ28" s="87">
        <v>48103</v>
      </c>
      <c r="AK28" s="87">
        <v>17</v>
      </c>
      <c r="AL28" s="87">
        <v>117</v>
      </c>
      <c r="AM28" s="122"/>
    </row>
    <row r="29" spans="1:39" ht="23.25" customHeight="1">
      <c r="A29" s="2"/>
      <c r="B29" s="35" t="s">
        <v>78</v>
      </c>
      <c r="C29" s="102">
        <v>39157</v>
      </c>
      <c r="D29" s="102">
        <v>40130</v>
      </c>
      <c r="E29" s="102">
        <v>79287</v>
      </c>
      <c r="F29" s="102">
        <v>17</v>
      </c>
      <c r="G29" s="102">
        <v>128</v>
      </c>
      <c r="H29" s="30"/>
      <c r="I29" s="37" t="s">
        <v>124</v>
      </c>
      <c r="J29" s="109">
        <v>59725</v>
      </c>
      <c r="K29" s="110">
        <v>62836</v>
      </c>
      <c r="L29" s="110">
        <v>122561</v>
      </c>
      <c r="M29" s="110">
        <v>25</v>
      </c>
      <c r="N29" s="111">
        <v>187</v>
      </c>
      <c r="O29" s="123"/>
      <c r="P29" s="35" t="s">
        <v>78</v>
      </c>
      <c r="Q29" s="102">
        <v>79287</v>
      </c>
      <c r="R29" s="102">
        <v>77273</v>
      </c>
      <c r="S29" s="102">
        <v>2014</v>
      </c>
      <c r="T29" s="30"/>
      <c r="U29" s="37" t="s">
        <v>124</v>
      </c>
      <c r="V29" s="109">
        <v>122561</v>
      </c>
      <c r="W29" s="110">
        <v>119772</v>
      </c>
      <c r="X29" s="111">
        <v>2789</v>
      </c>
      <c r="Y29" s="125"/>
      <c r="Z29" s="11" t="s">
        <v>76</v>
      </c>
      <c r="AA29" s="94">
        <v>53344</v>
      </c>
      <c r="AB29" s="95">
        <v>36787</v>
      </c>
      <c r="AC29" s="96">
        <v>90131</v>
      </c>
      <c r="AD29" s="96">
        <v>16</v>
      </c>
      <c r="AE29" s="96">
        <v>121</v>
      </c>
      <c r="AF29" s="123"/>
      <c r="AG29" s="11" t="s">
        <v>57</v>
      </c>
      <c r="AH29" s="87">
        <v>22211</v>
      </c>
      <c r="AI29" s="91">
        <v>24798</v>
      </c>
      <c r="AJ29" s="91">
        <v>47009</v>
      </c>
      <c r="AK29" s="87">
        <v>22</v>
      </c>
      <c r="AL29" s="87">
        <v>153</v>
      </c>
      <c r="AM29" s="122"/>
    </row>
    <row r="30" spans="1:39" ht="23.25" customHeight="1">
      <c r="A30" s="2"/>
      <c r="B30" s="35" t="s">
        <v>81</v>
      </c>
      <c r="C30" s="102">
        <v>73168</v>
      </c>
      <c r="D30" s="102">
        <v>74983</v>
      </c>
      <c r="E30" s="102">
        <v>148151</v>
      </c>
      <c r="F30" s="102">
        <v>19</v>
      </c>
      <c r="G30" s="102">
        <v>155</v>
      </c>
      <c r="H30" s="30"/>
      <c r="I30" s="38" t="s">
        <v>125</v>
      </c>
      <c r="J30" s="112">
        <v>34240</v>
      </c>
      <c r="K30" s="113">
        <v>38522</v>
      </c>
      <c r="L30" s="113">
        <v>72762</v>
      </c>
      <c r="M30" s="113">
        <v>11</v>
      </c>
      <c r="N30" s="114">
        <v>86</v>
      </c>
      <c r="O30" s="123"/>
      <c r="P30" s="35" t="s">
        <v>81</v>
      </c>
      <c r="Q30" s="102">
        <v>148151</v>
      </c>
      <c r="R30" s="102">
        <v>142558</v>
      </c>
      <c r="S30" s="102">
        <v>5593</v>
      </c>
      <c r="T30" s="30"/>
      <c r="U30" s="38" t="s">
        <v>125</v>
      </c>
      <c r="V30" s="112">
        <v>72762</v>
      </c>
      <c r="W30" s="113">
        <v>71358</v>
      </c>
      <c r="X30" s="114">
        <v>1404</v>
      </c>
      <c r="Y30" s="125"/>
      <c r="Z30" s="11" t="s">
        <v>79</v>
      </c>
      <c r="AA30" s="100">
        <v>1069153</v>
      </c>
      <c r="AB30" s="100">
        <v>1147190</v>
      </c>
      <c r="AC30" s="100">
        <v>2216343</v>
      </c>
      <c r="AD30" s="96">
        <v>365</v>
      </c>
      <c r="AE30" s="96">
        <v>2825</v>
      </c>
      <c r="AF30" s="123"/>
      <c r="AG30" s="23" t="s">
        <v>134</v>
      </c>
      <c r="AH30" s="85">
        <v>2027824</v>
      </c>
      <c r="AI30" s="86">
        <v>2229032</v>
      </c>
      <c r="AJ30" s="87">
        <v>4256856</v>
      </c>
      <c r="AK30" s="87">
        <v>1204</v>
      </c>
      <c r="AL30" s="87">
        <v>8599</v>
      </c>
      <c r="AM30" s="122"/>
    </row>
    <row r="31" spans="1:39" ht="23.25" customHeight="1">
      <c r="A31" s="1"/>
      <c r="B31" s="35" t="s">
        <v>85</v>
      </c>
      <c r="C31" s="102">
        <v>70885</v>
      </c>
      <c r="D31" s="102">
        <v>72882</v>
      </c>
      <c r="E31" s="102">
        <v>143767</v>
      </c>
      <c r="F31" s="102">
        <v>20</v>
      </c>
      <c r="G31" s="102">
        <v>159</v>
      </c>
      <c r="H31" s="30"/>
      <c r="I31" s="38" t="s">
        <v>126</v>
      </c>
      <c r="J31" s="112">
        <v>61258</v>
      </c>
      <c r="K31" s="113">
        <v>69321</v>
      </c>
      <c r="L31" s="113">
        <v>130579</v>
      </c>
      <c r="M31" s="113">
        <v>22</v>
      </c>
      <c r="N31" s="114">
        <v>168</v>
      </c>
      <c r="O31" s="120"/>
      <c r="P31" s="35" t="s">
        <v>85</v>
      </c>
      <c r="Q31" s="102">
        <v>143767</v>
      </c>
      <c r="R31" s="102">
        <v>140249</v>
      </c>
      <c r="S31" s="102">
        <v>3518</v>
      </c>
      <c r="T31" s="30"/>
      <c r="U31" s="38" t="s">
        <v>126</v>
      </c>
      <c r="V31" s="112">
        <v>130579</v>
      </c>
      <c r="W31" s="113">
        <v>126717</v>
      </c>
      <c r="X31" s="114">
        <v>3862</v>
      </c>
      <c r="Y31" s="125"/>
      <c r="Z31" s="13"/>
      <c r="AA31" s="96"/>
      <c r="AB31" s="96"/>
      <c r="AC31" s="100"/>
      <c r="AD31" s="96"/>
      <c r="AE31" s="96"/>
      <c r="AF31" s="123"/>
      <c r="AG31" s="22"/>
      <c r="AH31" s="85"/>
      <c r="AI31" s="86"/>
      <c r="AJ31" s="87"/>
      <c r="AK31" s="87"/>
      <c r="AL31" s="87"/>
      <c r="AM31" s="122"/>
    </row>
    <row r="32" spans="1:39" ht="23.25" customHeight="1">
      <c r="A32" s="1"/>
      <c r="B32" s="36" t="s">
        <v>87</v>
      </c>
      <c r="C32" s="106">
        <v>210643</v>
      </c>
      <c r="D32" s="103">
        <v>216826</v>
      </c>
      <c r="E32" s="103">
        <v>427469</v>
      </c>
      <c r="F32" s="103">
        <v>68</v>
      </c>
      <c r="G32" s="103">
        <v>534</v>
      </c>
      <c r="H32" s="30"/>
      <c r="I32" s="39" t="s">
        <v>82</v>
      </c>
      <c r="J32" s="115">
        <v>155223</v>
      </c>
      <c r="K32" s="115">
        <v>170679</v>
      </c>
      <c r="L32" s="115">
        <v>325902</v>
      </c>
      <c r="M32" s="115">
        <v>58</v>
      </c>
      <c r="N32" s="106">
        <v>441</v>
      </c>
      <c r="O32" s="120"/>
      <c r="P32" s="36" t="s">
        <v>87</v>
      </c>
      <c r="Q32" s="106">
        <v>427469</v>
      </c>
      <c r="R32" s="103">
        <v>415525</v>
      </c>
      <c r="S32" s="103">
        <v>11944</v>
      </c>
      <c r="T32" s="30"/>
      <c r="U32" s="39" t="s">
        <v>82</v>
      </c>
      <c r="V32" s="115">
        <v>325902</v>
      </c>
      <c r="W32" s="115">
        <v>317847</v>
      </c>
      <c r="X32" s="106">
        <v>8055</v>
      </c>
      <c r="Y32" s="124"/>
      <c r="Z32" s="11" t="s">
        <v>124</v>
      </c>
      <c r="AA32" s="94">
        <v>59725</v>
      </c>
      <c r="AB32" s="95">
        <v>62836</v>
      </c>
      <c r="AC32" s="96">
        <v>122561</v>
      </c>
      <c r="AD32" s="96">
        <v>25</v>
      </c>
      <c r="AE32" s="96">
        <v>187</v>
      </c>
      <c r="AF32" s="123"/>
      <c r="AG32" s="22" t="s">
        <v>66</v>
      </c>
      <c r="AH32" s="85">
        <v>11849</v>
      </c>
      <c r="AI32" s="86">
        <v>13400</v>
      </c>
      <c r="AJ32" s="87">
        <v>25249</v>
      </c>
      <c r="AK32" s="87">
        <v>9</v>
      </c>
      <c r="AL32" s="87">
        <v>64</v>
      </c>
      <c r="AM32" s="122"/>
    </row>
    <row r="33" spans="1:39" ht="23.25" customHeight="1">
      <c r="A33" s="1"/>
      <c r="B33" s="34" t="s">
        <v>91</v>
      </c>
      <c r="C33" s="107">
        <v>36541</v>
      </c>
      <c r="D33" s="104">
        <v>40298</v>
      </c>
      <c r="E33" s="104">
        <v>76839</v>
      </c>
      <c r="F33" s="104">
        <v>14</v>
      </c>
      <c r="G33" s="104">
        <v>106</v>
      </c>
      <c r="H33" s="30"/>
      <c r="I33" s="37" t="s">
        <v>127</v>
      </c>
      <c r="J33" s="109">
        <v>49099</v>
      </c>
      <c r="K33" s="110">
        <v>52906</v>
      </c>
      <c r="L33" s="110">
        <v>102005</v>
      </c>
      <c r="M33" s="110">
        <v>15</v>
      </c>
      <c r="N33" s="111">
        <v>118</v>
      </c>
      <c r="O33" s="120"/>
      <c r="P33" s="34" t="s">
        <v>91</v>
      </c>
      <c r="Q33" s="107">
        <v>76839</v>
      </c>
      <c r="R33" s="104">
        <v>75814</v>
      </c>
      <c r="S33" s="104">
        <v>1025</v>
      </c>
      <c r="T33" s="30"/>
      <c r="U33" s="37" t="s">
        <v>127</v>
      </c>
      <c r="V33" s="109">
        <v>102005</v>
      </c>
      <c r="W33" s="110">
        <v>99255</v>
      </c>
      <c r="X33" s="111">
        <v>2750</v>
      </c>
      <c r="Y33" s="125"/>
      <c r="Z33" s="11" t="s">
        <v>131</v>
      </c>
      <c r="AA33" s="94">
        <v>49099</v>
      </c>
      <c r="AB33" s="95">
        <v>52906</v>
      </c>
      <c r="AC33" s="96">
        <v>102005</v>
      </c>
      <c r="AD33" s="96">
        <v>15</v>
      </c>
      <c r="AE33" s="96">
        <v>118</v>
      </c>
      <c r="AF33" s="123"/>
      <c r="AG33" s="22" t="s">
        <v>70</v>
      </c>
      <c r="AH33" s="85">
        <v>8623</v>
      </c>
      <c r="AI33" s="86">
        <v>9650</v>
      </c>
      <c r="AJ33" s="87">
        <v>18273</v>
      </c>
      <c r="AK33" s="87">
        <v>12</v>
      </c>
      <c r="AL33" s="87">
        <v>81</v>
      </c>
      <c r="AM33" s="122"/>
    </row>
    <row r="34" spans="1:39" ht="23.25" customHeight="1">
      <c r="A34" s="2"/>
      <c r="B34" s="35" t="s">
        <v>94</v>
      </c>
      <c r="C34" s="102">
        <v>42701</v>
      </c>
      <c r="D34" s="102">
        <v>47772</v>
      </c>
      <c r="E34" s="102">
        <v>90473</v>
      </c>
      <c r="F34" s="102">
        <v>13</v>
      </c>
      <c r="G34" s="102">
        <v>103</v>
      </c>
      <c r="H34" s="30"/>
      <c r="I34" s="38" t="s">
        <v>128</v>
      </c>
      <c r="J34" s="112">
        <v>54315</v>
      </c>
      <c r="K34" s="113">
        <v>59321</v>
      </c>
      <c r="L34" s="113">
        <v>113636</v>
      </c>
      <c r="M34" s="113">
        <v>19</v>
      </c>
      <c r="N34" s="114">
        <v>147</v>
      </c>
      <c r="O34" s="123"/>
      <c r="P34" s="35" t="s">
        <v>94</v>
      </c>
      <c r="Q34" s="102">
        <v>90473</v>
      </c>
      <c r="R34" s="102">
        <v>87350</v>
      </c>
      <c r="S34" s="102">
        <v>3123</v>
      </c>
      <c r="T34" s="30"/>
      <c r="U34" s="38" t="s">
        <v>128</v>
      </c>
      <c r="V34" s="112">
        <v>113636</v>
      </c>
      <c r="W34" s="113">
        <v>110009</v>
      </c>
      <c r="X34" s="114">
        <v>3627</v>
      </c>
      <c r="Y34" s="125"/>
      <c r="Z34" s="11" t="s">
        <v>125</v>
      </c>
      <c r="AA34" s="94">
        <v>34240</v>
      </c>
      <c r="AB34" s="95">
        <v>38522</v>
      </c>
      <c r="AC34" s="96">
        <v>72762</v>
      </c>
      <c r="AD34" s="96">
        <v>11</v>
      </c>
      <c r="AE34" s="96">
        <v>86</v>
      </c>
      <c r="AF34" s="123"/>
      <c r="AG34" s="22" t="s">
        <v>73</v>
      </c>
      <c r="AH34" s="87">
        <v>4494</v>
      </c>
      <c r="AI34" s="91">
        <v>4843</v>
      </c>
      <c r="AJ34" s="91">
        <v>9337</v>
      </c>
      <c r="AK34" s="87">
        <v>6</v>
      </c>
      <c r="AL34" s="87">
        <v>50</v>
      </c>
      <c r="AM34" s="122"/>
    </row>
    <row r="35" spans="1:39" ht="23.25" customHeight="1">
      <c r="A35" s="1"/>
      <c r="B35" s="35" t="s">
        <v>98</v>
      </c>
      <c r="C35" s="105">
        <v>58982</v>
      </c>
      <c r="D35" s="102">
        <v>63198</v>
      </c>
      <c r="E35" s="102">
        <v>122180</v>
      </c>
      <c r="F35" s="102">
        <v>39</v>
      </c>
      <c r="G35" s="102">
        <v>278</v>
      </c>
      <c r="H35" s="30"/>
      <c r="I35" s="38" t="s">
        <v>129</v>
      </c>
      <c r="J35" s="112">
        <v>56243</v>
      </c>
      <c r="K35" s="113">
        <v>65846</v>
      </c>
      <c r="L35" s="113">
        <v>122089</v>
      </c>
      <c r="M35" s="113">
        <v>24</v>
      </c>
      <c r="N35" s="114">
        <v>184</v>
      </c>
      <c r="O35" s="120"/>
      <c r="P35" s="35" t="s">
        <v>98</v>
      </c>
      <c r="Q35" s="105">
        <v>122180</v>
      </c>
      <c r="R35" s="102">
        <v>119347</v>
      </c>
      <c r="S35" s="102">
        <v>2833</v>
      </c>
      <c r="T35" s="30"/>
      <c r="U35" s="38" t="s">
        <v>129</v>
      </c>
      <c r="V35" s="112">
        <v>122089</v>
      </c>
      <c r="W35" s="113">
        <v>123364</v>
      </c>
      <c r="X35" s="114">
        <v>-1275</v>
      </c>
      <c r="Y35" s="125"/>
      <c r="Z35" s="11" t="s">
        <v>128</v>
      </c>
      <c r="AA35" s="94">
        <v>54315</v>
      </c>
      <c r="AB35" s="95">
        <v>59321</v>
      </c>
      <c r="AC35" s="96">
        <v>113636</v>
      </c>
      <c r="AD35" s="96">
        <v>19</v>
      </c>
      <c r="AE35" s="96">
        <v>147</v>
      </c>
      <c r="AF35" s="123"/>
      <c r="AG35" s="22" t="s">
        <v>77</v>
      </c>
      <c r="AH35" s="85">
        <v>13117</v>
      </c>
      <c r="AI35" s="86">
        <v>14493</v>
      </c>
      <c r="AJ35" s="87">
        <v>27610</v>
      </c>
      <c r="AK35" s="87">
        <v>18</v>
      </c>
      <c r="AL35" s="87">
        <v>131</v>
      </c>
      <c r="AM35" s="122"/>
    </row>
    <row r="36" spans="1:39" ht="23.25" customHeight="1">
      <c r="A36" s="1"/>
      <c r="B36" s="35" t="s">
        <v>29</v>
      </c>
      <c r="C36" s="105">
        <v>51432</v>
      </c>
      <c r="D36" s="102">
        <v>53250</v>
      </c>
      <c r="E36" s="102">
        <v>104682</v>
      </c>
      <c r="F36" s="102">
        <v>32</v>
      </c>
      <c r="G36" s="102">
        <v>229</v>
      </c>
      <c r="H36" s="30"/>
      <c r="I36" s="39" t="s">
        <v>88</v>
      </c>
      <c r="J36" s="115">
        <v>159657</v>
      </c>
      <c r="K36" s="115">
        <v>178073</v>
      </c>
      <c r="L36" s="115">
        <v>337730</v>
      </c>
      <c r="M36" s="115">
        <v>58</v>
      </c>
      <c r="N36" s="103">
        <v>449</v>
      </c>
      <c r="O36" s="120"/>
      <c r="P36" s="35" t="s">
        <v>29</v>
      </c>
      <c r="Q36" s="105">
        <v>104682</v>
      </c>
      <c r="R36" s="102">
        <v>103059</v>
      </c>
      <c r="S36" s="102">
        <v>1623</v>
      </c>
      <c r="T36" s="30"/>
      <c r="U36" s="39" t="s">
        <v>88</v>
      </c>
      <c r="V36" s="115">
        <v>337730</v>
      </c>
      <c r="W36" s="115">
        <v>332628</v>
      </c>
      <c r="X36" s="103">
        <v>5102</v>
      </c>
      <c r="Y36" s="124"/>
      <c r="Z36" s="11" t="s">
        <v>129</v>
      </c>
      <c r="AA36" s="94">
        <v>56243</v>
      </c>
      <c r="AB36" s="95">
        <v>65846</v>
      </c>
      <c r="AC36" s="96">
        <v>122089</v>
      </c>
      <c r="AD36" s="96">
        <v>24</v>
      </c>
      <c r="AE36" s="96">
        <v>184</v>
      </c>
      <c r="AF36" s="123"/>
      <c r="AG36" s="22" t="s">
        <v>80</v>
      </c>
      <c r="AH36" s="85">
        <v>6716</v>
      </c>
      <c r="AI36" s="86">
        <v>7319</v>
      </c>
      <c r="AJ36" s="87">
        <v>14035</v>
      </c>
      <c r="AK36" s="87">
        <v>6</v>
      </c>
      <c r="AL36" s="87">
        <v>42</v>
      </c>
      <c r="AM36" s="122"/>
    </row>
    <row r="37" spans="1:39" ht="23.25" customHeight="1">
      <c r="A37" s="1"/>
      <c r="B37" s="36" t="s">
        <v>102</v>
      </c>
      <c r="C37" s="103">
        <v>189656</v>
      </c>
      <c r="D37" s="103">
        <v>204518</v>
      </c>
      <c r="E37" s="103">
        <v>394174</v>
      </c>
      <c r="F37" s="103">
        <v>98</v>
      </c>
      <c r="G37" s="103">
        <v>716</v>
      </c>
      <c r="H37" s="30"/>
      <c r="I37" s="34" t="s">
        <v>89</v>
      </c>
      <c r="J37" s="107">
        <v>77272</v>
      </c>
      <c r="K37" s="104">
        <v>85807</v>
      </c>
      <c r="L37" s="104">
        <v>163079</v>
      </c>
      <c r="M37" s="104">
        <v>46</v>
      </c>
      <c r="N37" s="104">
        <v>338</v>
      </c>
      <c r="O37" s="120"/>
      <c r="P37" s="36" t="s">
        <v>102</v>
      </c>
      <c r="Q37" s="103">
        <v>394174</v>
      </c>
      <c r="R37" s="103">
        <v>385570</v>
      </c>
      <c r="S37" s="103">
        <v>8604</v>
      </c>
      <c r="T37" s="30"/>
      <c r="U37" s="34" t="s">
        <v>89</v>
      </c>
      <c r="V37" s="107">
        <v>163079</v>
      </c>
      <c r="W37" s="104">
        <v>159926</v>
      </c>
      <c r="X37" s="104">
        <v>3153</v>
      </c>
      <c r="Y37" s="124"/>
      <c r="Z37" s="11" t="s">
        <v>126</v>
      </c>
      <c r="AA37" s="94">
        <v>61258</v>
      </c>
      <c r="AB37" s="95">
        <v>69321</v>
      </c>
      <c r="AC37" s="96">
        <v>130579</v>
      </c>
      <c r="AD37" s="96">
        <v>22</v>
      </c>
      <c r="AE37" s="96">
        <v>168</v>
      </c>
      <c r="AF37" s="123"/>
      <c r="AG37" s="11" t="s">
        <v>84</v>
      </c>
      <c r="AH37" s="85">
        <v>17360</v>
      </c>
      <c r="AI37" s="86">
        <v>18868</v>
      </c>
      <c r="AJ37" s="87">
        <v>36228</v>
      </c>
      <c r="AK37" s="87">
        <v>11</v>
      </c>
      <c r="AL37" s="87">
        <v>79</v>
      </c>
      <c r="AM37" s="122"/>
    </row>
    <row r="38" spans="1:39" ht="23.25" customHeight="1">
      <c r="A38" s="1"/>
      <c r="B38" s="34" t="s">
        <v>100</v>
      </c>
      <c r="C38" s="107">
        <v>143775</v>
      </c>
      <c r="D38" s="104">
        <v>159782</v>
      </c>
      <c r="E38" s="104">
        <v>303557</v>
      </c>
      <c r="F38" s="104">
        <v>58</v>
      </c>
      <c r="G38" s="104">
        <v>432</v>
      </c>
      <c r="H38" s="30"/>
      <c r="I38" s="35" t="s">
        <v>95</v>
      </c>
      <c r="J38" s="105">
        <v>29266</v>
      </c>
      <c r="K38" s="102">
        <v>32542</v>
      </c>
      <c r="L38" s="102">
        <v>61808</v>
      </c>
      <c r="M38" s="102">
        <v>20</v>
      </c>
      <c r="N38" s="102">
        <v>140</v>
      </c>
      <c r="O38" s="120"/>
      <c r="P38" s="34" t="s">
        <v>100</v>
      </c>
      <c r="Q38" s="107">
        <v>303557</v>
      </c>
      <c r="R38" s="104">
        <v>289649</v>
      </c>
      <c r="S38" s="104">
        <v>13908</v>
      </c>
      <c r="T38" s="30"/>
      <c r="U38" s="35" t="s">
        <v>95</v>
      </c>
      <c r="V38" s="105">
        <v>61808</v>
      </c>
      <c r="W38" s="102">
        <v>59933</v>
      </c>
      <c r="X38" s="102">
        <v>1875</v>
      </c>
      <c r="Y38" s="124"/>
      <c r="Z38" s="11" t="s">
        <v>132</v>
      </c>
      <c r="AA38" s="94">
        <v>15297</v>
      </c>
      <c r="AB38" s="95">
        <v>16750</v>
      </c>
      <c r="AC38" s="96">
        <v>32047</v>
      </c>
      <c r="AD38" s="96">
        <v>18</v>
      </c>
      <c r="AE38" s="96">
        <v>114</v>
      </c>
      <c r="AF38" s="123"/>
      <c r="AG38" s="11" t="s">
        <v>86</v>
      </c>
      <c r="AH38" s="85">
        <v>3836</v>
      </c>
      <c r="AI38" s="86">
        <v>3577</v>
      </c>
      <c r="AJ38" s="87">
        <v>7413</v>
      </c>
      <c r="AK38" s="87">
        <v>4</v>
      </c>
      <c r="AL38" s="87">
        <v>27</v>
      </c>
      <c r="AM38" s="122"/>
    </row>
    <row r="39" spans="1:39" ht="23.25" customHeight="1">
      <c r="A39" s="2"/>
      <c r="B39" s="35" t="s">
        <v>33</v>
      </c>
      <c r="C39" s="105">
        <v>35005</v>
      </c>
      <c r="D39" s="102">
        <v>35686</v>
      </c>
      <c r="E39" s="102">
        <v>70691</v>
      </c>
      <c r="F39" s="102">
        <v>22</v>
      </c>
      <c r="G39" s="102">
        <v>157</v>
      </c>
      <c r="H39" s="30"/>
      <c r="I39" s="35" t="s">
        <v>17</v>
      </c>
      <c r="J39" s="105">
        <v>72541</v>
      </c>
      <c r="K39" s="102">
        <v>78757</v>
      </c>
      <c r="L39" s="102">
        <v>151298</v>
      </c>
      <c r="M39" s="102">
        <v>58</v>
      </c>
      <c r="N39" s="102">
        <v>396</v>
      </c>
      <c r="O39" s="123"/>
      <c r="P39" s="35" t="s">
        <v>33</v>
      </c>
      <c r="Q39" s="105">
        <v>70691</v>
      </c>
      <c r="R39" s="102">
        <v>68761</v>
      </c>
      <c r="S39" s="102">
        <v>1930</v>
      </c>
      <c r="T39" s="30"/>
      <c r="U39" s="35" t="s">
        <v>17</v>
      </c>
      <c r="V39" s="105">
        <v>151298</v>
      </c>
      <c r="W39" s="102">
        <v>146383</v>
      </c>
      <c r="X39" s="102">
        <v>4915</v>
      </c>
      <c r="Y39" s="124"/>
      <c r="Z39" s="11" t="s">
        <v>133</v>
      </c>
      <c r="AA39" s="94">
        <v>330177</v>
      </c>
      <c r="AB39" s="95">
        <v>365502</v>
      </c>
      <c r="AC39" s="96">
        <v>695679</v>
      </c>
      <c r="AD39" s="96">
        <v>134</v>
      </c>
      <c r="AE39" s="96">
        <v>1004</v>
      </c>
      <c r="AF39" s="123"/>
      <c r="AG39" s="11" t="s">
        <v>90</v>
      </c>
      <c r="AH39" s="87">
        <v>6554</v>
      </c>
      <c r="AI39" s="91">
        <v>7558</v>
      </c>
      <c r="AJ39" s="91">
        <v>14112</v>
      </c>
      <c r="AK39" s="91">
        <v>14</v>
      </c>
      <c r="AL39" s="87">
        <v>94</v>
      </c>
      <c r="AM39" s="122"/>
    </row>
    <row r="40" spans="1:39" ht="23.25" customHeight="1">
      <c r="A40" s="2"/>
      <c r="B40" s="36" t="s">
        <v>109</v>
      </c>
      <c r="C40" s="103">
        <v>178780</v>
      </c>
      <c r="D40" s="103">
        <v>195468</v>
      </c>
      <c r="E40" s="103">
        <v>374248</v>
      </c>
      <c r="F40" s="103">
        <v>80</v>
      </c>
      <c r="G40" s="103">
        <v>589</v>
      </c>
      <c r="H40" s="30"/>
      <c r="I40" s="35" t="s">
        <v>37</v>
      </c>
      <c r="J40" s="105">
        <v>22827</v>
      </c>
      <c r="K40" s="102">
        <v>25296</v>
      </c>
      <c r="L40" s="102">
        <v>48123</v>
      </c>
      <c r="M40" s="102">
        <v>15</v>
      </c>
      <c r="N40" s="102">
        <v>106</v>
      </c>
      <c r="O40" s="123"/>
      <c r="P40" s="36" t="s">
        <v>109</v>
      </c>
      <c r="Q40" s="103">
        <v>374248</v>
      </c>
      <c r="R40" s="103">
        <v>358410</v>
      </c>
      <c r="S40" s="103">
        <v>15838</v>
      </c>
      <c r="T40" s="30"/>
      <c r="U40" s="35" t="s">
        <v>37</v>
      </c>
      <c r="V40" s="105">
        <v>48123</v>
      </c>
      <c r="W40" s="102">
        <v>46971</v>
      </c>
      <c r="X40" s="102">
        <v>1152</v>
      </c>
      <c r="Y40" s="124"/>
      <c r="Z40" s="11"/>
      <c r="AA40" s="94"/>
      <c r="AB40" s="95"/>
      <c r="AC40" s="96"/>
      <c r="AD40" s="96"/>
      <c r="AE40" s="96"/>
      <c r="AF40" s="123"/>
      <c r="AG40" s="22" t="s">
        <v>93</v>
      </c>
      <c r="AH40" s="87">
        <v>27750</v>
      </c>
      <c r="AI40" s="91">
        <v>30003</v>
      </c>
      <c r="AJ40" s="91">
        <v>57753</v>
      </c>
      <c r="AK40" s="91">
        <v>29</v>
      </c>
      <c r="AL40" s="87">
        <v>200</v>
      </c>
      <c r="AM40" s="122"/>
    </row>
    <row r="41" spans="1:39" ht="23.25" customHeight="1">
      <c r="A41" s="1"/>
      <c r="B41" s="34" t="s">
        <v>92</v>
      </c>
      <c r="C41" s="107">
        <v>156771</v>
      </c>
      <c r="D41" s="104">
        <v>177513</v>
      </c>
      <c r="E41" s="104">
        <v>334284</v>
      </c>
      <c r="F41" s="104">
        <v>66</v>
      </c>
      <c r="G41" s="104">
        <v>493</v>
      </c>
      <c r="H41" s="30"/>
      <c r="I41" s="35" t="s">
        <v>103</v>
      </c>
      <c r="J41" s="102">
        <v>6716</v>
      </c>
      <c r="K41" s="102">
        <v>7319</v>
      </c>
      <c r="L41" s="102">
        <v>14035</v>
      </c>
      <c r="M41" s="102">
        <v>6</v>
      </c>
      <c r="N41" s="102">
        <v>42</v>
      </c>
      <c r="O41" s="120"/>
      <c r="P41" s="34" t="s">
        <v>92</v>
      </c>
      <c r="Q41" s="107">
        <v>334284</v>
      </c>
      <c r="R41" s="104">
        <v>323516</v>
      </c>
      <c r="S41" s="104">
        <v>10768</v>
      </c>
      <c r="T41" s="30"/>
      <c r="U41" s="35" t="s">
        <v>103</v>
      </c>
      <c r="V41" s="102">
        <v>14035</v>
      </c>
      <c r="W41" s="102">
        <v>13814</v>
      </c>
      <c r="X41" s="102">
        <v>221</v>
      </c>
      <c r="Y41" s="124"/>
      <c r="Z41" s="11" t="s">
        <v>89</v>
      </c>
      <c r="AA41" s="94">
        <v>77272</v>
      </c>
      <c r="AB41" s="95">
        <v>85807</v>
      </c>
      <c r="AC41" s="96">
        <v>163079</v>
      </c>
      <c r="AD41" s="96">
        <v>46</v>
      </c>
      <c r="AE41" s="96">
        <v>338</v>
      </c>
      <c r="AF41" s="123"/>
      <c r="AG41" s="22" t="s">
        <v>97</v>
      </c>
      <c r="AH41" s="87">
        <v>5526</v>
      </c>
      <c r="AI41" s="91">
        <v>5841</v>
      </c>
      <c r="AJ41" s="91">
        <v>11367</v>
      </c>
      <c r="AK41" s="91">
        <v>5</v>
      </c>
      <c r="AL41" s="87">
        <v>36</v>
      </c>
      <c r="AM41" s="122"/>
    </row>
    <row r="42" spans="1:39" ht="23.25" customHeight="1">
      <c r="A42" s="1"/>
      <c r="B42" s="36" t="s">
        <v>112</v>
      </c>
      <c r="C42" s="103">
        <v>156771</v>
      </c>
      <c r="D42" s="103">
        <v>177513</v>
      </c>
      <c r="E42" s="103">
        <v>334284</v>
      </c>
      <c r="F42" s="103">
        <v>66</v>
      </c>
      <c r="G42" s="103">
        <v>493</v>
      </c>
      <c r="H42" s="30"/>
      <c r="I42" s="36" t="s">
        <v>105</v>
      </c>
      <c r="J42" s="103">
        <v>208622</v>
      </c>
      <c r="K42" s="103">
        <v>229721</v>
      </c>
      <c r="L42" s="103">
        <v>438343</v>
      </c>
      <c r="M42" s="103">
        <v>145</v>
      </c>
      <c r="N42" s="103">
        <v>1022</v>
      </c>
      <c r="O42" s="120"/>
      <c r="P42" s="36" t="s">
        <v>112</v>
      </c>
      <c r="Q42" s="103">
        <v>334284</v>
      </c>
      <c r="R42" s="103">
        <v>323516</v>
      </c>
      <c r="S42" s="103">
        <v>10768</v>
      </c>
      <c r="T42" s="30"/>
      <c r="U42" s="36" t="s">
        <v>105</v>
      </c>
      <c r="V42" s="103">
        <v>438343</v>
      </c>
      <c r="W42" s="103">
        <v>427027</v>
      </c>
      <c r="X42" s="103">
        <v>11316</v>
      </c>
      <c r="Y42" s="124"/>
      <c r="Z42" s="11" t="s">
        <v>92</v>
      </c>
      <c r="AA42" s="94">
        <v>156771</v>
      </c>
      <c r="AB42" s="95">
        <v>177513</v>
      </c>
      <c r="AC42" s="96">
        <v>334284</v>
      </c>
      <c r="AD42" s="96">
        <v>66</v>
      </c>
      <c r="AE42" s="96">
        <v>493</v>
      </c>
      <c r="AF42" s="123"/>
      <c r="AG42" s="11" t="s">
        <v>153</v>
      </c>
      <c r="AH42" s="87">
        <v>6401</v>
      </c>
      <c r="AI42" s="91">
        <v>6967</v>
      </c>
      <c r="AJ42" s="91">
        <v>13368</v>
      </c>
      <c r="AK42" s="91">
        <v>5</v>
      </c>
      <c r="AL42" s="87">
        <v>39</v>
      </c>
      <c r="AM42" s="122"/>
    </row>
    <row r="43" spans="1:39" ht="23.25" customHeight="1">
      <c r="A43" s="1"/>
      <c r="B43" s="34" t="s">
        <v>96</v>
      </c>
      <c r="C43" s="107">
        <v>40781</v>
      </c>
      <c r="D43" s="104">
        <v>45034</v>
      </c>
      <c r="E43" s="104">
        <v>85815</v>
      </c>
      <c r="F43" s="104">
        <v>29</v>
      </c>
      <c r="G43" s="104">
        <v>199</v>
      </c>
      <c r="H43" s="30"/>
      <c r="I43" s="34" t="s">
        <v>106</v>
      </c>
      <c r="J43" s="107">
        <v>34343</v>
      </c>
      <c r="K43" s="104">
        <v>37851</v>
      </c>
      <c r="L43" s="104">
        <v>72194</v>
      </c>
      <c r="M43" s="104">
        <v>30</v>
      </c>
      <c r="N43" s="104">
        <v>212</v>
      </c>
      <c r="O43" s="120"/>
      <c r="P43" s="34" t="s">
        <v>96</v>
      </c>
      <c r="Q43" s="107">
        <v>85815</v>
      </c>
      <c r="R43" s="104">
        <v>83224</v>
      </c>
      <c r="S43" s="104">
        <v>2591</v>
      </c>
      <c r="T43" s="30"/>
      <c r="U43" s="34" t="s">
        <v>106</v>
      </c>
      <c r="V43" s="107">
        <v>72194</v>
      </c>
      <c r="W43" s="104">
        <v>70941</v>
      </c>
      <c r="X43" s="104">
        <v>1253</v>
      </c>
      <c r="Y43" s="124"/>
      <c r="Z43" s="11" t="s">
        <v>96</v>
      </c>
      <c r="AA43" s="94">
        <v>40781</v>
      </c>
      <c r="AB43" s="95">
        <v>45034</v>
      </c>
      <c r="AC43" s="96">
        <v>85815</v>
      </c>
      <c r="AD43" s="96">
        <v>29</v>
      </c>
      <c r="AE43" s="96">
        <v>199</v>
      </c>
      <c r="AF43" s="123"/>
      <c r="AG43" s="11" t="s">
        <v>101</v>
      </c>
      <c r="AH43" s="87">
        <v>2269</v>
      </c>
      <c r="AI43" s="91">
        <v>2548</v>
      </c>
      <c r="AJ43" s="91">
        <v>4817</v>
      </c>
      <c r="AK43" s="91">
        <v>4</v>
      </c>
      <c r="AL43" s="87">
        <v>30</v>
      </c>
      <c r="AM43" s="122"/>
    </row>
    <row r="44" spans="1:39" ht="23.25" customHeight="1">
      <c r="A44" s="1"/>
      <c r="B44" s="35" t="s">
        <v>111</v>
      </c>
      <c r="C44" s="105">
        <v>110059</v>
      </c>
      <c r="D44" s="102">
        <v>119629</v>
      </c>
      <c r="E44" s="102">
        <v>229688</v>
      </c>
      <c r="F44" s="102">
        <v>62</v>
      </c>
      <c r="G44" s="102">
        <v>446</v>
      </c>
      <c r="H44" s="30"/>
      <c r="I44" s="35" t="s">
        <v>110</v>
      </c>
      <c r="J44" s="105">
        <v>39957</v>
      </c>
      <c r="K44" s="102">
        <v>43880</v>
      </c>
      <c r="L44" s="102">
        <v>83837</v>
      </c>
      <c r="M44" s="102">
        <v>35</v>
      </c>
      <c r="N44" s="102">
        <v>232</v>
      </c>
      <c r="O44" s="120"/>
      <c r="P44" s="35" t="s">
        <v>111</v>
      </c>
      <c r="Q44" s="105">
        <v>229688</v>
      </c>
      <c r="R44" s="102">
        <v>221269</v>
      </c>
      <c r="S44" s="102">
        <v>8419</v>
      </c>
      <c r="T44" s="30"/>
      <c r="U44" s="35" t="s">
        <v>110</v>
      </c>
      <c r="V44" s="105">
        <v>83837</v>
      </c>
      <c r="W44" s="102">
        <v>81481</v>
      </c>
      <c r="X44" s="102">
        <v>2356</v>
      </c>
      <c r="Y44" s="124"/>
      <c r="Z44" s="11" t="s">
        <v>100</v>
      </c>
      <c r="AA44" s="94">
        <v>143775</v>
      </c>
      <c r="AB44" s="95">
        <v>159782</v>
      </c>
      <c r="AC44" s="96">
        <v>303557</v>
      </c>
      <c r="AD44" s="96">
        <v>58</v>
      </c>
      <c r="AE44" s="96">
        <v>432</v>
      </c>
      <c r="AF44" s="123"/>
      <c r="AG44" s="22" t="s">
        <v>107</v>
      </c>
      <c r="AH44" s="87">
        <v>14196</v>
      </c>
      <c r="AI44" s="91">
        <v>15356</v>
      </c>
      <c r="AJ44" s="91">
        <v>29552</v>
      </c>
      <c r="AK44" s="91">
        <v>14</v>
      </c>
      <c r="AL44" s="87">
        <v>105</v>
      </c>
      <c r="AM44" s="122"/>
    </row>
    <row r="45" spans="1:39" ht="23.25" customHeight="1">
      <c r="A45" s="1"/>
      <c r="B45" s="35" t="s">
        <v>20</v>
      </c>
      <c r="C45" s="105">
        <v>52104</v>
      </c>
      <c r="D45" s="102">
        <v>58531</v>
      </c>
      <c r="E45" s="102">
        <v>110635</v>
      </c>
      <c r="F45" s="102">
        <v>38</v>
      </c>
      <c r="G45" s="102">
        <v>269</v>
      </c>
      <c r="H45" s="30"/>
      <c r="I45" s="35" t="s">
        <v>45</v>
      </c>
      <c r="J45" s="105">
        <v>24788</v>
      </c>
      <c r="K45" s="102">
        <v>26896</v>
      </c>
      <c r="L45" s="102">
        <v>51684</v>
      </c>
      <c r="M45" s="102">
        <v>24</v>
      </c>
      <c r="N45" s="102">
        <v>164</v>
      </c>
      <c r="O45" s="120"/>
      <c r="P45" s="35" t="s">
        <v>20</v>
      </c>
      <c r="Q45" s="105">
        <v>110635</v>
      </c>
      <c r="R45" s="102">
        <v>106656</v>
      </c>
      <c r="S45" s="102">
        <v>3979</v>
      </c>
      <c r="T45" s="30"/>
      <c r="U45" s="35" t="s">
        <v>45</v>
      </c>
      <c r="V45" s="105">
        <v>51684</v>
      </c>
      <c r="W45" s="102">
        <v>50636</v>
      </c>
      <c r="X45" s="102">
        <v>1048</v>
      </c>
      <c r="Y45" s="124"/>
      <c r="Z45" s="11" t="s">
        <v>95</v>
      </c>
      <c r="AA45" s="97">
        <v>29266</v>
      </c>
      <c r="AB45" s="98">
        <v>32542</v>
      </c>
      <c r="AC45" s="99">
        <v>61808</v>
      </c>
      <c r="AD45" s="99">
        <v>20</v>
      </c>
      <c r="AE45" s="99">
        <v>140</v>
      </c>
      <c r="AF45" s="123"/>
      <c r="AG45" s="22" t="s">
        <v>108</v>
      </c>
      <c r="AH45" s="90">
        <v>73628</v>
      </c>
      <c r="AI45" s="92">
        <v>80571</v>
      </c>
      <c r="AJ45" s="92">
        <v>154199</v>
      </c>
      <c r="AK45" s="92">
        <v>76</v>
      </c>
      <c r="AL45" s="90">
        <v>542</v>
      </c>
      <c r="AM45" s="122"/>
    </row>
    <row r="46" spans="1:39" ht="23.25" customHeight="1">
      <c r="A46" s="1"/>
      <c r="B46" s="35" t="s">
        <v>116</v>
      </c>
      <c r="C46" s="102">
        <v>8623</v>
      </c>
      <c r="D46" s="102">
        <v>9650</v>
      </c>
      <c r="E46" s="102">
        <v>18273</v>
      </c>
      <c r="F46" s="102">
        <v>12</v>
      </c>
      <c r="G46" s="102">
        <v>81</v>
      </c>
      <c r="H46" s="30"/>
      <c r="I46" s="35" t="s">
        <v>57</v>
      </c>
      <c r="J46" s="105">
        <v>22211</v>
      </c>
      <c r="K46" s="102">
        <v>24798</v>
      </c>
      <c r="L46" s="102">
        <v>47009</v>
      </c>
      <c r="M46" s="102">
        <v>22</v>
      </c>
      <c r="N46" s="102">
        <v>153</v>
      </c>
      <c r="O46" s="120"/>
      <c r="P46" s="35" t="s">
        <v>116</v>
      </c>
      <c r="Q46" s="102">
        <v>18273</v>
      </c>
      <c r="R46" s="102">
        <v>18775</v>
      </c>
      <c r="S46" s="102">
        <v>-502</v>
      </c>
      <c r="T46" s="30"/>
      <c r="U46" s="35" t="s">
        <v>57</v>
      </c>
      <c r="V46" s="105">
        <v>47009</v>
      </c>
      <c r="W46" s="102">
        <v>46545</v>
      </c>
      <c r="X46" s="102">
        <v>464</v>
      </c>
      <c r="Y46" s="124"/>
      <c r="Z46" s="11" t="s">
        <v>104</v>
      </c>
      <c r="AA46" s="94">
        <v>139859</v>
      </c>
      <c r="AB46" s="94">
        <v>156098</v>
      </c>
      <c r="AC46" s="94">
        <v>295957</v>
      </c>
      <c r="AD46" s="94">
        <v>70</v>
      </c>
      <c r="AE46" s="94">
        <v>518</v>
      </c>
      <c r="AF46" s="126"/>
      <c r="AG46" s="22"/>
      <c r="AH46" s="93"/>
      <c r="AI46" s="93"/>
      <c r="AJ46" s="93"/>
      <c r="AK46" s="93"/>
      <c r="AL46" s="93"/>
      <c r="AM46" s="122"/>
    </row>
    <row r="47" spans="1:39" ht="23.25" customHeight="1">
      <c r="A47" s="1"/>
      <c r="B47" s="35" t="s">
        <v>118</v>
      </c>
      <c r="C47" s="102">
        <v>4494</v>
      </c>
      <c r="D47" s="102">
        <v>4843</v>
      </c>
      <c r="E47" s="102">
        <v>9337</v>
      </c>
      <c r="F47" s="102">
        <v>6</v>
      </c>
      <c r="G47" s="102">
        <v>50</v>
      </c>
      <c r="H47" s="30"/>
      <c r="I47" s="35" t="s">
        <v>113</v>
      </c>
      <c r="J47" s="102">
        <v>17360</v>
      </c>
      <c r="K47" s="102">
        <v>18868</v>
      </c>
      <c r="L47" s="102">
        <v>36228</v>
      </c>
      <c r="M47" s="102">
        <v>11</v>
      </c>
      <c r="N47" s="102">
        <v>79</v>
      </c>
      <c r="O47" s="120"/>
      <c r="P47" s="35" t="s">
        <v>118</v>
      </c>
      <c r="Q47" s="102">
        <v>9337</v>
      </c>
      <c r="R47" s="102">
        <v>9754</v>
      </c>
      <c r="S47" s="102">
        <v>-417</v>
      </c>
      <c r="T47" s="30"/>
      <c r="U47" s="35" t="s">
        <v>113</v>
      </c>
      <c r="V47" s="102">
        <v>36228</v>
      </c>
      <c r="W47" s="102">
        <v>35397</v>
      </c>
      <c r="X47" s="102">
        <v>831</v>
      </c>
      <c r="Y47" s="124"/>
      <c r="Z47" s="11" t="s">
        <v>106</v>
      </c>
      <c r="AA47" s="132">
        <v>34343</v>
      </c>
      <c r="AB47" s="132">
        <v>37851</v>
      </c>
      <c r="AC47" s="132">
        <v>72194</v>
      </c>
      <c r="AD47" s="132">
        <v>30</v>
      </c>
      <c r="AE47" s="132">
        <v>212</v>
      </c>
      <c r="AF47" s="126"/>
      <c r="AG47" s="24" t="s">
        <v>83</v>
      </c>
      <c r="AH47" s="85">
        <v>3500782</v>
      </c>
      <c r="AI47" s="85">
        <v>3822295</v>
      </c>
      <c r="AJ47" s="85">
        <v>7323077</v>
      </c>
      <c r="AK47" s="85">
        <v>1779</v>
      </c>
      <c r="AL47" s="85">
        <v>12970</v>
      </c>
      <c r="AM47" s="122"/>
    </row>
    <row r="48" spans="1:39" ht="23.25" customHeight="1">
      <c r="A48" s="1"/>
      <c r="B48" s="36" t="s">
        <v>119</v>
      </c>
      <c r="C48" s="103">
        <v>216061</v>
      </c>
      <c r="D48" s="103">
        <v>237687</v>
      </c>
      <c r="E48" s="103">
        <v>453748</v>
      </c>
      <c r="F48" s="103">
        <v>147</v>
      </c>
      <c r="G48" s="103">
        <v>1045</v>
      </c>
      <c r="H48" s="30"/>
      <c r="I48" s="35" t="s">
        <v>114</v>
      </c>
      <c r="J48" s="102">
        <v>3836</v>
      </c>
      <c r="K48" s="102">
        <v>3577</v>
      </c>
      <c r="L48" s="102">
        <v>7413</v>
      </c>
      <c r="M48" s="102">
        <v>4</v>
      </c>
      <c r="N48" s="102">
        <v>27</v>
      </c>
      <c r="O48" s="120"/>
      <c r="P48" s="36" t="s">
        <v>119</v>
      </c>
      <c r="Q48" s="103">
        <v>453748</v>
      </c>
      <c r="R48" s="103">
        <v>439678</v>
      </c>
      <c r="S48" s="103">
        <v>14070</v>
      </c>
      <c r="T48" s="30"/>
      <c r="U48" s="35" t="s">
        <v>114</v>
      </c>
      <c r="V48" s="102">
        <v>7413</v>
      </c>
      <c r="W48" s="102">
        <v>6808</v>
      </c>
      <c r="X48" s="102">
        <v>605</v>
      </c>
      <c r="Y48" s="124"/>
      <c r="Z48" s="126"/>
      <c r="AA48" s="122"/>
      <c r="AB48" s="122"/>
      <c r="AC48" s="122"/>
      <c r="AD48" s="122"/>
      <c r="AE48" s="122"/>
      <c r="AF48" s="126"/>
      <c r="AG48" s="126"/>
      <c r="AH48" s="126"/>
      <c r="AI48" s="126"/>
      <c r="AJ48" s="126"/>
      <c r="AK48" s="126"/>
      <c r="AL48" s="126"/>
      <c r="AM48" s="122"/>
    </row>
    <row r="49" spans="1:39" ht="23.25" customHeight="1">
      <c r="A49" s="1"/>
      <c r="B49" s="34" t="s">
        <v>104</v>
      </c>
      <c r="C49" s="107">
        <v>139859</v>
      </c>
      <c r="D49" s="104">
        <v>156098</v>
      </c>
      <c r="E49" s="104">
        <v>295957</v>
      </c>
      <c r="F49" s="104">
        <v>70</v>
      </c>
      <c r="G49" s="104">
        <v>518</v>
      </c>
      <c r="H49" s="30"/>
      <c r="I49" s="35" t="s">
        <v>115</v>
      </c>
      <c r="J49" s="102">
        <v>6554</v>
      </c>
      <c r="K49" s="102">
        <v>7558</v>
      </c>
      <c r="L49" s="102">
        <v>14112</v>
      </c>
      <c r="M49" s="102">
        <v>14</v>
      </c>
      <c r="N49" s="102">
        <v>94</v>
      </c>
      <c r="O49" s="120"/>
      <c r="P49" s="34" t="s">
        <v>104</v>
      </c>
      <c r="Q49" s="107">
        <v>295957</v>
      </c>
      <c r="R49" s="104">
        <v>290143</v>
      </c>
      <c r="S49" s="104">
        <v>5814</v>
      </c>
      <c r="T49" s="30"/>
      <c r="U49" s="35" t="s">
        <v>115</v>
      </c>
      <c r="V49" s="102">
        <v>14112</v>
      </c>
      <c r="W49" s="102">
        <v>14326</v>
      </c>
      <c r="X49" s="102">
        <v>-214</v>
      </c>
      <c r="Y49" s="124"/>
      <c r="Z49" s="127"/>
      <c r="AA49" s="126"/>
      <c r="AB49" s="126"/>
      <c r="AC49" s="126"/>
      <c r="AD49" s="126"/>
      <c r="AE49" s="126"/>
      <c r="AF49" s="126"/>
      <c r="AG49" s="126"/>
      <c r="AH49" s="126"/>
      <c r="AI49" s="126"/>
      <c r="AJ49" s="126"/>
      <c r="AK49" s="126"/>
      <c r="AL49" s="126"/>
      <c r="AM49" s="122"/>
    </row>
    <row r="50" spans="1:39" ht="23.25" customHeight="1">
      <c r="A50" s="1"/>
      <c r="B50" s="35" t="s">
        <v>120</v>
      </c>
      <c r="C50" s="102">
        <v>11849</v>
      </c>
      <c r="D50" s="102">
        <v>13400</v>
      </c>
      <c r="E50" s="102">
        <v>25249</v>
      </c>
      <c r="F50" s="102">
        <v>9</v>
      </c>
      <c r="G50" s="102">
        <v>64</v>
      </c>
      <c r="H50" s="30"/>
      <c r="I50" s="36" t="s">
        <v>117</v>
      </c>
      <c r="J50" s="103">
        <v>149049</v>
      </c>
      <c r="K50" s="103">
        <v>163428</v>
      </c>
      <c r="L50" s="103">
        <v>312477</v>
      </c>
      <c r="M50" s="103">
        <v>140</v>
      </c>
      <c r="N50" s="103">
        <v>961</v>
      </c>
      <c r="O50" s="120"/>
      <c r="P50" s="35" t="s">
        <v>120</v>
      </c>
      <c r="Q50" s="102">
        <v>25249</v>
      </c>
      <c r="R50" s="102">
        <v>24795</v>
      </c>
      <c r="S50" s="102">
        <v>454</v>
      </c>
      <c r="T50" s="30"/>
      <c r="U50" s="36" t="s">
        <v>117</v>
      </c>
      <c r="V50" s="103">
        <v>312477</v>
      </c>
      <c r="W50" s="103">
        <v>306134</v>
      </c>
      <c r="X50" s="103">
        <v>6343</v>
      </c>
      <c r="Y50" s="124"/>
      <c r="Z50" s="128"/>
      <c r="AA50" s="126"/>
      <c r="AB50" s="126"/>
      <c r="AC50" s="126"/>
      <c r="AD50" s="126"/>
      <c r="AE50" s="126"/>
      <c r="AF50" s="126"/>
      <c r="AG50" s="126"/>
      <c r="AH50" s="126"/>
      <c r="AI50" s="126"/>
      <c r="AJ50" s="126"/>
      <c r="AK50" s="126"/>
      <c r="AL50" s="126"/>
      <c r="AM50" s="122"/>
    </row>
    <row r="51" spans="1:39" ht="23.25" customHeight="1">
      <c r="A51" s="1"/>
      <c r="B51" s="36" t="s">
        <v>121</v>
      </c>
      <c r="C51" s="103">
        <v>151708</v>
      </c>
      <c r="D51" s="103">
        <v>169498</v>
      </c>
      <c r="E51" s="103">
        <v>321206</v>
      </c>
      <c r="F51" s="103">
        <v>79</v>
      </c>
      <c r="G51" s="103">
        <v>582</v>
      </c>
      <c r="H51" s="30"/>
      <c r="I51" s="11" t="s">
        <v>99</v>
      </c>
      <c r="J51" s="87">
        <v>1069153</v>
      </c>
      <c r="K51" s="91">
        <v>1147190</v>
      </c>
      <c r="L51" s="91">
        <v>2216343</v>
      </c>
      <c r="M51" s="91">
        <v>365</v>
      </c>
      <c r="N51" s="91">
        <v>2825</v>
      </c>
      <c r="O51" s="120"/>
      <c r="P51" s="36" t="s">
        <v>121</v>
      </c>
      <c r="Q51" s="103">
        <v>321206</v>
      </c>
      <c r="R51" s="103">
        <v>314938</v>
      </c>
      <c r="S51" s="103">
        <v>6268</v>
      </c>
      <c r="T51" s="30"/>
      <c r="U51" s="11" t="s">
        <v>99</v>
      </c>
      <c r="V51" s="87">
        <v>2216343</v>
      </c>
      <c r="W51" s="91">
        <v>2148276</v>
      </c>
      <c r="X51" s="91">
        <v>68067</v>
      </c>
      <c r="Y51" s="124"/>
      <c r="Z51" s="129" t="s">
        <v>136</v>
      </c>
      <c r="AA51" s="126"/>
      <c r="AB51" s="126"/>
      <c r="AC51" s="126"/>
      <c r="AD51" s="126"/>
      <c r="AE51" s="126"/>
      <c r="AF51" s="126"/>
      <c r="AG51" s="126"/>
      <c r="AH51" s="126"/>
      <c r="AI51" s="126"/>
      <c r="AJ51" s="126"/>
      <c r="AK51" s="126"/>
      <c r="AL51" s="126"/>
      <c r="AM51" s="122"/>
    </row>
    <row r="52" spans="1:39" ht="23.25" customHeight="1">
      <c r="A52" s="1"/>
      <c r="B52" s="40"/>
      <c r="C52" s="29"/>
      <c r="D52" s="29"/>
      <c r="E52" s="29"/>
      <c r="F52" s="29"/>
      <c r="G52" s="29"/>
      <c r="H52" s="29"/>
      <c r="I52" s="11" t="s">
        <v>130</v>
      </c>
      <c r="J52" s="91">
        <v>330177</v>
      </c>
      <c r="K52" s="91">
        <v>365502</v>
      </c>
      <c r="L52" s="91">
        <v>695679</v>
      </c>
      <c r="M52" s="91">
        <v>134</v>
      </c>
      <c r="N52" s="91">
        <v>1004</v>
      </c>
      <c r="O52" s="120"/>
      <c r="P52" s="141"/>
      <c r="Q52" s="141"/>
      <c r="R52" s="141"/>
      <c r="S52" s="141"/>
      <c r="T52" s="29"/>
      <c r="U52" s="11" t="s">
        <v>130</v>
      </c>
      <c r="V52" s="91">
        <v>695679</v>
      </c>
      <c r="W52" s="91">
        <v>682057</v>
      </c>
      <c r="X52" s="91">
        <v>13622</v>
      </c>
      <c r="Y52" s="124"/>
      <c r="Z52" s="120"/>
      <c r="AA52" s="126"/>
      <c r="AB52" s="126"/>
      <c r="AC52" s="126"/>
      <c r="AD52" s="126"/>
      <c r="AE52" s="126"/>
      <c r="AF52" s="126"/>
      <c r="AG52" s="126"/>
      <c r="AH52" s="126"/>
      <c r="AI52" s="126"/>
      <c r="AJ52" s="126"/>
      <c r="AK52" s="126"/>
      <c r="AL52" s="126"/>
      <c r="AM52" s="122"/>
    </row>
    <row r="53" spans="1:39" ht="23.25" customHeight="1">
      <c r="A53" s="1"/>
      <c r="B53" s="41"/>
      <c r="C53" s="42"/>
      <c r="D53" s="42"/>
      <c r="E53" s="42"/>
      <c r="F53" s="42"/>
      <c r="G53" s="42"/>
      <c r="H53" s="29"/>
      <c r="I53" s="43" t="s">
        <v>157</v>
      </c>
      <c r="J53" s="87">
        <v>2027824</v>
      </c>
      <c r="K53" s="91">
        <v>2229032</v>
      </c>
      <c r="L53" s="91">
        <v>4256856</v>
      </c>
      <c r="M53" s="91">
        <v>1204</v>
      </c>
      <c r="N53" s="91">
        <v>8599</v>
      </c>
      <c r="O53" s="120"/>
      <c r="P53" s="142"/>
      <c r="Q53" s="142"/>
      <c r="R53" s="142"/>
      <c r="S53" s="142"/>
      <c r="T53" s="29"/>
      <c r="U53" s="43" t="s">
        <v>157</v>
      </c>
      <c r="V53" s="87">
        <v>4256856</v>
      </c>
      <c r="W53" s="91">
        <v>4152970</v>
      </c>
      <c r="X53" s="91">
        <v>103886</v>
      </c>
      <c r="Y53" s="124"/>
      <c r="Z53" s="120"/>
      <c r="AA53" s="126"/>
      <c r="AB53" s="126"/>
      <c r="AC53" s="126"/>
      <c r="AD53" s="126"/>
      <c r="AE53" s="126"/>
      <c r="AF53" s="126"/>
      <c r="AG53" s="126"/>
      <c r="AH53" s="126"/>
      <c r="AI53" s="126"/>
      <c r="AJ53" s="126"/>
      <c r="AK53" s="126"/>
      <c r="AL53" s="126"/>
      <c r="AM53" s="122"/>
    </row>
    <row r="54" spans="1:39" ht="23.25" customHeight="1">
      <c r="A54" s="1"/>
      <c r="B54" s="42"/>
      <c r="C54" s="42"/>
      <c r="D54" s="42"/>
      <c r="E54" s="42"/>
      <c r="F54" s="42"/>
      <c r="G54" s="42"/>
      <c r="H54" s="29"/>
      <c r="I54" s="11" t="s">
        <v>108</v>
      </c>
      <c r="J54" s="87">
        <v>73628</v>
      </c>
      <c r="K54" s="91">
        <v>80571</v>
      </c>
      <c r="L54" s="91">
        <v>154199</v>
      </c>
      <c r="M54" s="91">
        <v>76</v>
      </c>
      <c r="N54" s="91">
        <v>542</v>
      </c>
      <c r="O54" s="120"/>
      <c r="P54" s="142"/>
      <c r="Q54" s="142"/>
      <c r="R54" s="142"/>
      <c r="S54" s="142"/>
      <c r="T54" s="29"/>
      <c r="U54" s="11" t="s">
        <v>108</v>
      </c>
      <c r="V54" s="87">
        <v>154199</v>
      </c>
      <c r="W54" s="91">
        <v>153062</v>
      </c>
      <c r="X54" s="91">
        <v>1137</v>
      </c>
      <c r="Y54" s="124"/>
      <c r="Z54" s="120"/>
      <c r="AA54" s="126"/>
      <c r="AB54" s="126"/>
      <c r="AC54" s="126"/>
      <c r="AD54" s="126"/>
      <c r="AE54" s="126"/>
      <c r="AF54" s="126"/>
      <c r="AG54" s="126"/>
      <c r="AH54" s="126"/>
      <c r="AI54" s="126"/>
      <c r="AJ54" s="126"/>
      <c r="AK54" s="126"/>
      <c r="AL54" s="126"/>
      <c r="AM54" s="122"/>
    </row>
    <row r="55" spans="1:39" ht="23.25" customHeight="1">
      <c r="A55" s="1"/>
      <c r="B55" s="42"/>
      <c r="C55" s="42"/>
      <c r="D55" s="42"/>
      <c r="E55" s="42"/>
      <c r="F55" s="42"/>
      <c r="G55" s="42"/>
      <c r="H55" s="29"/>
      <c r="I55" s="11" t="s">
        <v>83</v>
      </c>
      <c r="J55" s="91">
        <v>3500782</v>
      </c>
      <c r="K55" s="91">
        <v>3822295</v>
      </c>
      <c r="L55" s="91">
        <v>7323077</v>
      </c>
      <c r="M55" s="91">
        <v>1779</v>
      </c>
      <c r="N55" s="91">
        <v>12970</v>
      </c>
      <c r="O55" s="120"/>
      <c r="P55" s="142"/>
      <c r="Q55" s="142"/>
      <c r="R55" s="142"/>
      <c r="S55" s="142"/>
      <c r="T55" s="29"/>
      <c r="U55" s="11" t="s">
        <v>83</v>
      </c>
      <c r="V55" s="91">
        <v>7323077</v>
      </c>
      <c r="W55" s="91">
        <v>7136365</v>
      </c>
      <c r="X55" s="91">
        <v>186712</v>
      </c>
      <c r="Y55" s="124"/>
      <c r="Z55" s="120"/>
      <c r="AA55" s="120"/>
      <c r="AB55" s="120"/>
      <c r="AC55" s="120"/>
      <c r="AD55" s="120"/>
      <c r="AE55" s="120"/>
      <c r="AF55" s="120"/>
      <c r="AG55" s="120"/>
      <c r="AH55" s="120"/>
      <c r="AI55" s="120"/>
      <c r="AJ55" s="120"/>
      <c r="AK55" s="120"/>
      <c r="AL55" s="120"/>
      <c r="AM55" s="122"/>
    </row>
    <row r="56" spans="1:39" ht="23.25" customHeight="1">
      <c r="A56" s="1"/>
      <c r="B56" s="1"/>
      <c r="C56" s="1"/>
      <c r="D56" s="1"/>
      <c r="E56" s="1"/>
      <c r="F56" s="1"/>
      <c r="G56" s="1"/>
      <c r="H56" s="1"/>
      <c r="I56" s="1"/>
      <c r="J56" s="1"/>
      <c r="O56" s="1"/>
      <c r="P56" s="4"/>
      <c r="Q56" s="1"/>
      <c r="R56" s="1"/>
      <c r="S56" s="1"/>
      <c r="T56" s="1"/>
      <c r="U56" s="1"/>
      <c r="V56" s="1"/>
      <c r="W56" s="1"/>
      <c r="X56" s="1"/>
      <c r="Y56" s="1"/>
      <c r="Z56" s="1"/>
      <c r="AA56" s="4"/>
      <c r="AB56" s="4"/>
      <c r="AC56" s="4"/>
      <c r="AD56" s="4"/>
      <c r="AE56" s="4"/>
      <c r="AF56" s="1"/>
      <c r="AG56" s="1"/>
      <c r="AH56" s="1"/>
      <c r="AI56" s="1"/>
      <c r="AJ56" s="1"/>
      <c r="AK56" s="1"/>
      <c r="AL56" s="1"/>
    </row>
    <row r="57" spans="1:39" ht="23.25" customHeight="1">
      <c r="A57" s="1"/>
      <c r="B57" s="1"/>
      <c r="C57" s="1"/>
      <c r="D57" s="1"/>
      <c r="E57" s="1"/>
      <c r="F57" s="1"/>
      <c r="G57" s="1"/>
      <c r="H57" s="1"/>
      <c r="I57" s="1"/>
      <c r="J57" s="1"/>
      <c r="O57" s="1"/>
      <c r="P57" s="1"/>
      <c r="Q57" s="1"/>
      <c r="R57" s="1"/>
      <c r="S57" s="1"/>
      <c r="T57" s="1"/>
      <c r="U57" s="1"/>
      <c r="V57" s="1"/>
      <c r="W57" s="1"/>
      <c r="X57" s="1"/>
      <c r="Y57" s="1"/>
      <c r="Z57" s="1"/>
      <c r="AA57" s="4"/>
      <c r="AB57" s="4"/>
      <c r="AC57" s="4"/>
      <c r="AD57" s="4"/>
      <c r="AE57" s="4"/>
      <c r="AF57" s="1"/>
      <c r="AG57" s="1"/>
      <c r="AH57" s="1"/>
      <c r="AI57" s="1"/>
      <c r="AJ57" s="1"/>
      <c r="AK57" s="1"/>
      <c r="AL57" s="1"/>
    </row>
    <row r="58" spans="1:39" ht="23.25" customHeight="1">
      <c r="A58" s="1"/>
      <c r="B58" s="1"/>
      <c r="C58" s="1"/>
      <c r="D58" s="1"/>
      <c r="E58" s="1"/>
      <c r="F58" s="1"/>
      <c r="G58" s="1"/>
      <c r="H58" s="1"/>
      <c r="I58" s="1"/>
      <c r="J58" s="1"/>
      <c r="O58" s="1"/>
      <c r="P58" s="1"/>
      <c r="Q58" s="1"/>
      <c r="R58" s="1"/>
      <c r="S58" s="1"/>
      <c r="T58" s="1"/>
      <c r="U58" s="1"/>
      <c r="V58" s="1"/>
      <c r="W58" s="1"/>
      <c r="X58" s="1"/>
      <c r="Y58" s="1"/>
      <c r="Z58" s="1"/>
      <c r="AA58" s="1"/>
      <c r="AB58" s="1"/>
      <c r="AC58" s="1"/>
      <c r="AD58" s="1"/>
      <c r="AE58" s="1"/>
      <c r="AF58" s="1"/>
      <c r="AG58" s="1"/>
      <c r="AH58" s="1"/>
      <c r="AI58" s="1"/>
      <c r="AJ58" s="1"/>
      <c r="AK58" s="1"/>
      <c r="AL58" s="1"/>
    </row>
    <row r="59" spans="1:39" ht="23.25" customHeight="1">
      <c r="A59" s="1"/>
      <c r="B59" s="1"/>
      <c r="C59" s="1"/>
      <c r="D59" s="1"/>
      <c r="E59" s="1"/>
      <c r="F59" s="1"/>
      <c r="G59" s="1"/>
      <c r="H59" s="1"/>
      <c r="I59" s="1"/>
      <c r="J59" s="1"/>
      <c r="O59" s="1"/>
      <c r="P59" s="1"/>
      <c r="Q59" s="1"/>
      <c r="R59" s="1"/>
      <c r="S59" s="1"/>
      <c r="T59" s="1"/>
      <c r="U59" s="1"/>
      <c r="V59" s="1"/>
      <c r="W59" s="1"/>
      <c r="X59" s="1"/>
      <c r="Y59" s="1"/>
      <c r="Z59" s="1"/>
      <c r="AA59" s="1"/>
      <c r="AB59" s="1"/>
      <c r="AC59" s="1"/>
      <c r="AD59" s="1"/>
      <c r="AE59" s="1"/>
      <c r="AF59" s="1"/>
      <c r="AG59" s="1"/>
      <c r="AH59" s="1"/>
      <c r="AI59" s="1"/>
      <c r="AJ59" s="1"/>
      <c r="AK59" s="1"/>
      <c r="AL59" s="1"/>
    </row>
    <row r="60" spans="1:39" ht="23.25" customHeight="1">
      <c r="A60" s="1"/>
      <c r="B60" s="1"/>
      <c r="C60" s="1"/>
      <c r="D60" s="1"/>
      <c r="E60" s="1"/>
      <c r="F60" s="1"/>
      <c r="G60" s="1"/>
      <c r="H60" s="1"/>
      <c r="I60" s="1"/>
      <c r="J60" s="1"/>
      <c r="O60" s="1"/>
      <c r="P60" s="1"/>
      <c r="Q60" s="1"/>
      <c r="R60" s="1"/>
      <c r="S60" s="1"/>
      <c r="T60" s="1"/>
      <c r="U60" s="1"/>
      <c r="V60" s="1"/>
      <c r="W60" s="1"/>
      <c r="X60" s="1"/>
      <c r="Y60" s="1"/>
      <c r="Z60" s="1"/>
      <c r="AA60" s="1"/>
      <c r="AB60" s="1"/>
      <c r="AC60" s="1"/>
      <c r="AD60" s="1"/>
      <c r="AE60" s="1"/>
      <c r="AF60" s="1"/>
      <c r="AG60" s="1"/>
      <c r="AH60" s="1"/>
      <c r="AI60" s="1"/>
      <c r="AJ60" s="1"/>
      <c r="AK60" s="1"/>
      <c r="AL60" s="1"/>
    </row>
    <row r="61" spans="1:39" ht="23.25" customHeight="1">
      <c r="A61" s="1"/>
      <c r="B61" s="1"/>
      <c r="C61" s="1"/>
      <c r="D61" s="1"/>
      <c r="E61" s="1"/>
      <c r="F61" s="1"/>
      <c r="G61" s="1"/>
      <c r="H61" s="1"/>
      <c r="I61" s="1"/>
      <c r="J61" s="1"/>
      <c r="O61" s="1"/>
      <c r="P61" s="1"/>
      <c r="Q61" s="1"/>
      <c r="R61" s="1"/>
      <c r="S61" s="1"/>
      <c r="T61" s="1"/>
      <c r="U61" s="1"/>
      <c r="V61" s="1"/>
      <c r="W61" s="1"/>
      <c r="X61" s="1"/>
      <c r="Y61" s="1"/>
      <c r="Z61" s="1"/>
      <c r="AA61" s="1"/>
      <c r="AB61" s="1"/>
      <c r="AC61" s="1"/>
      <c r="AD61" s="1"/>
      <c r="AE61" s="1"/>
      <c r="AF61" s="1"/>
      <c r="AG61" s="1"/>
      <c r="AH61" s="1"/>
      <c r="AI61" s="1"/>
      <c r="AJ61" s="1"/>
      <c r="AK61" s="1"/>
      <c r="AL61" s="1"/>
    </row>
    <row r="62" spans="1:39" ht="23.25" customHeight="1">
      <c r="A62" s="1"/>
      <c r="B62" s="1"/>
      <c r="C62" s="1"/>
      <c r="D62" s="1"/>
      <c r="E62" s="1"/>
      <c r="F62" s="1"/>
      <c r="G62" s="1"/>
      <c r="H62" s="1"/>
      <c r="I62" s="1"/>
      <c r="J62" s="1"/>
      <c r="O62" s="1"/>
      <c r="P62" s="1"/>
      <c r="Q62" s="1"/>
      <c r="R62" s="1"/>
      <c r="S62" s="1"/>
      <c r="T62" s="1"/>
      <c r="U62" s="1"/>
      <c r="V62" s="1"/>
      <c r="W62" s="1"/>
      <c r="X62" s="1"/>
      <c r="Y62" s="1"/>
      <c r="Z62" s="1"/>
      <c r="AA62" s="1"/>
      <c r="AB62" s="1"/>
      <c r="AC62" s="1"/>
      <c r="AD62" s="1"/>
      <c r="AE62" s="1"/>
      <c r="AF62" s="1"/>
      <c r="AG62" s="1"/>
      <c r="AH62" s="1"/>
      <c r="AI62" s="1"/>
      <c r="AJ62" s="1"/>
      <c r="AK62" s="1"/>
      <c r="AL62" s="1"/>
    </row>
    <row r="63" spans="1:39" ht="23.25" customHeight="1">
      <c r="A63" s="1"/>
      <c r="B63" s="1"/>
      <c r="C63" s="1"/>
      <c r="D63" s="1"/>
      <c r="E63" s="1"/>
      <c r="F63" s="1"/>
      <c r="G63" s="1"/>
      <c r="H63" s="1"/>
      <c r="I63" s="1"/>
      <c r="J63" s="1"/>
      <c r="O63" s="1"/>
      <c r="P63" s="1"/>
      <c r="Q63" s="1"/>
      <c r="R63" s="1"/>
      <c r="S63" s="1"/>
      <c r="T63" s="1"/>
      <c r="U63" s="1"/>
      <c r="V63" s="1"/>
      <c r="W63" s="1"/>
      <c r="X63" s="1"/>
      <c r="Y63" s="1"/>
      <c r="Z63" s="1"/>
      <c r="AA63" s="1"/>
      <c r="AB63" s="1"/>
      <c r="AC63" s="1"/>
      <c r="AD63" s="1"/>
      <c r="AE63" s="1"/>
      <c r="AF63" s="1"/>
      <c r="AG63" s="1"/>
      <c r="AH63" s="1"/>
      <c r="AI63" s="1"/>
      <c r="AJ63" s="1"/>
      <c r="AK63" s="1"/>
      <c r="AL63" s="1"/>
    </row>
    <row r="64" spans="1:39" ht="23.25" customHeight="1">
      <c r="A64" s="1"/>
      <c r="B64" s="1"/>
      <c r="C64" s="1"/>
      <c r="D64" s="1"/>
      <c r="E64" s="1"/>
      <c r="F64" s="1"/>
      <c r="G64" s="1"/>
      <c r="H64" s="1"/>
      <c r="I64" s="1"/>
      <c r="J64" s="1"/>
      <c r="O64" s="1"/>
      <c r="P64" s="1"/>
      <c r="Q64" s="1"/>
      <c r="R64" s="1"/>
      <c r="S64" s="1"/>
      <c r="T64" s="1"/>
      <c r="U64" s="1"/>
      <c r="V64" s="1"/>
      <c r="W64" s="1"/>
      <c r="X64" s="1"/>
      <c r="Y64" s="1"/>
      <c r="Z64" s="1"/>
      <c r="AA64" s="1"/>
      <c r="AB64" s="1"/>
      <c r="AC64" s="1"/>
      <c r="AD64" s="1"/>
      <c r="AE64" s="1"/>
      <c r="AF64" s="1"/>
      <c r="AG64" s="1"/>
      <c r="AH64" s="1"/>
      <c r="AI64" s="1"/>
      <c r="AJ64" s="1"/>
      <c r="AK64" s="1"/>
      <c r="AL64" s="1"/>
    </row>
    <row r="65" spans="1:38" ht="23.25" customHeight="1">
      <c r="A65" s="1"/>
      <c r="B65" s="1"/>
      <c r="C65" s="1"/>
      <c r="D65" s="1"/>
      <c r="E65" s="1"/>
      <c r="F65" s="1"/>
      <c r="G65" s="1"/>
      <c r="H65" s="1"/>
      <c r="I65" s="1"/>
      <c r="J65" s="1"/>
      <c r="O65" s="1"/>
      <c r="P65" s="1"/>
      <c r="Q65" s="1"/>
      <c r="R65" s="1"/>
      <c r="S65" s="1"/>
      <c r="T65" s="1"/>
      <c r="U65" s="1"/>
      <c r="V65" s="1"/>
      <c r="W65" s="1"/>
      <c r="X65" s="1"/>
      <c r="Y65" s="1"/>
      <c r="Z65" s="1"/>
      <c r="AA65" s="1"/>
      <c r="AB65" s="1"/>
      <c r="AC65" s="1"/>
      <c r="AD65" s="1"/>
      <c r="AE65" s="1"/>
      <c r="AF65" s="1"/>
      <c r="AG65" s="1"/>
      <c r="AH65" s="1"/>
      <c r="AI65" s="1"/>
      <c r="AJ65" s="1"/>
      <c r="AK65" s="1"/>
      <c r="AL65" s="1"/>
    </row>
    <row r="66" spans="1:38" ht="23.25" customHeight="1">
      <c r="A66" s="1"/>
      <c r="B66" s="1"/>
      <c r="C66" s="1"/>
      <c r="D66" s="1"/>
      <c r="E66" s="1"/>
      <c r="F66" s="1"/>
      <c r="G66" s="1"/>
      <c r="H66" s="1"/>
      <c r="I66" s="1"/>
      <c r="J66" s="1"/>
      <c r="O66" s="1"/>
      <c r="P66" s="1"/>
      <c r="Q66" s="1"/>
      <c r="R66" s="1"/>
      <c r="S66" s="1"/>
      <c r="T66" s="1"/>
      <c r="U66" s="1"/>
      <c r="V66" s="1"/>
      <c r="W66" s="1"/>
      <c r="X66" s="1"/>
      <c r="Y66" s="1"/>
      <c r="Z66" s="1"/>
      <c r="AA66" s="1"/>
      <c r="AB66" s="1"/>
      <c r="AC66" s="1"/>
      <c r="AD66" s="1"/>
      <c r="AE66" s="1"/>
      <c r="AF66" s="1"/>
      <c r="AG66" s="1"/>
      <c r="AH66" s="1"/>
      <c r="AI66" s="1"/>
      <c r="AJ66" s="1"/>
      <c r="AK66" s="1"/>
      <c r="AL66" s="1"/>
    </row>
    <row r="67" spans="1:38" ht="23.25" customHeight="1">
      <c r="A67" s="1"/>
      <c r="B67" s="1"/>
      <c r="C67" s="1"/>
      <c r="D67" s="1"/>
      <c r="E67" s="1"/>
      <c r="F67" s="1"/>
      <c r="G67" s="1"/>
      <c r="H67" s="1"/>
      <c r="I67" s="1"/>
      <c r="J67" s="1"/>
      <c r="O67" s="1"/>
      <c r="P67" s="1"/>
      <c r="Q67" s="1"/>
      <c r="R67" s="1"/>
      <c r="S67" s="1"/>
      <c r="T67" s="1"/>
      <c r="U67" s="1"/>
      <c r="V67" s="1"/>
      <c r="W67" s="1"/>
      <c r="X67" s="1"/>
      <c r="Y67" s="1"/>
      <c r="Z67" s="1"/>
      <c r="AA67" s="1"/>
      <c r="AB67" s="1"/>
      <c r="AC67" s="1"/>
      <c r="AD67" s="1"/>
      <c r="AE67" s="1"/>
      <c r="AF67" s="1"/>
      <c r="AG67" s="1"/>
      <c r="AH67" s="1"/>
      <c r="AI67" s="1"/>
      <c r="AJ67" s="1"/>
      <c r="AK67" s="1"/>
      <c r="AL67" s="1"/>
    </row>
    <row r="68" spans="1:38" ht="23.25" customHeight="1">
      <c r="A68" s="1"/>
      <c r="B68" s="1"/>
      <c r="C68" s="1"/>
      <c r="D68" s="1"/>
      <c r="E68" s="1"/>
      <c r="F68" s="1"/>
      <c r="G68" s="1"/>
      <c r="H68" s="1"/>
      <c r="I68" s="1"/>
      <c r="J68" s="1"/>
      <c r="O68" s="1"/>
      <c r="P68" s="1"/>
      <c r="Q68" s="1"/>
      <c r="R68" s="1"/>
      <c r="S68" s="1"/>
      <c r="T68" s="1"/>
      <c r="U68" s="1"/>
      <c r="V68" s="1"/>
      <c r="W68" s="1"/>
      <c r="X68" s="1"/>
      <c r="Y68" s="1"/>
      <c r="Z68" s="1"/>
      <c r="AA68" s="1"/>
      <c r="AB68" s="1"/>
      <c r="AC68" s="1"/>
      <c r="AD68" s="1"/>
      <c r="AE68" s="1"/>
      <c r="AF68" s="1"/>
      <c r="AG68" s="1"/>
      <c r="AH68" s="1"/>
      <c r="AI68" s="1"/>
      <c r="AJ68" s="1"/>
      <c r="AK68" s="1"/>
      <c r="AL68" s="1"/>
    </row>
    <row r="69" spans="1:38" ht="23.25" customHeight="1">
      <c r="A69" s="1"/>
      <c r="B69" s="1"/>
      <c r="C69" s="1"/>
      <c r="D69" s="1"/>
      <c r="E69" s="1"/>
      <c r="F69" s="1"/>
      <c r="G69" s="1"/>
      <c r="H69" s="1"/>
      <c r="I69" s="1"/>
      <c r="J69" s="1"/>
      <c r="O69" s="1"/>
      <c r="P69" s="1"/>
      <c r="Q69" s="1"/>
      <c r="R69" s="1"/>
      <c r="S69" s="1"/>
      <c r="T69" s="1"/>
      <c r="U69" s="1"/>
      <c r="V69" s="1"/>
      <c r="W69" s="1"/>
      <c r="X69" s="1"/>
      <c r="Y69" s="1"/>
      <c r="Z69" s="1"/>
      <c r="AA69" s="1"/>
      <c r="AB69" s="1"/>
      <c r="AC69" s="1"/>
      <c r="AD69" s="1"/>
      <c r="AE69" s="1"/>
      <c r="AF69" s="1"/>
      <c r="AG69" s="1"/>
      <c r="AH69" s="1"/>
      <c r="AI69" s="1"/>
      <c r="AJ69" s="1"/>
      <c r="AK69" s="1"/>
      <c r="AL69" s="1"/>
    </row>
    <row r="70" spans="1:38" ht="23.25" customHeight="1">
      <c r="A70" s="1"/>
      <c r="B70" s="1"/>
      <c r="C70" s="1"/>
      <c r="D70" s="1"/>
      <c r="E70" s="1"/>
      <c r="F70" s="1"/>
      <c r="G70" s="1"/>
      <c r="H70" s="1"/>
      <c r="I70" s="1"/>
      <c r="J70" s="1"/>
      <c r="O70" s="1"/>
      <c r="P70" s="1"/>
      <c r="Q70" s="1"/>
      <c r="R70" s="1"/>
      <c r="S70" s="1"/>
      <c r="T70" s="1"/>
      <c r="U70" s="1"/>
      <c r="V70" s="1"/>
      <c r="W70" s="1"/>
      <c r="X70" s="1"/>
      <c r="Y70" s="1"/>
      <c r="Z70" s="1"/>
      <c r="AA70" s="1"/>
      <c r="AB70" s="1"/>
      <c r="AC70" s="1"/>
      <c r="AD70" s="1"/>
      <c r="AE70" s="1"/>
      <c r="AF70" s="1"/>
      <c r="AG70" s="1"/>
      <c r="AH70" s="1"/>
      <c r="AI70" s="1"/>
      <c r="AJ70" s="1"/>
      <c r="AK70" s="1"/>
      <c r="AL70" s="1"/>
    </row>
    <row r="71" spans="1:38" ht="23.25" customHeight="1">
      <c r="A71" s="1"/>
      <c r="B71" s="1"/>
      <c r="C71" s="1"/>
      <c r="D71" s="1"/>
      <c r="E71" s="1"/>
      <c r="F71" s="1"/>
      <c r="G71" s="1"/>
      <c r="H71" s="1"/>
      <c r="I71" s="1"/>
      <c r="J71" s="1"/>
      <c r="O71" s="1"/>
      <c r="P71" s="1"/>
      <c r="Q71" s="1"/>
      <c r="R71" s="1"/>
      <c r="S71" s="1"/>
      <c r="T71" s="1"/>
      <c r="U71" s="1"/>
      <c r="V71" s="1"/>
      <c r="W71" s="1"/>
      <c r="X71" s="1"/>
      <c r="Y71" s="1"/>
      <c r="Z71" s="1"/>
      <c r="AA71" s="1"/>
      <c r="AB71" s="1"/>
      <c r="AC71" s="1"/>
      <c r="AD71" s="1"/>
      <c r="AE71" s="1"/>
      <c r="AF71" s="1"/>
      <c r="AG71" s="1"/>
      <c r="AH71" s="1"/>
      <c r="AI71" s="1"/>
      <c r="AJ71" s="1"/>
      <c r="AK71" s="1"/>
      <c r="AL71" s="1"/>
    </row>
    <row r="72" spans="1:38" ht="23.25" customHeight="1">
      <c r="A72" s="1"/>
      <c r="B72" s="1"/>
      <c r="C72" s="1"/>
      <c r="D72" s="1"/>
      <c r="E72" s="1"/>
      <c r="F72" s="1"/>
      <c r="G72" s="1"/>
      <c r="H72" s="1"/>
      <c r="I72" s="1"/>
      <c r="J72" s="1"/>
      <c r="O72" s="1"/>
      <c r="P72" s="1"/>
      <c r="Q72" s="1"/>
      <c r="R72" s="1"/>
      <c r="S72" s="1"/>
      <c r="T72" s="1"/>
      <c r="U72" s="1"/>
      <c r="V72" s="1"/>
      <c r="W72" s="1"/>
      <c r="X72" s="1"/>
      <c r="Y72" s="1"/>
      <c r="Z72" s="1"/>
      <c r="AA72" s="1"/>
      <c r="AB72" s="1"/>
      <c r="AC72" s="1"/>
      <c r="AD72" s="1"/>
      <c r="AE72" s="1"/>
      <c r="AF72" s="1"/>
      <c r="AG72" s="1"/>
      <c r="AH72" s="1"/>
      <c r="AI72" s="1"/>
      <c r="AJ72" s="1"/>
      <c r="AK72" s="1"/>
      <c r="AL72" s="1"/>
    </row>
    <row r="73" spans="1:38" ht="23.25" customHeight="1">
      <c r="A73" s="1"/>
      <c r="B73" s="1"/>
      <c r="C73" s="1"/>
      <c r="D73" s="1"/>
      <c r="E73" s="1"/>
      <c r="F73" s="1"/>
      <c r="G73" s="1"/>
      <c r="H73" s="1"/>
      <c r="I73" s="1"/>
      <c r="J73" s="1"/>
      <c r="O73" s="1"/>
      <c r="P73" s="1"/>
      <c r="Q73" s="1"/>
      <c r="R73" s="1"/>
      <c r="S73" s="1"/>
      <c r="T73" s="1"/>
      <c r="U73" s="1"/>
      <c r="V73" s="1"/>
      <c r="W73" s="1"/>
      <c r="X73" s="1"/>
      <c r="Y73" s="1"/>
      <c r="Z73" s="1"/>
      <c r="AA73" s="1"/>
      <c r="AB73" s="1"/>
      <c r="AC73" s="1"/>
      <c r="AD73" s="1"/>
      <c r="AE73" s="1"/>
      <c r="AF73" s="1"/>
      <c r="AG73" s="1"/>
      <c r="AH73" s="1"/>
      <c r="AI73" s="1"/>
      <c r="AJ73" s="1"/>
      <c r="AK73" s="1"/>
      <c r="AL73" s="1"/>
    </row>
    <row r="74" spans="1:38" ht="23.25" customHeight="1">
      <c r="A74" s="1"/>
      <c r="B74" s="1"/>
      <c r="C74" s="1"/>
      <c r="D74" s="1"/>
      <c r="E74" s="1"/>
      <c r="F74" s="1"/>
      <c r="G74" s="1"/>
      <c r="H74" s="1"/>
      <c r="I74" s="1"/>
      <c r="J74" s="1"/>
      <c r="O74" s="1"/>
      <c r="P74" s="1"/>
      <c r="Q74" s="1"/>
      <c r="R74" s="1"/>
      <c r="S74" s="1"/>
      <c r="T74" s="1"/>
      <c r="U74" s="1"/>
      <c r="V74" s="1"/>
      <c r="W74" s="1"/>
      <c r="X74" s="1"/>
      <c r="Y74" s="1"/>
      <c r="Z74" s="1"/>
      <c r="AA74" s="1"/>
      <c r="AB74" s="1"/>
      <c r="AC74" s="1"/>
      <c r="AD74" s="1"/>
      <c r="AE74" s="1"/>
      <c r="AF74" s="1"/>
      <c r="AG74" s="1"/>
      <c r="AH74" s="1"/>
      <c r="AI74" s="1"/>
      <c r="AJ74" s="1"/>
      <c r="AK74" s="1"/>
      <c r="AL74" s="1"/>
    </row>
    <row r="75" spans="1:38" ht="23.25" customHeight="1">
      <c r="A75" s="1"/>
      <c r="B75" s="1"/>
      <c r="C75" s="1"/>
      <c r="D75" s="1"/>
      <c r="E75" s="1"/>
      <c r="F75" s="1"/>
      <c r="G75" s="1"/>
      <c r="H75" s="1"/>
      <c r="I75" s="1"/>
      <c r="J75" s="1"/>
      <c r="O75" s="1"/>
      <c r="P75" s="1"/>
      <c r="Q75" s="1"/>
      <c r="R75" s="1"/>
      <c r="S75" s="1"/>
      <c r="T75" s="1"/>
      <c r="U75" s="1"/>
      <c r="V75" s="1"/>
      <c r="W75" s="1"/>
      <c r="X75" s="1"/>
      <c r="Y75" s="1"/>
      <c r="Z75" s="1"/>
      <c r="AA75" s="1"/>
      <c r="AB75" s="1"/>
      <c r="AC75" s="1"/>
      <c r="AD75" s="1"/>
      <c r="AE75" s="1"/>
      <c r="AF75" s="1"/>
      <c r="AG75" s="1"/>
      <c r="AH75" s="1"/>
      <c r="AI75" s="1"/>
      <c r="AJ75" s="1"/>
      <c r="AK75" s="1"/>
      <c r="AL75" s="1"/>
    </row>
    <row r="76" spans="1:38" ht="23.25" customHeight="1">
      <c r="A76" s="1"/>
      <c r="B76" s="1"/>
      <c r="C76" s="1"/>
      <c r="D76" s="1"/>
      <c r="E76" s="1"/>
      <c r="F76" s="1"/>
      <c r="G76" s="1"/>
      <c r="H76" s="1"/>
      <c r="I76" s="1"/>
      <c r="J76" s="1"/>
      <c r="O76" s="1"/>
      <c r="P76" s="1"/>
      <c r="Q76" s="1"/>
      <c r="R76" s="1"/>
      <c r="S76" s="1"/>
      <c r="T76" s="1"/>
      <c r="U76" s="1"/>
      <c r="V76" s="1"/>
      <c r="W76" s="1"/>
      <c r="X76" s="1"/>
      <c r="Y76" s="1"/>
      <c r="Z76" s="1"/>
      <c r="AA76" s="1"/>
      <c r="AB76" s="1"/>
      <c r="AC76" s="1"/>
      <c r="AD76" s="1"/>
      <c r="AE76" s="1"/>
      <c r="AF76" s="1"/>
      <c r="AG76" s="1"/>
      <c r="AH76" s="1"/>
      <c r="AI76" s="1"/>
      <c r="AJ76" s="1"/>
      <c r="AK76" s="1"/>
      <c r="AL76" s="1"/>
    </row>
    <row r="77" spans="1:38" ht="23.25" customHeight="1">
      <c r="A77" s="1"/>
      <c r="B77" s="1"/>
      <c r="C77" s="1"/>
      <c r="D77" s="1"/>
      <c r="E77" s="1"/>
      <c r="F77" s="1"/>
      <c r="G77" s="1"/>
      <c r="H77" s="1"/>
      <c r="I77" s="1"/>
      <c r="J77" s="1"/>
      <c r="O77" s="1"/>
      <c r="P77" s="1"/>
      <c r="Q77" s="1"/>
      <c r="R77" s="1"/>
      <c r="S77" s="1"/>
      <c r="T77" s="1"/>
      <c r="U77" s="1"/>
      <c r="V77" s="1"/>
      <c r="W77" s="1"/>
      <c r="X77" s="1"/>
      <c r="Y77" s="1"/>
      <c r="Z77" s="1"/>
      <c r="AA77" s="1"/>
      <c r="AB77" s="1"/>
      <c r="AC77" s="1"/>
      <c r="AD77" s="1"/>
      <c r="AE77" s="1"/>
      <c r="AF77" s="1"/>
      <c r="AG77" s="1"/>
      <c r="AH77" s="1"/>
      <c r="AI77" s="1"/>
      <c r="AJ77" s="1"/>
      <c r="AK77" s="1"/>
      <c r="AL77" s="1"/>
    </row>
    <row r="78" spans="1:38" ht="23.25" customHeight="1">
      <c r="A78" s="1"/>
      <c r="B78" s="1"/>
      <c r="C78" s="1"/>
      <c r="D78" s="1"/>
      <c r="E78" s="1"/>
      <c r="F78" s="1"/>
      <c r="G78" s="1"/>
      <c r="H78" s="1"/>
      <c r="I78" s="1"/>
      <c r="J78" s="1"/>
      <c r="O78" s="1"/>
      <c r="P78" s="1"/>
      <c r="Q78" s="1"/>
      <c r="R78" s="1"/>
      <c r="S78" s="1"/>
      <c r="T78" s="1"/>
      <c r="U78" s="1"/>
      <c r="V78" s="1"/>
      <c r="W78" s="1"/>
      <c r="X78" s="1"/>
      <c r="Y78" s="1"/>
      <c r="Z78" s="1"/>
      <c r="AA78" s="1"/>
      <c r="AB78" s="1"/>
      <c r="AC78" s="1"/>
      <c r="AD78" s="1"/>
      <c r="AE78" s="1"/>
      <c r="AF78" s="1"/>
      <c r="AG78" s="1"/>
      <c r="AH78" s="1"/>
      <c r="AI78" s="1"/>
      <c r="AJ78" s="1"/>
      <c r="AK78" s="1"/>
      <c r="AL78" s="1"/>
    </row>
    <row r="79" spans="1:38" ht="23.25" customHeight="1">
      <c r="A79" s="1"/>
      <c r="B79" s="1"/>
      <c r="C79" s="1"/>
      <c r="D79" s="1"/>
      <c r="E79" s="1"/>
      <c r="F79" s="1"/>
      <c r="G79" s="1"/>
      <c r="H79" s="1"/>
      <c r="I79" s="1"/>
      <c r="J79" s="1"/>
      <c r="O79" s="1"/>
      <c r="P79" s="1"/>
      <c r="Q79" s="1"/>
      <c r="R79" s="1"/>
      <c r="S79" s="1"/>
      <c r="T79" s="1"/>
      <c r="U79" s="1"/>
      <c r="V79" s="1"/>
      <c r="W79" s="1"/>
      <c r="X79" s="1"/>
      <c r="Y79" s="1"/>
      <c r="Z79" s="1"/>
      <c r="AA79" s="1"/>
      <c r="AB79" s="1"/>
      <c r="AC79" s="1"/>
      <c r="AD79" s="1"/>
      <c r="AE79" s="1"/>
      <c r="AF79" s="1"/>
      <c r="AG79" s="1"/>
      <c r="AH79" s="1"/>
      <c r="AI79" s="1"/>
      <c r="AJ79" s="1"/>
      <c r="AK79" s="1"/>
      <c r="AL79" s="1"/>
    </row>
    <row r="80" spans="1:38" ht="23.25" customHeight="1">
      <c r="A80" s="1"/>
      <c r="B80" s="1"/>
      <c r="C80" s="1"/>
      <c r="D80" s="1"/>
      <c r="E80" s="1"/>
      <c r="F80" s="1"/>
      <c r="G80" s="1"/>
      <c r="H80" s="1"/>
      <c r="I80" s="1"/>
      <c r="J80" s="1"/>
      <c r="O80" s="1"/>
      <c r="P80" s="1"/>
      <c r="Q80" s="1"/>
      <c r="R80" s="1"/>
      <c r="S80" s="1"/>
      <c r="T80" s="1"/>
      <c r="U80" s="1"/>
      <c r="V80" s="1"/>
      <c r="W80" s="1"/>
      <c r="X80" s="1"/>
      <c r="Y80" s="1"/>
      <c r="Z80" s="1"/>
      <c r="AA80" s="1"/>
      <c r="AB80" s="1"/>
      <c r="AC80" s="1"/>
      <c r="AD80" s="1"/>
      <c r="AE80" s="1"/>
      <c r="AF80" s="1"/>
      <c r="AG80" s="1"/>
      <c r="AH80" s="1"/>
      <c r="AI80" s="1"/>
      <c r="AJ80" s="1"/>
      <c r="AK80" s="1"/>
      <c r="AL80" s="1"/>
    </row>
    <row r="81" spans="1:38" ht="23.25" customHeight="1">
      <c r="A81" s="1"/>
      <c r="B81" s="1"/>
      <c r="C81" s="1"/>
      <c r="D81" s="1"/>
      <c r="E81" s="1"/>
      <c r="F81" s="1"/>
      <c r="G81" s="1"/>
      <c r="H81" s="1"/>
      <c r="I81" s="1"/>
      <c r="J81" s="1"/>
      <c r="O81" s="1"/>
      <c r="P81" s="1"/>
      <c r="Q81" s="1"/>
      <c r="R81" s="1"/>
      <c r="S81" s="1"/>
      <c r="T81" s="1"/>
      <c r="U81" s="1"/>
      <c r="V81" s="1"/>
      <c r="W81" s="1"/>
      <c r="X81" s="1"/>
      <c r="Y81" s="1"/>
      <c r="Z81" s="1"/>
      <c r="AA81" s="1"/>
      <c r="AB81" s="1"/>
      <c r="AC81" s="1"/>
      <c r="AD81" s="1"/>
      <c r="AE81" s="1"/>
      <c r="AF81" s="1"/>
      <c r="AG81" s="1"/>
      <c r="AH81" s="1"/>
      <c r="AI81" s="1"/>
      <c r="AJ81" s="1"/>
      <c r="AK81" s="1"/>
      <c r="AL81" s="1"/>
    </row>
    <row r="82" spans="1:38" ht="23.25" customHeight="1">
      <c r="A82" s="1"/>
      <c r="B82" s="1"/>
      <c r="C82" s="1"/>
      <c r="D82" s="1"/>
      <c r="E82" s="1"/>
      <c r="F82" s="1"/>
      <c r="G82" s="1"/>
      <c r="H82" s="1"/>
      <c r="I82" s="1"/>
      <c r="J82" s="1"/>
      <c r="O82" s="1"/>
      <c r="P82" s="1"/>
      <c r="Q82" s="1"/>
      <c r="R82" s="1"/>
      <c r="S82" s="1"/>
      <c r="T82" s="1"/>
      <c r="U82" s="1"/>
      <c r="V82" s="1"/>
      <c r="W82" s="1"/>
      <c r="X82" s="1"/>
      <c r="Y82" s="1"/>
      <c r="Z82" s="1"/>
      <c r="AA82" s="1"/>
      <c r="AB82" s="1"/>
      <c r="AC82" s="1"/>
      <c r="AD82" s="1"/>
      <c r="AE82" s="1"/>
      <c r="AF82" s="1"/>
      <c r="AG82" s="1"/>
      <c r="AH82" s="1"/>
      <c r="AI82" s="1"/>
      <c r="AJ82" s="1"/>
      <c r="AK82" s="1"/>
      <c r="AL82" s="1"/>
    </row>
    <row r="83" spans="1:38" ht="23.25" customHeight="1">
      <c r="A83" s="1"/>
      <c r="B83" s="1"/>
      <c r="C83" s="1"/>
      <c r="D83" s="1"/>
      <c r="E83" s="1"/>
      <c r="F83" s="1"/>
      <c r="G83" s="1"/>
      <c r="H83" s="1"/>
      <c r="I83" s="1"/>
      <c r="J83" s="1"/>
      <c r="O83" s="1"/>
      <c r="P83" s="1"/>
      <c r="Q83" s="1"/>
      <c r="R83" s="1"/>
      <c r="S83" s="1"/>
      <c r="T83" s="1"/>
      <c r="U83" s="1"/>
      <c r="V83" s="1"/>
      <c r="W83" s="1"/>
      <c r="X83" s="1"/>
      <c r="Y83" s="1"/>
      <c r="Z83" s="1"/>
      <c r="AA83" s="1"/>
      <c r="AB83" s="1"/>
      <c r="AC83" s="1"/>
      <c r="AD83" s="1"/>
      <c r="AE83" s="1"/>
      <c r="AF83" s="1"/>
      <c r="AG83" s="1"/>
      <c r="AH83" s="1"/>
      <c r="AI83" s="1"/>
      <c r="AJ83" s="1"/>
      <c r="AK83" s="1"/>
      <c r="AL83" s="1"/>
    </row>
    <row r="84" spans="1:38" ht="23.25" customHeight="1">
      <c r="A84" s="1"/>
      <c r="B84" s="1"/>
      <c r="C84" s="1"/>
      <c r="D84" s="1"/>
      <c r="E84" s="1"/>
      <c r="F84" s="1"/>
      <c r="G84" s="1"/>
      <c r="H84" s="1"/>
      <c r="I84" s="1"/>
      <c r="J84" s="1"/>
      <c r="O84" s="1"/>
      <c r="P84" s="1"/>
      <c r="Q84" s="1"/>
      <c r="R84" s="1"/>
      <c r="S84" s="1"/>
      <c r="T84" s="1"/>
      <c r="U84" s="1"/>
      <c r="V84" s="1"/>
      <c r="W84" s="1"/>
      <c r="X84" s="1"/>
      <c r="Y84" s="1"/>
      <c r="Z84" s="1"/>
      <c r="AA84" s="1"/>
      <c r="AB84" s="1"/>
      <c r="AC84" s="1"/>
      <c r="AD84" s="1"/>
      <c r="AE84" s="1"/>
      <c r="AF84" s="1"/>
      <c r="AG84" s="1"/>
      <c r="AH84" s="1"/>
      <c r="AI84" s="1"/>
      <c r="AJ84" s="1"/>
      <c r="AK84" s="1"/>
      <c r="AL84" s="1"/>
    </row>
    <row r="85" spans="1:38" ht="23.25" customHeight="1">
      <c r="A85" s="1"/>
      <c r="B85" s="1"/>
      <c r="C85" s="1"/>
      <c r="D85" s="1"/>
      <c r="E85" s="1"/>
      <c r="F85" s="1"/>
      <c r="G85" s="1"/>
      <c r="H85" s="1"/>
      <c r="I85" s="1"/>
      <c r="J85" s="1"/>
      <c r="O85" s="1"/>
      <c r="P85" s="1"/>
      <c r="Q85" s="1"/>
      <c r="R85" s="1"/>
      <c r="S85" s="1"/>
      <c r="T85" s="1"/>
      <c r="U85" s="1"/>
      <c r="V85" s="1"/>
      <c r="W85" s="1"/>
      <c r="X85" s="1"/>
      <c r="Y85" s="1"/>
      <c r="Z85" s="1"/>
      <c r="AA85" s="1"/>
      <c r="AB85" s="1"/>
      <c r="AC85" s="1"/>
      <c r="AD85" s="1"/>
      <c r="AE85" s="1"/>
      <c r="AF85" s="1"/>
      <c r="AG85" s="1"/>
      <c r="AH85" s="1"/>
      <c r="AI85" s="1"/>
      <c r="AJ85" s="1"/>
      <c r="AK85" s="1"/>
      <c r="AL85" s="1"/>
    </row>
    <row r="86" spans="1:38" ht="23.25" customHeight="1">
      <c r="A86" s="1"/>
      <c r="B86" s="1"/>
      <c r="C86" s="1"/>
      <c r="D86" s="1"/>
      <c r="E86" s="1"/>
      <c r="F86" s="1"/>
      <c r="G86" s="1"/>
      <c r="H86" s="1"/>
      <c r="I86" s="1"/>
      <c r="J86" s="1"/>
      <c r="O86" s="1"/>
      <c r="P86" s="1"/>
      <c r="Q86" s="1"/>
      <c r="R86" s="1"/>
      <c r="S86" s="1"/>
      <c r="T86" s="1"/>
      <c r="U86" s="1"/>
      <c r="V86" s="1"/>
      <c r="W86" s="1"/>
      <c r="X86" s="1"/>
      <c r="Y86" s="1"/>
      <c r="Z86" s="1"/>
      <c r="AA86" s="1"/>
      <c r="AB86" s="1"/>
      <c r="AC86" s="1"/>
      <c r="AD86" s="1"/>
      <c r="AE86" s="1"/>
      <c r="AF86" s="1"/>
      <c r="AG86" s="1"/>
      <c r="AH86" s="1"/>
      <c r="AI86" s="1"/>
      <c r="AJ86" s="1"/>
      <c r="AK86" s="1"/>
      <c r="AL86" s="1"/>
    </row>
    <row r="87" spans="1:38" ht="23.25" customHeight="1">
      <c r="A87" s="1"/>
      <c r="B87" s="1"/>
      <c r="C87" s="1"/>
      <c r="D87" s="1"/>
      <c r="E87" s="1"/>
      <c r="F87" s="1"/>
      <c r="G87" s="1"/>
      <c r="H87" s="1"/>
      <c r="I87" s="1"/>
      <c r="J87" s="1"/>
      <c r="O87" s="1"/>
      <c r="P87" s="1"/>
      <c r="Q87" s="1"/>
      <c r="R87" s="1"/>
      <c r="S87" s="1"/>
      <c r="T87" s="1"/>
      <c r="U87" s="1"/>
      <c r="V87" s="1"/>
      <c r="W87" s="1"/>
      <c r="X87" s="1"/>
      <c r="Y87" s="1"/>
      <c r="Z87" s="1"/>
      <c r="AA87" s="1"/>
      <c r="AB87" s="1"/>
      <c r="AC87" s="1"/>
      <c r="AD87" s="1"/>
      <c r="AE87" s="1"/>
      <c r="AF87" s="1"/>
      <c r="AG87" s="1"/>
      <c r="AH87" s="1"/>
      <c r="AI87" s="1"/>
      <c r="AJ87" s="1"/>
      <c r="AK87" s="1"/>
      <c r="AL87" s="1"/>
    </row>
    <row r="88" spans="1:38" ht="23.25" customHeight="1">
      <c r="A88" s="1"/>
      <c r="B88" s="1"/>
      <c r="C88" s="1"/>
      <c r="D88" s="1"/>
      <c r="E88" s="1"/>
      <c r="F88" s="1"/>
      <c r="G88" s="1"/>
      <c r="H88" s="1"/>
      <c r="I88" s="1"/>
      <c r="J88" s="1"/>
      <c r="O88" s="1"/>
      <c r="P88" s="1"/>
      <c r="Q88" s="1"/>
      <c r="R88" s="1"/>
      <c r="S88" s="1"/>
      <c r="T88" s="1"/>
      <c r="U88" s="1"/>
      <c r="V88" s="1"/>
      <c r="W88" s="1"/>
      <c r="X88" s="1"/>
      <c r="Y88" s="1"/>
      <c r="Z88" s="1"/>
      <c r="AA88" s="1"/>
      <c r="AB88" s="1"/>
      <c r="AC88" s="1"/>
      <c r="AD88" s="1"/>
      <c r="AE88" s="1"/>
      <c r="AF88" s="1"/>
      <c r="AG88" s="1"/>
      <c r="AH88" s="1"/>
      <c r="AI88" s="1"/>
      <c r="AJ88" s="1"/>
      <c r="AK88" s="1"/>
      <c r="AL88" s="1"/>
    </row>
    <row r="89" spans="1:38" ht="23.25" customHeight="1">
      <c r="A89" s="1"/>
      <c r="B89" s="1"/>
      <c r="C89" s="1"/>
      <c r="D89" s="1"/>
      <c r="E89" s="1"/>
      <c r="F89" s="1"/>
      <c r="G89" s="1"/>
      <c r="H89" s="1"/>
      <c r="I89" s="1"/>
      <c r="J89" s="1"/>
      <c r="O89" s="1"/>
      <c r="P89" s="1"/>
      <c r="Q89" s="1"/>
      <c r="R89" s="1"/>
      <c r="S89" s="1"/>
      <c r="T89" s="1"/>
      <c r="U89" s="1"/>
      <c r="V89" s="1"/>
      <c r="W89" s="1"/>
      <c r="X89" s="1"/>
      <c r="Y89" s="1"/>
      <c r="Z89" s="1"/>
      <c r="AA89" s="1"/>
      <c r="AB89" s="1"/>
      <c r="AC89" s="1"/>
      <c r="AD89" s="1"/>
      <c r="AE89" s="1"/>
      <c r="AF89" s="1"/>
      <c r="AG89" s="1"/>
      <c r="AH89" s="1"/>
      <c r="AI89" s="1"/>
      <c r="AJ89" s="1"/>
      <c r="AK89" s="1"/>
      <c r="AL89" s="1"/>
    </row>
    <row r="90" spans="1:38" ht="23.25" customHeight="1">
      <c r="A90" s="1"/>
      <c r="B90" s="1"/>
      <c r="C90" s="1"/>
      <c r="D90" s="1"/>
      <c r="E90" s="1"/>
      <c r="F90" s="1"/>
      <c r="G90" s="1"/>
      <c r="H90" s="1"/>
      <c r="I90" s="1"/>
      <c r="J90" s="1"/>
      <c r="O90" s="1"/>
      <c r="P90" s="1"/>
      <c r="Q90" s="1"/>
      <c r="R90" s="1"/>
      <c r="S90" s="1"/>
      <c r="T90" s="1"/>
      <c r="U90" s="1"/>
      <c r="V90" s="1"/>
      <c r="W90" s="1"/>
      <c r="X90" s="1"/>
      <c r="Y90" s="1"/>
      <c r="Z90" s="1"/>
      <c r="AA90" s="1"/>
      <c r="AB90" s="1"/>
      <c r="AC90" s="1"/>
      <c r="AD90" s="1"/>
      <c r="AE90" s="1"/>
      <c r="AF90" s="1"/>
      <c r="AG90" s="1"/>
      <c r="AH90" s="1"/>
      <c r="AI90" s="1"/>
      <c r="AJ90" s="1"/>
      <c r="AK90" s="1"/>
      <c r="AL90" s="1"/>
    </row>
    <row r="91" spans="1:38" ht="23.25" customHeight="1">
      <c r="A91" s="1"/>
      <c r="B91" s="1"/>
      <c r="C91" s="1"/>
      <c r="D91" s="1"/>
      <c r="E91" s="1"/>
      <c r="F91" s="1"/>
      <c r="G91" s="1"/>
      <c r="H91" s="1"/>
      <c r="I91" s="1"/>
      <c r="J91" s="1"/>
      <c r="O91" s="1"/>
      <c r="P91" s="1"/>
      <c r="Q91" s="1"/>
      <c r="R91" s="1"/>
      <c r="S91" s="1"/>
      <c r="T91" s="1"/>
      <c r="U91" s="1"/>
      <c r="V91" s="1"/>
      <c r="W91" s="1"/>
      <c r="X91" s="1"/>
      <c r="Y91" s="1"/>
      <c r="Z91" s="1"/>
      <c r="AA91" s="1"/>
      <c r="AB91" s="1"/>
      <c r="AC91" s="1"/>
      <c r="AD91" s="1"/>
      <c r="AE91" s="1"/>
      <c r="AF91" s="1"/>
      <c r="AG91" s="1"/>
      <c r="AH91" s="1"/>
      <c r="AI91" s="1"/>
      <c r="AJ91" s="1"/>
      <c r="AK91" s="1"/>
      <c r="AL91" s="1"/>
    </row>
    <row r="92" spans="1:38" ht="23.25" customHeight="1">
      <c r="A92" s="1"/>
      <c r="B92" s="1"/>
      <c r="C92" s="1"/>
      <c r="D92" s="1"/>
      <c r="E92" s="1"/>
      <c r="F92" s="1"/>
      <c r="G92" s="1"/>
      <c r="H92" s="1"/>
      <c r="I92" s="1"/>
      <c r="J92" s="1"/>
      <c r="O92" s="1"/>
      <c r="P92" s="1"/>
      <c r="Q92" s="1"/>
      <c r="R92" s="1"/>
      <c r="S92" s="1"/>
      <c r="T92" s="1"/>
      <c r="U92" s="1"/>
      <c r="V92" s="1"/>
      <c r="W92" s="1"/>
      <c r="X92" s="1"/>
      <c r="Y92" s="1"/>
      <c r="Z92" s="1"/>
      <c r="AA92" s="1"/>
      <c r="AB92" s="1"/>
      <c r="AC92" s="1"/>
      <c r="AD92" s="1"/>
      <c r="AE92" s="1"/>
      <c r="AF92" s="1"/>
      <c r="AG92" s="1"/>
      <c r="AH92" s="1"/>
      <c r="AI92" s="1"/>
      <c r="AJ92" s="1"/>
      <c r="AK92" s="1"/>
      <c r="AL92" s="1"/>
    </row>
    <row r="93" spans="1:38" ht="23.25" customHeight="1">
      <c r="A93" s="1"/>
      <c r="B93" s="1"/>
      <c r="C93" s="1"/>
      <c r="D93" s="1"/>
      <c r="E93" s="1"/>
      <c r="F93" s="1"/>
      <c r="G93" s="1"/>
      <c r="H93" s="1"/>
      <c r="I93" s="1"/>
      <c r="J93" s="1"/>
      <c r="O93" s="1"/>
      <c r="P93" s="1"/>
      <c r="Q93" s="1"/>
      <c r="R93" s="1"/>
      <c r="S93" s="1"/>
      <c r="T93" s="1"/>
      <c r="U93" s="1"/>
      <c r="V93" s="1"/>
      <c r="W93" s="1"/>
      <c r="X93" s="1"/>
      <c r="Y93" s="1"/>
      <c r="Z93" s="1"/>
      <c r="AA93" s="1"/>
      <c r="AB93" s="1"/>
      <c r="AC93" s="1"/>
      <c r="AD93" s="1"/>
      <c r="AE93" s="1"/>
      <c r="AF93" s="1"/>
      <c r="AG93" s="1"/>
      <c r="AH93" s="1"/>
      <c r="AI93" s="1"/>
      <c r="AJ93" s="1"/>
      <c r="AK93" s="1"/>
      <c r="AL93" s="1"/>
    </row>
    <row r="94" spans="1:38" ht="23.25" customHeight="1">
      <c r="A94" s="1"/>
      <c r="B94" s="1"/>
      <c r="C94" s="1"/>
      <c r="D94" s="1"/>
      <c r="E94" s="1"/>
      <c r="F94" s="1"/>
      <c r="G94" s="1"/>
      <c r="H94" s="1"/>
      <c r="I94" s="1"/>
      <c r="J94" s="1"/>
      <c r="O94" s="1"/>
      <c r="P94" s="1"/>
      <c r="Q94" s="1"/>
      <c r="R94" s="1"/>
      <c r="S94" s="1"/>
      <c r="T94" s="1"/>
      <c r="U94" s="1"/>
      <c r="V94" s="1"/>
      <c r="W94" s="1"/>
      <c r="X94" s="1"/>
      <c r="Y94" s="1"/>
      <c r="Z94" s="1"/>
      <c r="AA94" s="1"/>
      <c r="AB94" s="1"/>
      <c r="AC94" s="1"/>
      <c r="AD94" s="1"/>
      <c r="AE94" s="1"/>
      <c r="AF94" s="1"/>
      <c r="AG94" s="1"/>
      <c r="AH94" s="1"/>
      <c r="AI94" s="1"/>
      <c r="AJ94" s="1"/>
      <c r="AK94" s="1"/>
      <c r="AL94" s="1"/>
    </row>
    <row r="95" spans="1:38" ht="23.25" customHeight="1">
      <c r="A95" s="1"/>
      <c r="B95" s="1"/>
      <c r="C95" s="1"/>
      <c r="D95" s="1"/>
      <c r="E95" s="1"/>
      <c r="F95" s="1"/>
      <c r="G95" s="1"/>
      <c r="H95" s="1"/>
      <c r="I95" s="1"/>
      <c r="J95" s="1"/>
      <c r="O95" s="1"/>
      <c r="P95" s="1"/>
      <c r="Q95" s="1"/>
      <c r="R95" s="1"/>
      <c r="S95" s="1"/>
      <c r="T95" s="1"/>
      <c r="U95" s="1"/>
      <c r="V95" s="1"/>
      <c r="W95" s="1"/>
      <c r="X95" s="1"/>
      <c r="Y95" s="1"/>
      <c r="Z95" s="1"/>
      <c r="AA95" s="1"/>
      <c r="AB95" s="1"/>
      <c r="AC95" s="1"/>
      <c r="AD95" s="1"/>
      <c r="AE95" s="1"/>
      <c r="AF95" s="1"/>
      <c r="AG95" s="1"/>
      <c r="AH95" s="1"/>
      <c r="AI95" s="1"/>
      <c r="AJ95" s="1"/>
      <c r="AK95" s="1"/>
      <c r="AL95" s="1"/>
    </row>
    <row r="96" spans="1:38" ht="23.25" customHeight="1">
      <c r="A96" s="1"/>
      <c r="B96" s="1"/>
      <c r="C96" s="1"/>
      <c r="D96" s="1"/>
      <c r="E96" s="1"/>
      <c r="F96" s="1"/>
      <c r="G96" s="1"/>
      <c r="H96" s="1"/>
      <c r="I96" s="1"/>
      <c r="J96" s="1"/>
      <c r="O96" s="1"/>
      <c r="P96" s="1"/>
      <c r="Q96" s="1"/>
      <c r="R96" s="1"/>
      <c r="S96" s="1"/>
      <c r="T96" s="1"/>
      <c r="U96" s="1"/>
      <c r="V96" s="1"/>
      <c r="W96" s="1"/>
      <c r="X96" s="1"/>
      <c r="Y96" s="1"/>
      <c r="Z96" s="1"/>
      <c r="AA96" s="1"/>
      <c r="AB96" s="1"/>
      <c r="AC96" s="1"/>
      <c r="AD96" s="1"/>
      <c r="AE96" s="1"/>
      <c r="AF96" s="1"/>
      <c r="AG96" s="1"/>
      <c r="AH96" s="1"/>
      <c r="AI96" s="1"/>
      <c r="AJ96" s="1"/>
      <c r="AK96" s="1"/>
      <c r="AL96" s="1"/>
    </row>
    <row r="97" spans="1:38" ht="23.25" customHeight="1">
      <c r="A97" s="1"/>
      <c r="B97" s="1"/>
      <c r="C97" s="1"/>
      <c r="D97" s="1"/>
      <c r="E97" s="1"/>
      <c r="F97" s="1"/>
      <c r="G97" s="1"/>
      <c r="H97" s="1"/>
      <c r="I97" s="1"/>
      <c r="J97" s="1"/>
      <c r="O97" s="1"/>
      <c r="P97" s="1"/>
      <c r="Q97" s="1"/>
      <c r="R97" s="1"/>
      <c r="S97" s="1"/>
      <c r="T97" s="1"/>
      <c r="U97" s="1"/>
      <c r="V97" s="1"/>
      <c r="W97" s="1"/>
      <c r="X97" s="1"/>
      <c r="Y97" s="1"/>
      <c r="Z97" s="1"/>
      <c r="AA97" s="1"/>
      <c r="AB97" s="1"/>
      <c r="AC97" s="1"/>
      <c r="AD97" s="1"/>
      <c r="AE97" s="1"/>
      <c r="AF97" s="1"/>
      <c r="AG97" s="1"/>
      <c r="AH97" s="1"/>
      <c r="AI97" s="1"/>
      <c r="AJ97" s="1"/>
      <c r="AK97" s="1"/>
      <c r="AL97" s="1"/>
    </row>
    <row r="98" spans="1:38" ht="23.25" customHeight="1">
      <c r="A98" s="1"/>
      <c r="B98" s="1"/>
      <c r="C98" s="1"/>
      <c r="D98" s="1"/>
      <c r="E98" s="1"/>
      <c r="F98" s="1"/>
      <c r="G98" s="1"/>
      <c r="H98" s="1"/>
      <c r="I98" s="1"/>
      <c r="J98" s="1"/>
      <c r="O98" s="1"/>
      <c r="P98" s="1"/>
      <c r="Q98" s="1"/>
      <c r="R98" s="1"/>
      <c r="S98" s="1"/>
      <c r="T98" s="1"/>
      <c r="U98" s="1"/>
      <c r="V98" s="1"/>
      <c r="W98" s="1"/>
      <c r="X98" s="1"/>
      <c r="Y98" s="1"/>
      <c r="Z98" s="1"/>
      <c r="AA98" s="1"/>
      <c r="AB98" s="1"/>
      <c r="AC98" s="1"/>
      <c r="AD98" s="1"/>
      <c r="AE98" s="1"/>
      <c r="AF98" s="1"/>
      <c r="AG98" s="1"/>
      <c r="AH98" s="1"/>
      <c r="AI98" s="1"/>
      <c r="AJ98" s="1"/>
      <c r="AK98" s="1"/>
      <c r="AL98" s="1"/>
    </row>
    <row r="99" spans="1:38" ht="23.25" customHeight="1">
      <c r="A99" s="1"/>
      <c r="B99" s="1"/>
      <c r="C99" s="1"/>
      <c r="D99" s="1"/>
      <c r="E99" s="1"/>
      <c r="F99" s="1"/>
      <c r="G99" s="1"/>
      <c r="H99" s="1"/>
      <c r="I99" s="1"/>
      <c r="J99" s="1"/>
      <c r="O99" s="1"/>
      <c r="P99" s="1"/>
      <c r="Q99" s="1"/>
      <c r="R99" s="1"/>
      <c r="S99" s="1"/>
      <c r="T99" s="1"/>
      <c r="U99" s="1"/>
      <c r="V99" s="1"/>
      <c r="W99" s="1"/>
      <c r="X99" s="1"/>
      <c r="Y99" s="1"/>
      <c r="Z99" s="1"/>
      <c r="AA99" s="1"/>
      <c r="AB99" s="1"/>
      <c r="AC99" s="1"/>
      <c r="AD99" s="1"/>
      <c r="AE99" s="1"/>
      <c r="AF99" s="1"/>
      <c r="AG99" s="1"/>
      <c r="AH99" s="1"/>
      <c r="AI99" s="1"/>
      <c r="AJ99" s="1"/>
      <c r="AK99" s="1"/>
      <c r="AL99" s="1"/>
    </row>
    <row r="100" spans="1:38" ht="23.25" customHeight="1">
      <c r="A100" s="1"/>
      <c r="B100" s="1"/>
      <c r="C100" s="1"/>
      <c r="D100" s="1"/>
      <c r="E100" s="1"/>
      <c r="F100" s="1"/>
      <c r="G100" s="1"/>
      <c r="H100" s="1"/>
      <c r="I100" s="1"/>
      <c r="J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row>
    <row r="101" spans="1:38" ht="23.25" customHeight="1">
      <c r="A101" s="1"/>
      <c r="B101" s="1"/>
      <c r="C101" s="1"/>
      <c r="D101" s="1"/>
      <c r="E101" s="1"/>
      <c r="F101" s="1"/>
      <c r="G101" s="1"/>
      <c r="H101" s="1"/>
      <c r="I101" s="1"/>
      <c r="J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row>
    <row r="102" spans="1:38" ht="23.25" customHeight="1">
      <c r="A102" s="1"/>
      <c r="B102" s="1"/>
      <c r="C102" s="1"/>
      <c r="D102" s="1"/>
      <c r="E102" s="1"/>
      <c r="F102" s="1"/>
      <c r="G102" s="1"/>
      <c r="H102" s="1"/>
      <c r="I102" s="1"/>
      <c r="J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row>
    <row r="103" spans="1:38" ht="23.25" customHeight="1">
      <c r="A103" s="1"/>
      <c r="B103" s="1"/>
      <c r="C103" s="1"/>
      <c r="D103" s="1"/>
      <c r="E103" s="1"/>
      <c r="F103" s="1"/>
      <c r="G103" s="1"/>
      <c r="H103" s="1"/>
      <c r="I103" s="1"/>
      <c r="J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row>
    <row r="104" spans="1:38" ht="23.25" customHeight="1">
      <c r="A104" s="1"/>
      <c r="B104" s="1"/>
      <c r="C104" s="1"/>
      <c r="D104" s="1"/>
      <c r="E104" s="1"/>
      <c r="F104" s="1"/>
      <c r="G104" s="1"/>
      <c r="H104" s="1"/>
      <c r="I104" s="1"/>
      <c r="J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row>
    <row r="105" spans="1:38" ht="23.25" customHeight="1">
      <c r="A105" s="1"/>
      <c r="B105" s="1"/>
      <c r="C105" s="1"/>
      <c r="D105" s="1"/>
      <c r="E105" s="1"/>
      <c r="F105" s="1"/>
      <c r="G105" s="1"/>
      <c r="H105" s="1"/>
      <c r="I105" s="1"/>
      <c r="J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row>
    <row r="106" spans="1:38" ht="23.25" customHeight="1">
      <c r="A106" s="1"/>
      <c r="B106" s="1"/>
      <c r="C106" s="1"/>
      <c r="D106" s="1"/>
      <c r="E106" s="1"/>
      <c r="F106" s="1"/>
      <c r="G106" s="1"/>
      <c r="H106" s="1"/>
      <c r="I106" s="1"/>
      <c r="J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row>
    <row r="107" spans="1:38" ht="23.25" customHeight="1">
      <c r="A107" s="1"/>
      <c r="B107" s="1"/>
      <c r="C107" s="1"/>
      <c r="D107" s="1"/>
      <c r="E107" s="1"/>
      <c r="F107" s="1"/>
      <c r="G107" s="1"/>
      <c r="H107" s="1"/>
      <c r="I107" s="1"/>
      <c r="J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row>
    <row r="108" spans="1:38" ht="23.25" customHeight="1">
      <c r="A108" s="1"/>
      <c r="B108" s="1"/>
      <c r="C108" s="1"/>
      <c r="D108" s="1"/>
      <c r="E108" s="1"/>
      <c r="F108" s="1"/>
      <c r="G108" s="1"/>
      <c r="H108" s="1"/>
      <c r="I108" s="1"/>
      <c r="J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row>
    <row r="109" spans="1:38" ht="23.25" customHeight="1">
      <c r="A109" s="1"/>
      <c r="B109" s="1"/>
      <c r="C109" s="1"/>
      <c r="D109" s="1"/>
      <c r="E109" s="1"/>
      <c r="F109" s="1"/>
      <c r="G109" s="1"/>
      <c r="H109" s="1"/>
      <c r="I109" s="1"/>
      <c r="J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row>
    <row r="110" spans="1:38" ht="23.25" customHeight="1">
      <c r="A110" s="1"/>
      <c r="B110" s="1"/>
      <c r="C110" s="1"/>
      <c r="D110" s="1"/>
      <c r="E110" s="1"/>
      <c r="F110" s="1"/>
      <c r="G110" s="1"/>
      <c r="H110" s="1"/>
      <c r="I110" s="1"/>
      <c r="J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row>
    <row r="111" spans="1:38" ht="23.25" customHeight="1">
      <c r="A111" s="1"/>
      <c r="B111" s="1"/>
      <c r="C111" s="1"/>
      <c r="D111" s="1"/>
      <c r="E111" s="1"/>
      <c r="F111" s="1"/>
      <c r="G111" s="1"/>
      <c r="H111" s="1"/>
      <c r="I111" s="1"/>
      <c r="J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row>
    <row r="112" spans="1:38" ht="23.25" customHeight="1">
      <c r="A112" s="1"/>
      <c r="B112" s="1"/>
      <c r="C112" s="1"/>
      <c r="D112" s="1"/>
      <c r="E112" s="1"/>
      <c r="F112" s="1"/>
      <c r="G112" s="1"/>
      <c r="H112" s="1"/>
      <c r="I112" s="1"/>
      <c r="J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row>
    <row r="113" spans="1:38" ht="23.25" customHeight="1">
      <c r="A113" s="1"/>
      <c r="B113" s="1"/>
      <c r="C113" s="1"/>
      <c r="D113" s="1"/>
      <c r="E113" s="1"/>
      <c r="F113" s="1"/>
      <c r="G113" s="1"/>
      <c r="H113" s="1"/>
      <c r="I113" s="1"/>
      <c r="J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row>
    <row r="114" spans="1:38" ht="23.25" customHeight="1">
      <c r="A114" s="1"/>
      <c r="B114" s="1"/>
      <c r="C114" s="1"/>
      <c r="D114" s="1"/>
      <c r="E114" s="1"/>
      <c r="F114" s="1"/>
      <c r="G114" s="1"/>
      <c r="H114" s="1"/>
      <c r="I114" s="1"/>
      <c r="J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row>
    <row r="115" spans="1:38" ht="23.25" customHeight="1">
      <c r="A115" s="1"/>
      <c r="B115" s="1"/>
      <c r="C115" s="1"/>
      <c r="D115" s="1"/>
      <c r="E115" s="1"/>
      <c r="F115" s="1"/>
      <c r="G115" s="1"/>
      <c r="H115" s="1"/>
      <c r="I115" s="1"/>
      <c r="J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row>
    <row r="116" spans="1:38" ht="23.25" customHeight="1">
      <c r="A116" s="1"/>
      <c r="B116" s="1"/>
      <c r="C116" s="1"/>
      <c r="D116" s="1"/>
      <c r="E116" s="1"/>
      <c r="F116" s="1"/>
      <c r="G116" s="1"/>
      <c r="H116" s="1"/>
      <c r="I116" s="1"/>
      <c r="J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row>
    <row r="117" spans="1:38" ht="23.25" customHeight="1">
      <c r="A117" s="1"/>
      <c r="B117" s="1"/>
      <c r="C117" s="1"/>
      <c r="D117" s="1"/>
      <c r="E117" s="1"/>
      <c r="F117" s="1"/>
      <c r="G117" s="1"/>
      <c r="H117" s="1"/>
      <c r="I117" s="1"/>
      <c r="J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row>
    <row r="118" spans="1:38" ht="23.25" customHeight="1">
      <c r="A118" s="1"/>
      <c r="B118" s="1"/>
      <c r="C118" s="1"/>
      <c r="D118" s="1"/>
      <c r="E118" s="1"/>
      <c r="F118" s="1"/>
      <c r="G118" s="1"/>
      <c r="H118" s="1"/>
      <c r="I118" s="1"/>
      <c r="J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row>
    <row r="119" spans="1:38" ht="23.25" customHeight="1">
      <c r="A119" s="1"/>
      <c r="B119" s="1"/>
      <c r="C119" s="1"/>
      <c r="D119" s="1"/>
      <c r="E119" s="1"/>
      <c r="F119" s="1"/>
      <c r="G119" s="1"/>
      <c r="H119" s="1"/>
      <c r="I119" s="1"/>
      <c r="J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row>
    <row r="120" spans="1:38" ht="23.25" customHeight="1">
      <c r="A120" s="1"/>
      <c r="B120" s="1"/>
      <c r="C120" s="1"/>
      <c r="D120" s="1"/>
      <c r="E120" s="1"/>
      <c r="F120" s="1"/>
      <c r="G120" s="1"/>
      <c r="H120" s="1"/>
      <c r="I120" s="1"/>
      <c r="J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row>
    <row r="121" spans="1:38" ht="23.25" customHeight="1">
      <c r="A121" s="1"/>
      <c r="B121" s="1"/>
      <c r="C121" s="1"/>
      <c r="D121" s="1"/>
      <c r="E121" s="1"/>
      <c r="F121" s="1"/>
      <c r="G121" s="1"/>
      <c r="H121" s="1"/>
      <c r="I121" s="1"/>
      <c r="J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row>
    <row r="122" spans="1:38" ht="23.25" customHeight="1">
      <c r="A122" s="1"/>
      <c r="B122" s="1"/>
      <c r="C122" s="1"/>
      <c r="D122" s="1"/>
      <c r="E122" s="1"/>
      <c r="F122" s="1"/>
      <c r="G122" s="1"/>
      <c r="H122" s="1"/>
      <c r="I122" s="1"/>
      <c r="J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row>
    <row r="123" spans="1:38" ht="23.25" customHeight="1">
      <c r="A123" s="1"/>
      <c r="B123" s="1"/>
      <c r="C123" s="1"/>
      <c r="D123" s="1"/>
      <c r="E123" s="1"/>
      <c r="F123" s="1"/>
      <c r="G123" s="1"/>
      <c r="H123" s="1"/>
      <c r="I123" s="1"/>
      <c r="J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row>
    <row r="124" spans="1:38" ht="23.25" customHeight="1">
      <c r="A124" s="1"/>
      <c r="B124" s="1"/>
      <c r="C124" s="1"/>
      <c r="D124" s="1"/>
      <c r="E124" s="1"/>
      <c r="F124" s="1"/>
      <c r="G124" s="1"/>
      <c r="H124" s="1"/>
      <c r="I124" s="1"/>
      <c r="J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row>
    <row r="125" spans="1:38" ht="23.25" customHeight="1">
      <c r="A125" s="1"/>
      <c r="B125" s="1"/>
      <c r="C125" s="1"/>
      <c r="D125" s="1"/>
      <c r="E125" s="1"/>
      <c r="F125" s="1"/>
      <c r="G125" s="1"/>
      <c r="H125" s="1"/>
      <c r="I125" s="1"/>
      <c r="J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row>
    <row r="126" spans="1:38" ht="23.25" customHeight="1">
      <c r="A126" s="1"/>
      <c r="B126" s="1"/>
      <c r="C126" s="1"/>
      <c r="D126" s="1"/>
      <c r="E126" s="1"/>
      <c r="F126" s="1"/>
      <c r="G126" s="1"/>
      <c r="H126" s="1"/>
      <c r="I126" s="1"/>
      <c r="J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row>
    <row r="127" spans="1:38" ht="23.25" customHeight="1">
      <c r="A127" s="1"/>
      <c r="B127" s="1"/>
      <c r="C127" s="1"/>
      <c r="D127" s="1"/>
      <c r="E127" s="1"/>
      <c r="F127" s="1"/>
      <c r="G127" s="1"/>
      <c r="H127" s="1"/>
      <c r="I127" s="1"/>
      <c r="J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row>
    <row r="128" spans="1:38" ht="23.25" customHeight="1">
      <c r="A128" s="1"/>
      <c r="B128" s="1"/>
      <c r="C128" s="1"/>
      <c r="D128" s="1"/>
      <c r="E128" s="1"/>
      <c r="F128" s="1"/>
      <c r="G128" s="1"/>
      <c r="H128" s="1"/>
      <c r="I128" s="1"/>
      <c r="J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row>
    <row r="129" spans="1:38" ht="23.25" customHeight="1">
      <c r="A129" s="1"/>
      <c r="B129" s="1"/>
      <c r="C129" s="1"/>
      <c r="D129" s="1"/>
      <c r="E129" s="1"/>
      <c r="F129" s="1"/>
      <c r="G129" s="1"/>
      <c r="H129" s="1"/>
      <c r="I129" s="1"/>
      <c r="J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row>
    <row r="130" spans="1:38" ht="23.25" customHeight="1">
      <c r="A130" s="1"/>
      <c r="B130" s="1"/>
      <c r="C130" s="1"/>
      <c r="D130" s="1"/>
      <c r="E130" s="1"/>
      <c r="F130" s="1"/>
      <c r="G130" s="1"/>
      <c r="H130" s="1"/>
      <c r="I130" s="1"/>
      <c r="J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row>
    <row r="131" spans="1:38" ht="23.25" customHeight="1">
      <c r="A131" s="1"/>
      <c r="B131" s="1"/>
      <c r="C131" s="1"/>
      <c r="D131" s="1"/>
      <c r="E131" s="1"/>
      <c r="F131" s="1"/>
      <c r="G131" s="1"/>
      <c r="H131" s="1"/>
      <c r="I131" s="1"/>
      <c r="J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row>
    <row r="132" spans="1:38" ht="23.25" customHeight="1">
      <c r="A132" s="1"/>
      <c r="B132" s="1"/>
      <c r="C132" s="1"/>
      <c r="D132" s="1"/>
      <c r="E132" s="1"/>
      <c r="F132" s="1"/>
      <c r="G132" s="1"/>
      <c r="H132" s="1"/>
      <c r="I132" s="1"/>
      <c r="J132" s="1"/>
      <c r="O132" s="1"/>
      <c r="P132" s="1"/>
      <c r="Q132" s="1"/>
      <c r="R132" s="1"/>
      <c r="S132" s="1"/>
      <c r="T132" s="1"/>
      <c r="U132" s="1"/>
      <c r="V132" s="1"/>
      <c r="W132" s="1"/>
      <c r="X132" s="1"/>
      <c r="Y132" s="1"/>
      <c r="AA132" s="1"/>
      <c r="AB132" s="1"/>
      <c r="AC132" s="1"/>
      <c r="AD132" s="1"/>
      <c r="AE132" s="1"/>
      <c r="AF132" s="1"/>
      <c r="AG132" s="1"/>
      <c r="AH132" s="1"/>
      <c r="AI132" s="1"/>
      <c r="AJ132" s="1"/>
      <c r="AK132" s="1"/>
      <c r="AL132" s="1"/>
    </row>
    <row r="133" spans="1:38" ht="23.25" customHeight="1">
      <c r="A133" s="1"/>
      <c r="B133" s="1"/>
      <c r="C133" s="1"/>
      <c r="D133" s="1"/>
      <c r="E133" s="1"/>
      <c r="F133" s="1"/>
      <c r="G133" s="1"/>
      <c r="H133" s="1"/>
      <c r="I133" s="1"/>
      <c r="J133" s="1"/>
      <c r="O133" s="1"/>
      <c r="P133" s="1"/>
      <c r="Q133" s="1"/>
      <c r="R133" s="1"/>
      <c r="S133" s="1"/>
      <c r="T133" s="1"/>
      <c r="U133" s="1"/>
      <c r="V133" s="1"/>
      <c r="W133" s="1"/>
      <c r="X133" s="1"/>
      <c r="Y133" s="1"/>
      <c r="AA133" s="1"/>
      <c r="AB133" s="1"/>
      <c r="AC133" s="1"/>
      <c r="AD133" s="1"/>
      <c r="AE133" s="1"/>
      <c r="AF133" s="1"/>
      <c r="AG133" s="1"/>
      <c r="AH133" s="1"/>
      <c r="AI133" s="1"/>
      <c r="AJ133" s="1"/>
      <c r="AK133" s="1"/>
      <c r="AL133" s="1"/>
    </row>
    <row r="134" spans="1:38" ht="23.25" customHeight="1">
      <c r="A134" s="1"/>
      <c r="B134" s="1"/>
      <c r="C134" s="1"/>
      <c r="D134" s="1"/>
      <c r="E134" s="1"/>
      <c r="F134" s="1"/>
      <c r="G134" s="1"/>
      <c r="H134" s="1"/>
      <c r="I134" s="1"/>
      <c r="J134" s="1"/>
      <c r="O134" s="1"/>
      <c r="P134" s="1"/>
      <c r="Q134" s="1"/>
      <c r="R134" s="1"/>
      <c r="S134" s="1"/>
      <c r="T134" s="1"/>
      <c r="U134" s="1"/>
      <c r="V134" s="1"/>
      <c r="W134" s="1"/>
      <c r="X134" s="1"/>
      <c r="Y134" s="1"/>
      <c r="AA134" s="1"/>
      <c r="AB134" s="1"/>
      <c r="AC134" s="1"/>
      <c r="AD134" s="1"/>
      <c r="AE134" s="1"/>
      <c r="AF134" s="1"/>
      <c r="AG134" s="1"/>
      <c r="AH134" s="1"/>
      <c r="AI134" s="1"/>
      <c r="AJ134" s="1"/>
      <c r="AK134" s="1"/>
      <c r="AL134" s="1"/>
    </row>
    <row r="135" spans="1:38" ht="23.25" customHeight="1">
      <c r="A135" s="1"/>
      <c r="B135" s="1"/>
      <c r="C135" s="1"/>
      <c r="D135" s="1"/>
      <c r="E135" s="1"/>
      <c r="F135" s="1"/>
      <c r="G135" s="1"/>
      <c r="H135" s="1"/>
      <c r="I135" s="1"/>
      <c r="J135" s="1"/>
      <c r="O135" s="1"/>
      <c r="P135" s="1"/>
      <c r="Q135" s="1"/>
      <c r="R135" s="1"/>
      <c r="S135" s="1"/>
      <c r="T135" s="1"/>
      <c r="U135" s="1"/>
      <c r="V135" s="1"/>
      <c r="W135" s="1"/>
      <c r="X135" s="1"/>
      <c r="Y135" s="1"/>
      <c r="AA135" s="1"/>
      <c r="AB135" s="1"/>
      <c r="AC135" s="1"/>
      <c r="AD135" s="1"/>
      <c r="AE135" s="1"/>
      <c r="AF135" s="1"/>
      <c r="AG135" s="1"/>
      <c r="AH135" s="1"/>
      <c r="AI135" s="1"/>
      <c r="AJ135" s="1"/>
      <c r="AK135" s="1"/>
      <c r="AL135" s="1"/>
    </row>
    <row r="136" spans="1:38" ht="23.25" customHeight="1">
      <c r="A136" s="1"/>
      <c r="B136" s="1"/>
      <c r="C136" s="1"/>
      <c r="D136" s="1"/>
      <c r="E136" s="1"/>
      <c r="F136" s="1"/>
      <c r="G136" s="1"/>
      <c r="H136" s="1"/>
      <c r="I136" s="1"/>
      <c r="J136" s="1"/>
      <c r="O136" s="1"/>
      <c r="P136" s="1"/>
      <c r="Q136" s="1"/>
      <c r="R136" s="1"/>
      <c r="S136" s="1"/>
      <c r="T136" s="1"/>
      <c r="U136" s="1"/>
      <c r="V136" s="1"/>
      <c r="W136" s="1"/>
      <c r="X136" s="1"/>
      <c r="Y136" s="1"/>
      <c r="AA136" s="1"/>
      <c r="AB136" s="1"/>
      <c r="AC136" s="1"/>
      <c r="AD136" s="1"/>
      <c r="AE136" s="1"/>
      <c r="AF136" s="1"/>
      <c r="AG136" s="1"/>
      <c r="AH136" s="1"/>
      <c r="AI136" s="1"/>
      <c r="AJ136" s="1"/>
      <c r="AK136" s="1"/>
      <c r="AL136" s="1"/>
    </row>
    <row r="137" spans="1:38" ht="23.25" customHeight="1">
      <c r="A137" s="1"/>
      <c r="B137" s="1"/>
      <c r="C137" s="1"/>
      <c r="D137" s="1"/>
      <c r="E137" s="1"/>
      <c r="F137" s="1"/>
      <c r="G137" s="1"/>
      <c r="H137" s="1"/>
      <c r="I137" s="1"/>
      <c r="J137" s="1"/>
      <c r="O137" s="1"/>
      <c r="P137" s="1"/>
      <c r="Q137" s="1"/>
      <c r="R137" s="1"/>
      <c r="S137" s="1"/>
      <c r="T137" s="1"/>
      <c r="U137" s="1"/>
      <c r="V137" s="1"/>
      <c r="W137" s="1"/>
      <c r="X137" s="1"/>
      <c r="Y137" s="1"/>
      <c r="AA137" s="1"/>
      <c r="AB137" s="1"/>
      <c r="AC137" s="1"/>
      <c r="AD137" s="1"/>
      <c r="AE137" s="1"/>
      <c r="AF137" s="1"/>
      <c r="AG137" s="1"/>
      <c r="AH137" s="1"/>
      <c r="AI137" s="1"/>
      <c r="AJ137" s="1"/>
      <c r="AK137" s="1"/>
      <c r="AL137" s="1"/>
    </row>
  </sheetData>
  <mergeCells count="9">
    <mergeCell ref="P52:S55"/>
    <mergeCell ref="J3:L4"/>
    <mergeCell ref="C3:E4"/>
    <mergeCell ref="AA3:AC4"/>
    <mergeCell ref="AH3:AJ4"/>
    <mergeCell ref="Q3:R3"/>
    <mergeCell ref="S3:S5"/>
    <mergeCell ref="X3:X5"/>
    <mergeCell ref="V3:W3"/>
  </mergeCells>
  <phoneticPr fontId="2"/>
  <printOptions horizontalCentered="1"/>
  <pageMargins left="0.43307086614173229" right="0.15748031496062992" top="0.51181102362204722" bottom="0.39370078740157483" header="0.51181102362204722" footer="0.51181102362204722"/>
  <pageSetup paperSize="9" scale="68" orientation="portrait" r:id="rId1"/>
  <headerFooter alignWithMargins="0"/>
  <colBreaks count="1" manualBreakCount="1">
    <brk id="14" max="5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zoomScale="85" zoomScaleNormal="85" workbookViewId="0"/>
  </sheetViews>
  <sheetFormatPr defaultRowHeight="13.5"/>
  <cols>
    <col min="1" max="1" width="14.69921875" style="67" customWidth="1"/>
    <col min="2" max="3" width="6.69921875" style="67" customWidth="1"/>
    <col min="4" max="4" width="7.69921875" style="67" customWidth="1"/>
    <col min="5" max="5" width="9.796875" style="67" bestFit="1" customWidth="1"/>
    <col min="6" max="6" width="1.69921875" style="67" customWidth="1"/>
    <col min="7" max="7" width="17.8984375" style="67" customWidth="1"/>
    <col min="8" max="9" width="6.69921875" style="67" customWidth="1"/>
    <col min="10" max="10" width="7.69921875" style="67" customWidth="1"/>
    <col min="11" max="11" width="9.796875" style="67" customWidth="1"/>
    <col min="12" max="16384" width="8.796875" style="67"/>
  </cols>
  <sheetData>
    <row r="1" spans="1:11" ht="24" customHeight="1">
      <c r="A1" s="65" t="s">
        <v>213</v>
      </c>
      <c r="B1" s="65"/>
      <c r="C1" s="66"/>
      <c r="D1" s="66"/>
      <c r="E1" s="66"/>
      <c r="F1" s="66"/>
      <c r="G1" s="66"/>
      <c r="H1" s="66"/>
      <c r="I1" s="66"/>
      <c r="J1" s="66"/>
      <c r="K1" s="66"/>
    </row>
    <row r="2" spans="1:11" ht="24" customHeight="1">
      <c r="A2" s="66"/>
      <c r="C2" s="66"/>
      <c r="D2" s="66"/>
      <c r="E2" s="66"/>
      <c r="F2" s="66"/>
      <c r="G2" s="66"/>
      <c r="H2" s="66"/>
      <c r="I2" s="162" t="s">
        <v>214</v>
      </c>
      <c r="J2" s="162"/>
      <c r="K2" s="162"/>
    </row>
    <row r="3" spans="1:11" ht="24" customHeight="1">
      <c r="A3" s="163" t="s">
        <v>170</v>
      </c>
      <c r="B3" s="68" t="s">
        <v>215</v>
      </c>
      <c r="C3" s="69"/>
      <c r="D3" s="69"/>
      <c r="E3" s="70"/>
      <c r="F3" s="66"/>
      <c r="G3" s="163" t="s">
        <v>170</v>
      </c>
      <c r="H3" s="68" t="s">
        <v>215</v>
      </c>
      <c r="I3" s="69"/>
      <c r="J3" s="69"/>
      <c r="K3" s="70"/>
    </row>
    <row r="4" spans="1:11" ht="33.75" customHeight="1">
      <c r="A4" s="164"/>
      <c r="B4" s="71" t="s">
        <v>1</v>
      </c>
      <c r="C4" s="72" t="s">
        <v>2</v>
      </c>
      <c r="D4" s="72" t="s">
        <v>171</v>
      </c>
      <c r="E4" s="133" t="s">
        <v>216</v>
      </c>
      <c r="F4" s="66"/>
      <c r="G4" s="164"/>
      <c r="H4" s="71" t="s">
        <v>1</v>
      </c>
      <c r="I4" s="72" t="s">
        <v>2</v>
      </c>
      <c r="J4" s="72" t="s">
        <v>171</v>
      </c>
      <c r="K4" s="134" t="s">
        <v>216</v>
      </c>
    </row>
    <row r="5" spans="1:11" ht="24" customHeight="1">
      <c r="A5" s="73" t="s">
        <v>217</v>
      </c>
      <c r="B5" s="74">
        <v>41</v>
      </c>
      <c r="C5" s="74">
        <v>58</v>
      </c>
      <c r="D5" s="74">
        <f>B5+C5</f>
        <v>99</v>
      </c>
      <c r="E5" s="74">
        <v>95</v>
      </c>
      <c r="F5" s="66"/>
      <c r="G5" s="73" t="s">
        <v>172</v>
      </c>
      <c r="H5" s="74">
        <v>46</v>
      </c>
      <c r="I5" s="74">
        <v>61</v>
      </c>
      <c r="J5" s="74">
        <f>H5+I5</f>
        <v>107</v>
      </c>
      <c r="K5" s="74">
        <v>110</v>
      </c>
    </row>
    <row r="6" spans="1:11" ht="24" customHeight="1">
      <c r="A6" s="73" t="s">
        <v>218</v>
      </c>
      <c r="B6" s="74">
        <v>21</v>
      </c>
      <c r="C6" s="74">
        <v>38</v>
      </c>
      <c r="D6" s="74">
        <f t="shared" ref="D6:D28" si="0">B6+C6</f>
        <v>59</v>
      </c>
      <c r="E6" s="74">
        <v>62</v>
      </c>
      <c r="F6" s="66"/>
      <c r="G6" s="73" t="s">
        <v>173</v>
      </c>
      <c r="H6" s="74">
        <v>109</v>
      </c>
      <c r="I6" s="74">
        <v>123</v>
      </c>
      <c r="J6" s="74">
        <f t="shared" ref="J6:J27" si="1">H6+I6</f>
        <v>232</v>
      </c>
      <c r="K6" s="74">
        <v>264</v>
      </c>
    </row>
    <row r="7" spans="1:11" ht="24" customHeight="1">
      <c r="A7" s="73" t="s">
        <v>219</v>
      </c>
      <c r="B7" s="74">
        <v>23</v>
      </c>
      <c r="C7" s="74">
        <v>29</v>
      </c>
      <c r="D7" s="74">
        <f t="shared" si="0"/>
        <v>52</v>
      </c>
      <c r="E7" s="74">
        <v>49</v>
      </c>
      <c r="F7" s="66"/>
      <c r="G7" s="73" t="s">
        <v>174</v>
      </c>
      <c r="H7" s="135">
        <v>99</v>
      </c>
      <c r="I7" s="135">
        <v>99</v>
      </c>
      <c r="J7" s="74">
        <f t="shared" si="1"/>
        <v>198</v>
      </c>
      <c r="K7" s="74">
        <v>221</v>
      </c>
    </row>
    <row r="8" spans="1:11" ht="24" customHeight="1">
      <c r="A8" s="73" t="s">
        <v>220</v>
      </c>
      <c r="B8" s="74">
        <v>13</v>
      </c>
      <c r="C8" s="74">
        <v>25</v>
      </c>
      <c r="D8" s="74">
        <f t="shared" si="0"/>
        <v>38</v>
      </c>
      <c r="E8" s="74">
        <v>41</v>
      </c>
      <c r="F8" s="66"/>
      <c r="G8" s="73" t="s">
        <v>175</v>
      </c>
      <c r="H8" s="74">
        <v>40</v>
      </c>
      <c r="I8" s="74">
        <v>50</v>
      </c>
      <c r="J8" s="74">
        <f t="shared" si="1"/>
        <v>90</v>
      </c>
      <c r="K8" s="74">
        <v>102</v>
      </c>
    </row>
    <row r="9" spans="1:11" ht="24" customHeight="1">
      <c r="A9" s="73" t="s">
        <v>221</v>
      </c>
      <c r="B9" s="74">
        <v>52</v>
      </c>
      <c r="C9" s="74">
        <v>69</v>
      </c>
      <c r="D9" s="74">
        <f t="shared" si="0"/>
        <v>121</v>
      </c>
      <c r="E9" s="74">
        <v>110</v>
      </c>
      <c r="F9" s="66"/>
      <c r="G9" s="73" t="s">
        <v>176</v>
      </c>
      <c r="H9" s="74">
        <v>20</v>
      </c>
      <c r="I9" s="74">
        <v>26</v>
      </c>
      <c r="J9" s="74">
        <f t="shared" si="1"/>
        <v>46</v>
      </c>
      <c r="K9" s="74">
        <v>49</v>
      </c>
    </row>
    <row r="10" spans="1:11" ht="24" customHeight="1">
      <c r="A10" s="73" t="s">
        <v>222</v>
      </c>
      <c r="B10" s="74">
        <v>38</v>
      </c>
      <c r="C10" s="74">
        <v>46</v>
      </c>
      <c r="D10" s="74">
        <f t="shared" si="0"/>
        <v>84</v>
      </c>
      <c r="E10" s="74">
        <v>77</v>
      </c>
      <c r="F10" s="66"/>
      <c r="G10" s="73" t="s">
        <v>177</v>
      </c>
      <c r="H10" s="74">
        <v>24</v>
      </c>
      <c r="I10" s="74">
        <v>40</v>
      </c>
      <c r="J10" s="74">
        <f t="shared" si="1"/>
        <v>64</v>
      </c>
      <c r="K10" s="74">
        <v>71</v>
      </c>
    </row>
    <row r="11" spans="1:11" ht="24" customHeight="1">
      <c r="A11" s="73" t="s">
        <v>223</v>
      </c>
      <c r="B11" s="74">
        <v>19</v>
      </c>
      <c r="C11" s="74">
        <v>22</v>
      </c>
      <c r="D11" s="74">
        <f t="shared" si="0"/>
        <v>41</v>
      </c>
      <c r="E11" s="74">
        <v>42</v>
      </c>
      <c r="F11" s="66"/>
      <c r="G11" s="73" t="s">
        <v>178</v>
      </c>
      <c r="H11" s="74">
        <v>39</v>
      </c>
      <c r="I11" s="74">
        <v>65</v>
      </c>
      <c r="J11" s="74">
        <f t="shared" si="1"/>
        <v>104</v>
      </c>
      <c r="K11" s="74">
        <v>96</v>
      </c>
    </row>
    <row r="12" spans="1:11" ht="24" customHeight="1">
      <c r="A12" s="73" t="s">
        <v>224</v>
      </c>
      <c r="B12" s="74">
        <v>9</v>
      </c>
      <c r="C12" s="74">
        <v>25</v>
      </c>
      <c r="D12" s="74">
        <f t="shared" si="0"/>
        <v>34</v>
      </c>
      <c r="E12" s="74">
        <v>37</v>
      </c>
      <c r="F12" s="66"/>
      <c r="G12" s="73" t="s">
        <v>179</v>
      </c>
      <c r="H12" s="74">
        <v>29</v>
      </c>
      <c r="I12" s="74">
        <v>33</v>
      </c>
      <c r="J12" s="74">
        <f t="shared" si="1"/>
        <v>62</v>
      </c>
      <c r="K12" s="74">
        <v>62</v>
      </c>
    </row>
    <row r="13" spans="1:11" ht="24" customHeight="1">
      <c r="A13" s="75" t="s">
        <v>225</v>
      </c>
      <c r="B13" s="74">
        <v>24</v>
      </c>
      <c r="C13" s="74">
        <v>25</v>
      </c>
      <c r="D13" s="74">
        <f t="shared" si="0"/>
        <v>49</v>
      </c>
      <c r="E13" s="74">
        <v>57</v>
      </c>
      <c r="F13" s="66"/>
      <c r="G13" s="73" t="s">
        <v>180</v>
      </c>
      <c r="H13" s="74">
        <v>10</v>
      </c>
      <c r="I13" s="74">
        <v>28</v>
      </c>
      <c r="J13" s="74">
        <f t="shared" si="1"/>
        <v>38</v>
      </c>
      <c r="K13" s="74">
        <v>44</v>
      </c>
    </row>
    <row r="14" spans="1:11" ht="24" customHeight="1">
      <c r="A14" s="75" t="s">
        <v>226</v>
      </c>
      <c r="B14" s="74">
        <v>19</v>
      </c>
      <c r="C14" s="74">
        <v>14</v>
      </c>
      <c r="D14" s="74">
        <f t="shared" si="0"/>
        <v>33</v>
      </c>
      <c r="E14" s="74">
        <v>30</v>
      </c>
      <c r="F14" s="66"/>
      <c r="G14" s="73" t="s">
        <v>181</v>
      </c>
      <c r="H14" s="74">
        <v>19</v>
      </c>
      <c r="I14" s="74">
        <v>18</v>
      </c>
      <c r="J14" s="74">
        <f t="shared" si="1"/>
        <v>37</v>
      </c>
      <c r="K14" s="74">
        <v>39</v>
      </c>
    </row>
    <row r="15" spans="1:11" ht="24" customHeight="1">
      <c r="A15" s="75" t="s">
        <v>227</v>
      </c>
      <c r="B15" s="74">
        <v>15</v>
      </c>
      <c r="C15" s="74">
        <v>20</v>
      </c>
      <c r="D15" s="74">
        <f t="shared" si="0"/>
        <v>35</v>
      </c>
      <c r="E15" s="74">
        <v>30</v>
      </c>
      <c r="F15" s="66"/>
      <c r="G15" s="73" t="s">
        <v>182</v>
      </c>
      <c r="H15" s="135">
        <v>28</v>
      </c>
      <c r="I15" s="135">
        <v>33</v>
      </c>
      <c r="J15" s="74">
        <f t="shared" si="1"/>
        <v>61</v>
      </c>
      <c r="K15" s="74">
        <v>69</v>
      </c>
    </row>
    <row r="16" spans="1:11" ht="24" customHeight="1">
      <c r="A16" s="75" t="s">
        <v>228</v>
      </c>
      <c r="B16" s="74">
        <v>42</v>
      </c>
      <c r="C16" s="74">
        <v>48</v>
      </c>
      <c r="D16" s="74">
        <f t="shared" si="0"/>
        <v>90</v>
      </c>
      <c r="E16" s="74">
        <v>96</v>
      </c>
      <c r="F16" s="66"/>
      <c r="G16" s="75" t="s">
        <v>183</v>
      </c>
      <c r="H16" s="135">
        <v>61</v>
      </c>
      <c r="I16" s="135">
        <v>60</v>
      </c>
      <c r="J16" s="74">
        <f t="shared" si="1"/>
        <v>121</v>
      </c>
      <c r="K16" s="74">
        <v>135</v>
      </c>
    </row>
    <row r="17" spans="1:11" ht="24" customHeight="1">
      <c r="A17" s="73" t="s">
        <v>229</v>
      </c>
      <c r="B17" s="74">
        <v>35</v>
      </c>
      <c r="C17" s="74">
        <v>37</v>
      </c>
      <c r="D17" s="74">
        <f t="shared" si="0"/>
        <v>72</v>
      </c>
      <c r="E17" s="74">
        <v>64</v>
      </c>
      <c r="F17" s="66"/>
      <c r="G17" s="75" t="s">
        <v>184</v>
      </c>
      <c r="H17" s="135">
        <v>15</v>
      </c>
      <c r="I17" s="135">
        <v>16</v>
      </c>
      <c r="J17" s="135">
        <f t="shared" si="1"/>
        <v>31</v>
      </c>
      <c r="K17" s="74">
        <v>28</v>
      </c>
    </row>
    <row r="18" spans="1:11" ht="24" customHeight="1">
      <c r="A18" s="73" t="s">
        <v>230</v>
      </c>
      <c r="B18" s="74">
        <v>20</v>
      </c>
      <c r="C18" s="74">
        <v>28</v>
      </c>
      <c r="D18" s="74">
        <f t="shared" si="0"/>
        <v>48</v>
      </c>
      <c r="E18" s="74">
        <v>56</v>
      </c>
      <c r="F18" s="66"/>
      <c r="G18" s="75" t="s">
        <v>185</v>
      </c>
      <c r="H18" s="135">
        <v>16</v>
      </c>
      <c r="I18" s="135">
        <v>16</v>
      </c>
      <c r="J18" s="74">
        <f t="shared" si="1"/>
        <v>32</v>
      </c>
      <c r="K18" s="74">
        <v>36</v>
      </c>
    </row>
    <row r="19" spans="1:11" ht="24" customHeight="1">
      <c r="A19" s="73" t="s">
        <v>231</v>
      </c>
      <c r="B19" s="74">
        <v>21</v>
      </c>
      <c r="C19" s="74">
        <v>36</v>
      </c>
      <c r="D19" s="74">
        <f t="shared" si="0"/>
        <v>57</v>
      </c>
      <c r="E19" s="74">
        <v>74</v>
      </c>
      <c r="F19" s="66"/>
      <c r="G19" s="75" t="s">
        <v>186</v>
      </c>
      <c r="H19" s="74">
        <v>13</v>
      </c>
      <c r="I19" s="74">
        <v>34</v>
      </c>
      <c r="J19" s="74">
        <f t="shared" si="1"/>
        <v>47</v>
      </c>
      <c r="K19" s="74">
        <v>43</v>
      </c>
    </row>
    <row r="20" spans="1:11" ht="24" customHeight="1">
      <c r="A20" s="73" t="s">
        <v>232</v>
      </c>
      <c r="B20" s="74">
        <v>21</v>
      </c>
      <c r="C20" s="74">
        <v>27</v>
      </c>
      <c r="D20" s="74">
        <f t="shared" si="0"/>
        <v>48</v>
      </c>
      <c r="E20" s="74">
        <v>46</v>
      </c>
      <c r="F20" s="66"/>
      <c r="G20" s="73" t="s">
        <v>187</v>
      </c>
      <c r="H20" s="74">
        <v>15</v>
      </c>
      <c r="I20" s="74">
        <v>18</v>
      </c>
      <c r="J20" s="74">
        <f t="shared" si="1"/>
        <v>33</v>
      </c>
      <c r="K20" s="74">
        <v>33</v>
      </c>
    </row>
    <row r="21" spans="1:11" ht="24" customHeight="1">
      <c r="A21" s="75" t="s">
        <v>233</v>
      </c>
      <c r="B21" s="74">
        <v>31</v>
      </c>
      <c r="C21" s="74">
        <v>43</v>
      </c>
      <c r="D21" s="74">
        <f t="shared" si="0"/>
        <v>74</v>
      </c>
      <c r="E21" s="74">
        <v>81</v>
      </c>
      <c r="F21" s="66"/>
      <c r="G21" s="73" t="s">
        <v>188</v>
      </c>
      <c r="H21" s="74">
        <v>15</v>
      </c>
      <c r="I21" s="74">
        <v>12</v>
      </c>
      <c r="J21" s="74">
        <f t="shared" si="1"/>
        <v>27</v>
      </c>
      <c r="K21" s="74">
        <v>31</v>
      </c>
    </row>
    <row r="22" spans="1:11" ht="24" customHeight="1">
      <c r="A22" s="75" t="s">
        <v>234</v>
      </c>
      <c r="B22" s="74">
        <v>29</v>
      </c>
      <c r="C22" s="74">
        <v>22</v>
      </c>
      <c r="D22" s="74">
        <f t="shared" si="0"/>
        <v>51</v>
      </c>
      <c r="E22" s="74">
        <v>62</v>
      </c>
      <c r="F22" s="66"/>
      <c r="G22" s="73" t="s">
        <v>189</v>
      </c>
      <c r="H22" s="76">
        <v>9</v>
      </c>
      <c r="I22" s="76">
        <v>25</v>
      </c>
      <c r="J22" s="74">
        <f t="shared" si="1"/>
        <v>34</v>
      </c>
      <c r="K22" s="76">
        <v>34</v>
      </c>
    </row>
    <row r="23" spans="1:11" ht="24" customHeight="1">
      <c r="A23" s="75" t="s">
        <v>235</v>
      </c>
      <c r="B23" s="74">
        <v>31</v>
      </c>
      <c r="C23" s="74">
        <v>58</v>
      </c>
      <c r="D23" s="74">
        <f t="shared" si="0"/>
        <v>89</v>
      </c>
      <c r="E23" s="74">
        <v>86</v>
      </c>
      <c r="F23" s="66"/>
      <c r="G23" s="73" t="s">
        <v>190</v>
      </c>
      <c r="H23" s="74">
        <v>58</v>
      </c>
      <c r="I23" s="74">
        <v>97</v>
      </c>
      <c r="J23" s="74">
        <f t="shared" si="1"/>
        <v>155</v>
      </c>
      <c r="K23" s="74">
        <v>166</v>
      </c>
    </row>
    <row r="24" spans="1:11" ht="24" customHeight="1">
      <c r="A24" s="75" t="s">
        <v>236</v>
      </c>
      <c r="B24" s="74">
        <v>26</v>
      </c>
      <c r="C24" s="74">
        <v>45</v>
      </c>
      <c r="D24" s="74">
        <f t="shared" si="0"/>
        <v>71</v>
      </c>
      <c r="E24" s="74">
        <v>70</v>
      </c>
      <c r="F24" s="66"/>
      <c r="G24" s="75" t="s">
        <v>191</v>
      </c>
      <c r="H24" s="74">
        <v>8</v>
      </c>
      <c r="I24" s="74">
        <v>13</v>
      </c>
      <c r="J24" s="74">
        <f t="shared" si="1"/>
        <v>21</v>
      </c>
      <c r="K24" s="74">
        <v>20</v>
      </c>
    </row>
    <row r="25" spans="1:11" ht="24" customHeight="1">
      <c r="A25" s="75" t="s">
        <v>237</v>
      </c>
      <c r="B25" s="74">
        <v>22</v>
      </c>
      <c r="C25" s="74">
        <v>55</v>
      </c>
      <c r="D25" s="74">
        <f t="shared" si="0"/>
        <v>77</v>
      </c>
      <c r="E25" s="74">
        <v>80</v>
      </c>
      <c r="F25" s="66"/>
      <c r="G25" s="75" t="s">
        <v>192</v>
      </c>
      <c r="H25" s="74">
        <v>14</v>
      </c>
      <c r="I25" s="74">
        <v>4</v>
      </c>
      <c r="J25" s="74">
        <f t="shared" si="1"/>
        <v>18</v>
      </c>
      <c r="K25" s="74">
        <v>30</v>
      </c>
    </row>
    <row r="26" spans="1:11" ht="24" customHeight="1">
      <c r="A26" s="73" t="s">
        <v>238</v>
      </c>
      <c r="B26" s="74">
        <v>30</v>
      </c>
      <c r="C26" s="74">
        <v>38</v>
      </c>
      <c r="D26" s="74">
        <f t="shared" si="0"/>
        <v>68</v>
      </c>
      <c r="E26" s="74">
        <v>70</v>
      </c>
      <c r="F26" s="66"/>
      <c r="G26" s="75" t="s">
        <v>193</v>
      </c>
      <c r="H26" s="74">
        <v>23</v>
      </c>
      <c r="I26" s="74">
        <v>33</v>
      </c>
      <c r="J26" s="74">
        <f t="shared" si="1"/>
        <v>56</v>
      </c>
      <c r="K26" s="74">
        <v>57</v>
      </c>
    </row>
    <row r="27" spans="1:11" ht="24" customHeight="1">
      <c r="A27" s="73" t="s">
        <v>239</v>
      </c>
      <c r="B27" s="74">
        <v>27</v>
      </c>
      <c r="C27" s="74">
        <v>48</v>
      </c>
      <c r="D27" s="74">
        <f t="shared" si="0"/>
        <v>75</v>
      </c>
      <c r="E27" s="74">
        <v>76</v>
      </c>
      <c r="F27" s="66"/>
      <c r="G27" s="75" t="s">
        <v>194</v>
      </c>
      <c r="H27" s="74">
        <v>14</v>
      </c>
      <c r="I27" s="74">
        <v>21</v>
      </c>
      <c r="J27" s="74">
        <f t="shared" si="1"/>
        <v>35</v>
      </c>
      <c r="K27" s="74">
        <v>33</v>
      </c>
    </row>
    <row r="28" spans="1:11" ht="24" customHeight="1">
      <c r="A28" s="75" t="s">
        <v>240</v>
      </c>
      <c r="B28" s="74">
        <v>17</v>
      </c>
      <c r="C28" s="74">
        <v>15</v>
      </c>
      <c r="D28" s="74">
        <f t="shared" si="0"/>
        <v>32</v>
      </c>
      <c r="E28" s="74">
        <v>34</v>
      </c>
      <c r="F28" s="66"/>
      <c r="G28" s="75" t="s">
        <v>195</v>
      </c>
      <c r="H28" s="74">
        <v>12</v>
      </c>
      <c r="I28" s="74">
        <v>17</v>
      </c>
      <c r="J28" s="74">
        <f>H28+I28</f>
        <v>29</v>
      </c>
      <c r="K28" s="74">
        <v>32</v>
      </c>
    </row>
    <row r="29" spans="1:11" ht="24" customHeight="1">
      <c r="A29" s="77" t="s">
        <v>196</v>
      </c>
      <c r="B29" s="74">
        <f>SUM(B5:B28)</f>
        <v>626</v>
      </c>
      <c r="C29" s="74">
        <f>SUM(C5:C28)</f>
        <v>871</v>
      </c>
      <c r="D29" s="74">
        <f>SUM(D5:D28)</f>
        <v>1497</v>
      </c>
      <c r="E29" s="74">
        <v>1525</v>
      </c>
      <c r="F29" s="66"/>
      <c r="G29" s="78" t="s">
        <v>197</v>
      </c>
      <c r="H29" s="74">
        <f>SUM(B40:B46)+SUM(H5:H28)</f>
        <v>1237</v>
      </c>
      <c r="I29" s="74">
        <f>SUM(C40:C46)+SUM(I5:I28)</f>
        <v>1565</v>
      </c>
      <c r="J29" s="74">
        <f>SUM(D40:D46)+SUM(J5:J28)</f>
        <v>2802</v>
      </c>
      <c r="K29" s="74">
        <v>2982</v>
      </c>
    </row>
    <row r="30" spans="1:11" ht="24" customHeight="1">
      <c r="A30" s="77"/>
      <c r="B30" s="74"/>
      <c r="C30" s="70"/>
      <c r="D30" s="70"/>
      <c r="E30" s="70"/>
      <c r="F30" s="66"/>
      <c r="G30" s="78"/>
      <c r="H30" s="74"/>
      <c r="I30" s="74"/>
      <c r="J30" s="74"/>
      <c r="K30" s="74"/>
    </row>
    <row r="31" spans="1:11" ht="24" customHeight="1">
      <c r="A31" s="73" t="s">
        <v>241</v>
      </c>
      <c r="B31" s="74">
        <v>30</v>
      </c>
      <c r="C31" s="74">
        <v>28</v>
      </c>
      <c r="D31" s="74">
        <f>B31+C31</f>
        <v>58</v>
      </c>
      <c r="E31" s="136">
        <v>66</v>
      </c>
      <c r="F31" s="66"/>
      <c r="G31" s="73" t="s">
        <v>242</v>
      </c>
      <c r="H31" s="74">
        <v>11</v>
      </c>
      <c r="I31" s="74">
        <v>12</v>
      </c>
      <c r="J31" s="74">
        <f>H31+I31</f>
        <v>23</v>
      </c>
      <c r="K31" s="74">
        <v>25</v>
      </c>
    </row>
    <row r="32" spans="1:11" ht="24" customHeight="1">
      <c r="A32" s="73" t="s">
        <v>243</v>
      </c>
      <c r="B32" s="74">
        <v>17</v>
      </c>
      <c r="C32" s="74">
        <v>21</v>
      </c>
      <c r="D32" s="74">
        <f t="shared" ref="D32:D37" si="2">B32+C32</f>
        <v>38</v>
      </c>
      <c r="E32" s="136">
        <v>40</v>
      </c>
      <c r="F32" s="66"/>
      <c r="G32" s="75" t="s">
        <v>244</v>
      </c>
      <c r="H32" s="74">
        <v>5</v>
      </c>
      <c r="I32" s="74">
        <v>12</v>
      </c>
      <c r="J32" s="74">
        <f t="shared" ref="J32:J33" si="3">H32+I32</f>
        <v>17</v>
      </c>
      <c r="K32" s="74">
        <v>20</v>
      </c>
    </row>
    <row r="33" spans="1:11" ht="24" customHeight="1">
      <c r="A33" s="73" t="s">
        <v>245</v>
      </c>
      <c r="B33" s="74">
        <v>11</v>
      </c>
      <c r="C33" s="74">
        <v>23</v>
      </c>
      <c r="D33" s="74">
        <f t="shared" si="2"/>
        <v>34</v>
      </c>
      <c r="E33" s="136">
        <v>34</v>
      </c>
      <c r="F33" s="66"/>
      <c r="G33" s="73" t="s">
        <v>246</v>
      </c>
      <c r="H33" s="74">
        <v>3</v>
      </c>
      <c r="I33" s="74">
        <v>3</v>
      </c>
      <c r="J33" s="74">
        <f t="shared" si="3"/>
        <v>6</v>
      </c>
      <c r="K33" s="74">
        <v>5</v>
      </c>
    </row>
    <row r="34" spans="1:11" ht="24" customHeight="1">
      <c r="A34" s="73" t="s">
        <v>247</v>
      </c>
      <c r="B34" s="74">
        <v>28</v>
      </c>
      <c r="C34" s="74">
        <v>42</v>
      </c>
      <c r="D34" s="74">
        <f t="shared" si="2"/>
        <v>70</v>
      </c>
      <c r="E34" s="136">
        <v>73</v>
      </c>
      <c r="F34" s="66"/>
      <c r="G34" s="73" t="s">
        <v>198</v>
      </c>
      <c r="H34" s="74">
        <f>SUM(H32:H33)</f>
        <v>8</v>
      </c>
      <c r="I34" s="74">
        <f>SUM(I32:I33)</f>
        <v>15</v>
      </c>
      <c r="J34" s="74">
        <f>SUM(J32:J33)</f>
        <v>23</v>
      </c>
      <c r="K34" s="74">
        <v>25</v>
      </c>
    </row>
    <row r="35" spans="1:11" ht="24" customHeight="1">
      <c r="A35" s="73" t="s">
        <v>248</v>
      </c>
      <c r="B35" s="135">
        <v>41</v>
      </c>
      <c r="C35" s="135">
        <v>66</v>
      </c>
      <c r="D35" s="74">
        <f t="shared" si="2"/>
        <v>107</v>
      </c>
      <c r="E35" s="136">
        <v>100</v>
      </c>
      <c r="F35" s="66"/>
      <c r="G35" s="73" t="s">
        <v>249</v>
      </c>
      <c r="H35" s="74">
        <v>4</v>
      </c>
      <c r="I35" s="74">
        <v>2</v>
      </c>
      <c r="J35" s="74">
        <f>H35+I35</f>
        <v>6</v>
      </c>
      <c r="K35" s="74">
        <v>2</v>
      </c>
    </row>
    <row r="36" spans="1:11" ht="24" customHeight="1">
      <c r="A36" s="73" t="s">
        <v>250</v>
      </c>
      <c r="B36" s="135">
        <v>26</v>
      </c>
      <c r="C36" s="135">
        <v>37</v>
      </c>
      <c r="D36" s="74">
        <f t="shared" si="2"/>
        <v>63</v>
      </c>
      <c r="E36" s="136">
        <v>75</v>
      </c>
      <c r="F36" s="66"/>
      <c r="G36" s="73" t="s">
        <v>251</v>
      </c>
      <c r="H36" s="74">
        <v>8</v>
      </c>
      <c r="I36" s="74">
        <v>10</v>
      </c>
      <c r="J36" s="74">
        <f t="shared" ref="J36:J38" si="4">H36+I36</f>
        <v>18</v>
      </c>
      <c r="K36" s="74">
        <v>21</v>
      </c>
    </row>
    <row r="37" spans="1:11" ht="24" customHeight="1">
      <c r="A37" s="73" t="s">
        <v>252</v>
      </c>
      <c r="B37" s="135">
        <v>4</v>
      </c>
      <c r="C37" s="135">
        <v>12</v>
      </c>
      <c r="D37" s="74">
        <f t="shared" si="2"/>
        <v>16</v>
      </c>
      <c r="E37" s="136">
        <v>18</v>
      </c>
      <c r="F37" s="66"/>
      <c r="G37" s="73" t="s">
        <v>253</v>
      </c>
      <c r="H37" s="74">
        <v>3</v>
      </c>
      <c r="I37" s="74">
        <v>2</v>
      </c>
      <c r="J37" s="74">
        <f t="shared" si="4"/>
        <v>5</v>
      </c>
      <c r="K37" s="74">
        <v>2</v>
      </c>
    </row>
    <row r="38" spans="1:11" ht="24" customHeight="1">
      <c r="A38" s="77" t="s">
        <v>199</v>
      </c>
      <c r="B38" s="74">
        <f>SUM(B31:B37)</f>
        <v>157</v>
      </c>
      <c r="C38" s="74">
        <f>SUM(C31:C37)</f>
        <v>229</v>
      </c>
      <c r="D38" s="74">
        <f>SUM(D31:D37)</f>
        <v>386</v>
      </c>
      <c r="E38" s="74">
        <v>406</v>
      </c>
      <c r="F38" s="66"/>
      <c r="G38" s="73" t="s">
        <v>254</v>
      </c>
      <c r="H38" s="74">
        <v>3</v>
      </c>
      <c r="I38" s="74">
        <v>3</v>
      </c>
      <c r="J38" s="74">
        <f t="shared" si="4"/>
        <v>6</v>
      </c>
      <c r="K38" s="74">
        <v>8</v>
      </c>
    </row>
    <row r="39" spans="1:11" ht="24" customHeight="1">
      <c r="A39" s="77"/>
      <c r="B39" s="74"/>
      <c r="C39" s="74"/>
      <c r="D39" s="74"/>
      <c r="E39" s="74"/>
      <c r="F39" s="66"/>
      <c r="G39" s="73" t="s">
        <v>200</v>
      </c>
      <c r="H39" s="74">
        <f>SUM(H36:H38)</f>
        <v>14</v>
      </c>
      <c r="I39" s="74">
        <f>SUM(I36:I38)</f>
        <v>15</v>
      </c>
      <c r="J39" s="74">
        <f>SUM(J36:J38)</f>
        <v>29</v>
      </c>
      <c r="K39" s="74">
        <v>31</v>
      </c>
    </row>
    <row r="40" spans="1:11" ht="24" customHeight="1">
      <c r="A40" s="73" t="s">
        <v>201</v>
      </c>
      <c r="B40" s="74">
        <v>22</v>
      </c>
      <c r="C40" s="74">
        <v>38</v>
      </c>
      <c r="D40" s="74">
        <f>B40+C40</f>
        <v>60</v>
      </c>
      <c r="E40" s="74">
        <v>62</v>
      </c>
      <c r="F40" s="66"/>
      <c r="G40" s="73" t="s">
        <v>255</v>
      </c>
      <c r="H40" s="74">
        <v>1</v>
      </c>
      <c r="I40" s="74">
        <v>4</v>
      </c>
      <c r="J40" s="74">
        <f>H40+I40</f>
        <v>5</v>
      </c>
      <c r="K40" s="74">
        <v>4</v>
      </c>
    </row>
    <row r="41" spans="1:11" ht="24" customHeight="1">
      <c r="A41" s="73" t="s">
        <v>202</v>
      </c>
      <c r="B41" s="137">
        <v>160</v>
      </c>
      <c r="C41" s="137">
        <v>196</v>
      </c>
      <c r="D41" s="74">
        <f t="shared" ref="D41:D46" si="5">B41+C41</f>
        <v>356</v>
      </c>
      <c r="E41" s="74">
        <v>354</v>
      </c>
      <c r="F41" s="66"/>
      <c r="G41" s="73" t="s">
        <v>256</v>
      </c>
      <c r="H41" s="74">
        <v>1</v>
      </c>
      <c r="I41" s="74">
        <v>6</v>
      </c>
      <c r="J41" s="74">
        <f t="shared" ref="J41" si="6">H41+I41</f>
        <v>7</v>
      </c>
      <c r="K41" s="74">
        <v>7</v>
      </c>
    </row>
    <row r="42" spans="1:11" ht="24" customHeight="1">
      <c r="A42" s="73" t="s">
        <v>203</v>
      </c>
      <c r="B42" s="137">
        <v>46</v>
      </c>
      <c r="C42" s="137">
        <v>56</v>
      </c>
      <c r="D42" s="74">
        <f t="shared" si="5"/>
        <v>102</v>
      </c>
      <c r="E42" s="74">
        <v>115</v>
      </c>
      <c r="F42" s="66"/>
      <c r="G42" s="79" t="s">
        <v>257</v>
      </c>
      <c r="H42" s="80">
        <v>1</v>
      </c>
      <c r="I42" s="74">
        <v>2</v>
      </c>
      <c r="J42" s="74">
        <f>H42+I42</f>
        <v>3</v>
      </c>
      <c r="K42" s="74">
        <v>5</v>
      </c>
    </row>
    <row r="43" spans="1:11" ht="24" customHeight="1">
      <c r="A43" s="73" t="s">
        <v>204</v>
      </c>
      <c r="B43" s="138">
        <v>146</v>
      </c>
      <c r="C43" s="138">
        <v>154</v>
      </c>
      <c r="D43" s="74">
        <f t="shared" si="5"/>
        <v>300</v>
      </c>
      <c r="E43" s="74">
        <v>324</v>
      </c>
      <c r="F43" s="66"/>
      <c r="G43" s="81" t="s">
        <v>205</v>
      </c>
      <c r="H43" s="135">
        <f>SUM(H40:H42)</f>
        <v>3</v>
      </c>
      <c r="I43" s="135">
        <f>SUM(I40:I42)</f>
        <v>12</v>
      </c>
      <c r="J43" s="74">
        <f>SUM(J40:J42)</f>
        <v>15</v>
      </c>
      <c r="K43" s="74">
        <v>16</v>
      </c>
    </row>
    <row r="44" spans="1:11" ht="24" customHeight="1">
      <c r="A44" s="73" t="s">
        <v>206</v>
      </c>
      <c r="B44" s="137">
        <v>20</v>
      </c>
      <c r="C44" s="137">
        <v>21</v>
      </c>
      <c r="D44" s="74">
        <f t="shared" si="5"/>
        <v>41</v>
      </c>
      <c r="E44" s="74">
        <v>34</v>
      </c>
      <c r="F44" s="66"/>
      <c r="G44" s="77" t="s">
        <v>207</v>
      </c>
      <c r="H44" s="74">
        <f>H31+H34+H35+H39+H43</f>
        <v>40</v>
      </c>
      <c r="I44" s="74">
        <f>I31+I34+I35+I39+I43</f>
        <v>56</v>
      </c>
      <c r="J44" s="74">
        <f>J31+J34+J35+J39+J43</f>
        <v>96</v>
      </c>
      <c r="K44" s="74">
        <v>99</v>
      </c>
    </row>
    <row r="45" spans="1:11" ht="24" customHeight="1">
      <c r="A45" s="73" t="s">
        <v>208</v>
      </c>
      <c r="B45" s="135">
        <v>98</v>
      </c>
      <c r="C45" s="135">
        <v>147</v>
      </c>
      <c r="D45" s="74">
        <f t="shared" si="5"/>
        <v>245</v>
      </c>
      <c r="E45" s="74">
        <v>261</v>
      </c>
      <c r="G45" s="82"/>
      <c r="H45" s="76"/>
      <c r="I45" s="76"/>
      <c r="J45" s="76"/>
      <c r="K45" s="76"/>
    </row>
    <row r="46" spans="1:11" ht="24" customHeight="1">
      <c r="A46" s="73" t="s">
        <v>209</v>
      </c>
      <c r="B46" s="74">
        <v>9</v>
      </c>
      <c r="C46" s="74">
        <v>11</v>
      </c>
      <c r="D46" s="74">
        <f t="shared" si="5"/>
        <v>20</v>
      </c>
      <c r="E46" s="74">
        <v>27</v>
      </c>
      <c r="G46" s="77" t="s">
        <v>210</v>
      </c>
      <c r="H46" s="76">
        <f>B29+B38+H29+H44</f>
        <v>2060</v>
      </c>
      <c r="I46" s="76">
        <f>C29+C38+I29+I44</f>
        <v>2721</v>
      </c>
      <c r="J46" s="76">
        <f>D29+D38+J29+J44</f>
        <v>4781</v>
      </c>
      <c r="K46" s="76">
        <v>5012</v>
      </c>
    </row>
    <row r="47" spans="1:11" ht="14.25">
      <c r="A47" s="139" t="s">
        <v>258</v>
      </c>
      <c r="B47" s="66"/>
      <c r="C47" s="66"/>
      <c r="D47" s="66"/>
      <c r="E47" s="66"/>
    </row>
    <row r="48" spans="1:11" ht="14.25">
      <c r="A48" s="140" t="s">
        <v>259</v>
      </c>
    </row>
    <row r="49" spans="1:1" ht="14.25">
      <c r="A49" s="140"/>
    </row>
  </sheetData>
  <mergeCells count="3">
    <mergeCell ref="I2:K2"/>
    <mergeCell ref="A3:A4"/>
    <mergeCell ref="G3:G4"/>
  </mergeCells>
  <phoneticPr fontId="2"/>
  <pageMargins left="0.75" right="0.75" top="0.72" bottom="0.86" header="0.32" footer="0.51200000000000001"/>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選挙人名簿等</vt:lpstr>
      <vt:lpstr>在外選挙人名簿</vt:lpstr>
      <vt:lpstr>在外選挙人名簿!Print_Area</vt:lpstr>
      <vt:lpstr>選挙人名簿等!Print_Area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A35WS439</dc:creator>
  <cp:lastModifiedBy>HOSTNAME</cp:lastModifiedBy>
  <cp:lastPrinted>2017-10-09T12:09:48Z</cp:lastPrinted>
  <dcterms:created xsi:type="dcterms:W3CDTF">2001-06-06T11:36:59Z</dcterms:created>
  <dcterms:modified xsi:type="dcterms:W3CDTF">2017-10-09T12:09:54Z</dcterms:modified>
</cp:coreProperties>
</file>