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11ED7ABE-9D65-46CC-B65F-6B17892EE2D2}"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X29" i="7"/>
  <c r="W29" i="7"/>
  <c r="N29" i="7"/>
  <c r="M29" i="7"/>
  <c r="E29" i="7"/>
  <c r="D29" i="7"/>
  <c r="Y27" i="7"/>
  <c r="X27" i="7"/>
  <c r="W27" i="7"/>
  <c r="O27" i="7"/>
  <c r="N27" i="7"/>
  <c r="M27" i="7"/>
  <c r="F27" i="7"/>
  <c r="E27" i="7"/>
  <c r="D27" i="7"/>
  <c r="X25" i="7"/>
  <c r="W25" i="7"/>
  <c r="O25" i="7"/>
  <c r="N25" i="7"/>
  <c r="M25" i="7"/>
  <c r="F25" i="7"/>
  <c r="E25" i="7"/>
  <c r="D25" i="7"/>
  <c r="Y23" i="7"/>
  <c r="X23" i="7"/>
  <c r="W23" i="7"/>
  <c r="O23" i="7"/>
  <c r="N23" i="7"/>
  <c r="M23" i="7"/>
  <c r="F23" i="7"/>
  <c r="E23" i="7"/>
  <c r="D23"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<sst xmlns="http://schemas.openxmlformats.org/spreadsheetml/2006/main" count="22000" uniqueCount="11513">
  <si>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</si>
  <si>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</si>
  <si>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</si>
  <si>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</si>
  <si>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</si>
  <si>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</si>
  <si>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</si>
  <si>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</si>
  <si>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</si>
  <si>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</si>
  <si>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</si>
  <si>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</si>
  <si>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</si>
  <si>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</si>
  <si>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</si>
  <si>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</si>
  <si>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</si>
  <si>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</si>
  <si>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</si>
  <si>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</si>
  <si>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</si>
  <si>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</si>
  <si>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</si>
  <si>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</si>
  <si>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</si>
  <si>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</si>
  <si>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</si>
  <si>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</si>
  <si>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</si>
  <si>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</si>
  <si>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</si>
  <si>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</si>
  <si>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</si>
  <si>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</si>
  <si>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</si>
  <si>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</si>
  <si>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</si>
  <si>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</si>
  <si>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</si>
  <si>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</si>
  <si>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</si>
  <si>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</si>
  <si>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</si>
  <si>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</si>
  <si>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</si>
  <si>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</si>
  <si>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</si>
  <si>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</si>
  <si>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</si>
  <si>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</si>
  <si>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</si>
  <si>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</si>
  <si>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</si>
  <si>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</si>
  <si>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</si>
  <si>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</si>
  <si>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</si>
  <si>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</si>
  <si>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</si>
  <si>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</si>
  <si>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</si>
  <si>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</si>
  <si>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</si>
  <si>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</si>
  <si>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</si>
  <si>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</si>
  <si>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</si>
  <si>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</si>
  <si>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</si>
  <si>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</si>
  <si>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</si>
  <si>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</si>
  <si>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</si>
  <si>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</si>
  <si>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</si>
  <si>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</si>
  <si>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</si>
  <si>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</si>
  <si>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</si>
  <si>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</si>
  <si>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</si>
  <si>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</si>
  <si>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</si>
  <si>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</si>
  <si>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</si>
  <si>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</si>
  <si>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</si>
  <si>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</si>
  <si>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</si>
  <si>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</si>
  <si>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</si>
  <si>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</si>
  <si>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</si>
  <si>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</si>
  <si>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</si>
  <si>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</si>
  <si>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</si>
  <si>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</si>
  <si>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</si>
  <si>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</si>
  <si>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</si>
  <si>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</si>
  <si>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</si>
  <si>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</si>
  <si>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</si>
  <si>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</si>
  <si>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</si>
  <si>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</si>
  <si>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</si>
  <si>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</si>
  <si>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</si>
  <si>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</si>
  <si>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</si>
  <si>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</si>
  <si>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</si>
  <si>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</si>
  <si>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</si>
  <si>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</si>
  <si>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</si>
  <si>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</si>
  <si>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</si>
  <si>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</si>
  <si>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</si>
  <si>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</si>
  <si>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</si>
  <si>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</si>
  <si>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</si>
  <si>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</si>
  <si>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</si>
  <si>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</si>
  <si>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</si>
  <si>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</si>
  <si>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</si>
  <si>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</si>
  <si>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</si>
  <si>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</si>
  <si>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</si>
  <si>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</si>
  <si>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</si>
  <si>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</si>
  <si>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</si>
  <si>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</si>
  <si>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</si>
  <si>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</si>
  <si>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</si>
  <si>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</si>
  <si>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</si>
  <si>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</si>
  <si>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</si>
  <si>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</si>
  <si>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</si>
  <si>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</si>
  <si>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</si>
  <si>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</si>
  <si>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</si>
  <si>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</si>
  <si>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</si>
  <si>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</si>
  <si>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</si>
  <si>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</si>
  <si>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</si>
  <si>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</si>
  <si>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</si>
  <si>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</si>
  <si>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</si>
  <si>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</si>
  <si>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</si>
  <si>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</si>
  <si>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</si>
  <si>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</si>
  <si>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</si>
  <si>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</si>
  <si>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</si>
  <si>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</si>
  <si>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</si>
  <si>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</si>
  <si>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</si>
  <si>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</si>
  <si>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</si>
  <si>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</si>
  <si>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</si>
  <si>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</si>
  <si>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</si>
  <si>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</si>
  <si>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</si>
  <si>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</si>
  <si>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</si>
  <si>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</si>
  <si>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</si>
  <si>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</si>
  <si>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</si>
  <si>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</si>
  <si>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</si>
  <si>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</si>
  <si>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</si>
  <si>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</si>
  <si>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</si>
  <si>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</si>
  <si>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</si>
  <si>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</si>
  <si>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</si>
  <si>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</si>
  <si>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</si>
  <si>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</si>
  <si>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</si>
  <si>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</si>
  <si>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</si>
  <si>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</si>
  <si>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</si>
  <si>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</si>
  <si>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</si>
  <si>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</si>
  <si>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</si>
  <si>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</si>
  <si>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</si>
  <si>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</si>
  <si>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</si>
  <si>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</si>
  <si>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</si>
  <si>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</si>
  <si>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</si>
  <si>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</si>
  <si>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</si>
  <si>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</si>
  <si>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</si>
  <si>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</si>
  <si>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</si>
  <si>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</si>
  <si>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</si>
  <si>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</si>
  <si>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</si>
  <si>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</si>
  <si>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</si>
  <si>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</si>
  <si>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</si>
  <si>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</si>
  <si>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</si>
  <si>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</si>
  <si>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</si>
  <si>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</si>
  <si>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</si>
  <si>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</si>
  <si>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</si>
  <si>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</si>
  <si>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</si>
  <si>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</si>
  <si>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</si>
  <si>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</si>
  <si>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</si>
  <si>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</si>
  <si>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</si>
  <si>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</si>
  <si>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</si>
  <si>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</si>
  <si>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</si>
  <si>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</si>
  <si>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</si>
  <si>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</si>
  <si>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</si>
  <si>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</si>
  <si>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</si>
  <si>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</si>
  <si>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</si>
  <si>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</si>
  <si>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</si>
  <si>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</si>
  <si>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</si>
  <si>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</si>
  <si>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</si>
  <si>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</si>
  <si>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</si>
  <si>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</si>
  <si>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</si>
  <si>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</si>
  <si>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</si>
  <si>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</si>
  <si>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</si>
  <si>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</si>
  <si>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</si>
  <si>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</si>
  <si>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</si>
  <si>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</si>
  <si>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</si>
  <si>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</si>
  <si>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</si>
  <si>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</si>
  <si>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</si>
  <si>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</si>
  <si>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</si>
  <si>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</si>
  <si>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</si>
  <si>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</si>
  <si>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</si>
  <si>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</si>
  <si>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</si>
  <si>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</si>
  <si>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</si>
  <si>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</si>
  <si>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</si>
  <si>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</si>
  <si>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</si>
  <si>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</si>
  <si>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</si>
  <si>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</si>
  <si>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</si>
  <si>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</si>
  <si>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</si>
  <si>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</si>
  <si>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</si>
  <si>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</si>
  <si>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</si>
  <si>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</si>
  <si>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</si>
  <si>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</si>
  <si>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</si>
  <si>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</si>
  <si>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</si>
  <si>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</si>
  <si>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</si>
  <si>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</si>
  <si>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</si>
  <si>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</si>
  <si>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</si>
  <si>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</si>
  <si>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</si>
  <si>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</si>
  <si>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</si>
  <si>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</si>
  <si>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</si>
  <si>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</si>
  <si>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</si>
  <si>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</si>
  <si>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</si>
  <si>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</si>
  <si>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</si>
  <si>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</si>
  <si>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</si>
  <si>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</si>
  <si>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</si>
  <si>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</si>
  <si>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</si>
  <si>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</si>
  <si>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</si>
  <si>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</si>
  <si>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</si>
  <si>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</si>
  <si>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</si>
  <si>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</si>
  <si>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</si>
  <si>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</si>
  <si>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</si>
  <si>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</si>
  <si>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</si>
  <si>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</si>
  <si>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</si>
  <si>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</si>
  <si>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</si>
  <si>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</si>
  <si>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</si>
  <si>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</si>
  <si>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</si>
  <si>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</si>
  <si>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</si>
  <si>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</si>
  <si>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</si>
  <si>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</si>
  <si>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</si>
  <si>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</si>
  <si>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</si>
  <si>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</si>
  <si>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</si>
  <si>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</si>
  <si>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</si>
  <si>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</si>
  <si>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</si>
  <si>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</si>
  <si>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</si>
  <si>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</si>
  <si>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</si>
  <si>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</si>
  <si>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</si>
  <si>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</si>
  <si>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</si>
  <si>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</si>
  <si>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</si>
  <si>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</si>
  <si>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</si>
  <si>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</si>
  <si>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</si>
  <si>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</si>
  <si>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</si>
  <si>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</si>
  <si>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</si>
  <si>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</si>
  <si>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</si>
  <si>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</si>
  <si>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</si>
  <si>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</si>
  <si>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</si>
  <si>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</si>
  <si>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</si>
  <si>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</si>
  <si>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</si>
  <si>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</si>
  <si>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</si>
  <si>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</si>
  <si>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</si>
  <si>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</si>
  <si>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</si>
  <si>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</si>
  <si>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</si>
  <si>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</si>
  <si>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</si>
  <si>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</si>
  <si>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</si>
  <si>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</si>
  <si>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</si>
  <si>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</si>
  <si>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</si>
  <si>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</si>
  <si>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</si>
  <si>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</si>
  <si>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</si>
  <si>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</si>
  <si>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</si>
  <si>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</si>
  <si>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</si>
  <si>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</si>
  <si>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</si>
  <si>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</si>
  <si>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</si>
  <si>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</si>
  <si>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</si>
  <si>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</si>
  <si>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</si>
  <si>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</si>
  <si>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</si>
  <si>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</si>
  <si>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</si>
  <si>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</si>
  <si>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</si>
  <si>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</si>
  <si>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</si>
  <si>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</si>
  <si>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</si>
  <si>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</si>
  <si>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</si>
  <si>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</si>
  <si>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</si>
  <si>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</si>
  <si>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</si>
  <si>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</si>
  <si>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</si>
  <si>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</si>
  <si>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</si>
  <si>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</si>
  <si>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</si>
  <si>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</si>
  <si>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</si>
  <si>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</si>
  <si>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</si>
  <si>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</si>
  <si>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</si>
  <si>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</si>
  <si>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</si>
  <si>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</si>
  <si>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</si>
  <si>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</si>
  <si>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</si>
  <si>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</si>
  <si>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</si>
  <si>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</si>
  <si>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</si>
  <si>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</si>
  <si>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</si>
  <si>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</si>
  <si>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</si>
  <si>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</si>
  <si>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</si>
  <si>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</si>
  <si>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</si>
  <si>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</si>
  <si>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</si>
  <si>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</si>
  <si>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</si>
  <si>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</si>
  <si>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</si>
  <si>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</si>
  <si>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</si>
  <si>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</si>
  <si>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</si>
  <si>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</si>
  <si>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</si>
  <si>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</si>
  <si>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</si>
  <si>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</si>
  <si>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</si>
  <si>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</si>
  <si>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</si>
  <si>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</si>
  <si>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</si>
  <si>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</si>
  <si>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</si>
  <si>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</si>
  <si>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</si>
  <si>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</si>
  <si>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</si>
  <si>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</si>
  <si>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</si>
  <si>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</si>
  <si>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</si>
  <si>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</si>
  <si>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</si>
  <si>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</si>
  <si>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</si>
  <si>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</si>
  <si>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</si>
  <si>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</si>
  <si>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</si>
  <si>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</si>
  <si>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</si>
  <si>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</si>
  <si>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</si>
  <si>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</si>
  <si>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</si>
  <si>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</si>
  <si>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</si>
  <si>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</si>
  <si>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</si>
  <si>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</si>
  <si>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</si>
  <si>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</si>
  <si>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</si>
  <si>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</si>
  <si>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</si>
  <si>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</si>
  <si>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</si>
  <si>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</si>
  <si>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</si>
  <si>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</si>
  <si>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</si>
  <si>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</si>
  <si>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</si>
  <si>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</si>
  <si>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</si>
  <si>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</si>
  <si>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</si>
  <si>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</si>
  <si>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</si>
  <si>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</si>
  <si>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</si>
  <si>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</si>
  <si>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</si>
  <si>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</si>
  <si>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</si>
  <si>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</si>
  <si>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</si>
  <si>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</si>
  <si>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</si>
  <si>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</si>
  <si>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</si>
  <si>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</si>
  <si>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</si>
  <si>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</si>
  <si>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</si>
  <si>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</si>
  <si>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</si>
  <si>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</si>
  <si>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</si>
  <si>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</si>
  <si>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</si>
  <si>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</si>
  <si>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</si>
  <si>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</si>
  <si>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</si>
  <si>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</si>
  <si>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</si>
  <si>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</si>
  <si>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</si>
  <si>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</si>
  <si>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</si>
  <si>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</si>
  <si>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</si>
  <si>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</si>
  <si>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</si>
  <si>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</si>
  <si>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</si>
  <si>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</si>
  <si>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</si>
  <si>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</si>
  <si>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</si>
  <si>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</si>
  <si>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</si>
  <si>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</si>
  <si>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</si>
  <si>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</si>
  <si>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</si>
  <si>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</si>
  <si>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</si>
  <si>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</si>
  <si>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</si>
  <si>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</si>
  <si>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</si>
  <si>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</si>
  <si>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</si>
  <si>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</si>
  <si>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</si>
  <si>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</si>
  <si>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</si>
  <si>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</si>
  <si>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</si>
  <si>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</si>
  <si>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</si>
  <si>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</si>
  <si>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</si>
  <si>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</si>
  <si>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</si>
  <si>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</si>
  <si>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</si>
  <si>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</si>
  <si>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</si>
  <si>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</si>
  <si>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</si>
  <si>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</si>
  <si>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</si>
  <si>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</si>
  <si>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</si>
  <si>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</si>
  <si>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</si>
  <si>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</si>
  <si>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</si>
  <si>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</si>
  <si>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</si>
  <si>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</si>
  <si>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</si>
  <si>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</si>
  <si>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</si>
  <si>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</si>
  <si>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</si>
  <si>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</si>
  <si>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</si>
  <si>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</si>
  <si>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</si>
  <si>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</si>
  <si>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</si>
  <si>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</si>
  <si>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</si>
  <si>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</si>
  <si>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</si>
  <si>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</si>
  <si>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</si>
  <si>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</si>
  <si>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</si>
  <si>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</si>
  <si>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</si>
  <si>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</si>
  <si>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</si>
  <si>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</si>
  <si>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</si>
  <si>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</si>
  <si>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</si>
  <si>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</si>
  <si>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</si>
  <si>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</si>
  <si>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</si>
  <si>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</si>
  <si>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</si>
  <si>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</si>
  <si>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</si>
  <si>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</si>
  <si>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</si>
  <si>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</si>
  <si>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</si>
  <si>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</si>
  <si>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</si>
  <si>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</si>
  <si>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</si>
  <si>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</si>
  <si>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</si>
  <si>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</si>
  <si>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</si>
  <si>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</si>
  <si>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</si>
  <si>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</si>
  <si>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</si>
  <si>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</si>
  <si>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</si>
  <si>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</si>
  <si>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</si>
  <si>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</si>
  <si>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</si>
  <si>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</si>
  <si>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</si>
  <si>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</si>
  <si>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</si>
  <si>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</si>
  <si>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</si>
  <si>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</si>
  <si>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</si>
  <si>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</si>
  <si>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</si>
  <si>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</si>
  <si>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</si>
  <si>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</si>
  <si>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</si>
  <si>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</si>
  <si>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</si>
  <si>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</si>
  <si>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</si>
  <si>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</si>
  <si>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</si>
  <si>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</si>
  <si>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</si>
  <si>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</si>
  <si>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</si>
  <si>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</si>
  <si>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</si>
  <si>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</si>
  <si>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</si>
  <si>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</si>
  <si>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</si>
  <si>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</si>
  <si>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</si>
  <si>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</si>
  <si>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</si>
  <si>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</si>
  <si>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</si>
  <si>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</si>
  <si>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</si>
  <si>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</si>
  <si>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</si>
  <si>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</si>
  <si>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</si>
  <si>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</si>
  <si>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</si>
  <si>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</si>
  <si>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</si>
  <si>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</si>
  <si>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</si>
  <si>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</si>
  <si>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</si>
  <si>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</si>
  <si>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</si>
  <si>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</si>
  <si>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</si>
  <si>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</si>
  <si>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</si>
  <si>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</si>
  <si>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</si>
  <si>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</si>
  <si>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</si>
  <si>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</si>
  <si>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</si>
  <si>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</si>
  <si>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</si>
  <si>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</si>
  <si>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</si>
  <si>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</si>
  <si>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</si>
  <si>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</si>
  <si>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</si>
  <si>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</si>
  <si>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</si>
  <si>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</si>
  <si>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</si>
  <si>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</si>
  <si>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</si>
  <si>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</si>
  <si>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</si>
  <si>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</si>
  <si>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</si>
  <si>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</si>
  <si>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</si>
  <si>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</si>
  <si>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</si>
  <si>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</si>
  <si>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</si>
  <si>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</si>
  <si>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</si>
  <si>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</si>
  <si>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</si>
  <si>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</si>
  <si>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</si>
  <si>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</si>
  <si>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</si>
  <si>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</si>
  <si>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</si>
  <si>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</si>
  <si>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</si>
  <si>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</si>
  <si>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</si>
  <si>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</si>
  <si>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</si>
  <si>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</si>
  <si>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</si>
  <si>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</si>
  <si>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</si>
  <si>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</si>
  <si>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</si>
  <si>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</si>
  <si>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</si>
  <si>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</si>
  <si>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</si>
  <si>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</si>
  <si>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</si>
  <si>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</si>
  <si>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</si>
  <si>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</si>
  <si>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</si>
  <si>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</si>
  <si>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</si>
  <si>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</si>
  <si>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</si>
  <si>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</si>
  <si>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</si>
  <si>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</si>
  <si>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</si>
  <si>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</si>
  <si>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</si>
  <si>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</si>
  <si>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</si>
  <si>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</si>
  <si>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</si>
  <si>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</si>
  <si>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</si>
  <si>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</si>
  <si>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</si>
  <si>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</si>
  <si>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</si>
  <si>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</si>
  <si>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</si>
  <si>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</si>
  <si>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</si>
  <si>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</si>
  <si>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</si>
  <si>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</si>
  <si>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</si>
  <si>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</si>
  <si>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</si>
  <si>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</si>
  <si>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</si>
  <si>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</si>
  <si>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</si>
  <si>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</si>
  <si>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</si>
  <si>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</si>
  <si>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</si>
  <si>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</si>
  <si>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</si>
  <si>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</si>
  <si>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</si>
  <si>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</si>
  <si>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</si>
  <si>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</si>
  <si>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</si>
  <si>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</si>
  <si>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</si>
  <si>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</si>
  <si>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</si>
  <si>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</si>
  <si>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</si>
  <si>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</si>
  <si>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</si>
  <si>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</si>
  <si>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</si>
  <si>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</si>
  <si>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</si>
  <si>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</si>
  <si>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</si>
  <si>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</si>
  <si>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</si>
  <si>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</si>
  <si>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</si>
  <si>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</si>
  <si>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</si>
  <si>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</si>
  <si>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</si>
  <si>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</si>
  <si>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</si>
  <si>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</si>
  <si>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</si>
  <si>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</si>
  <si>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</si>
  <si>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</si>
  <si>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</si>
  <si>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</si>
  <si>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</si>
  <si>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</si>
  <si>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</si>
  <si>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</si>
  <si>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</si>
  <si>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</si>
  <si>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</si>
  <si>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</si>
  <si>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</si>
  <si>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</si>
  <si>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</si>
  <si>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</si>
  <si>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</si>
  <si>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</si>
  <si>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</si>
  <si>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</si>
  <si>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</si>
  <si>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</si>
  <si>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</si>
  <si>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</si>
  <si>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</si>
  <si>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</si>
  <si>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</si>
  <si>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</si>
  <si>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</si>
  <si>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</si>
  <si>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</si>
  <si>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</si>
  <si>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</si>
  <si>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</si>
  <si>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</si>
  <si>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</si>
  <si>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</si>
  <si>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</si>
  <si>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</si>
  <si>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</si>
  <si>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</si>
  <si>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</si>
  <si>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</si>
  <si>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</si>
  <si>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</si>
  <si>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</si>
  <si>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</si>
  <si>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</si>
  <si>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</si>
  <si>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</si>
  <si>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</si>
  <si>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</si>
  <si>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</si>
  <si>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</si>
  <si>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</si>
  <si>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</si>
  <si>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</si>
  <si>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</si>
  <si>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</si>
  <si>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</si>
  <si>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</si>
  <si>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</si>
  <si>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</si>
  <si>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</si>
  <si>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</si>
  <si>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</si>
  <si>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</si>
  <si>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</si>
  <si>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</si>
  <si>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</si>
  <si>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</si>
  <si>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</si>
  <si>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</si>
  <si>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</si>
  <si>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</si>
  <si>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</si>
  <si>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</si>
  <si>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</si>
  <si>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</si>
  <si>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</si>
  <si>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</si>
  <si>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</si>
  <si>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</si>
  <si>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</si>
  <si>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</si>
  <si>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</si>
  <si>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</si>
  <si>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</si>
  <si>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</si>
  <si>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</si>
  <si>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</si>
  <si>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</si>
  <si>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</si>
  <si>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</si>
  <si>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</si>
  <si>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</si>
  <si>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</si>
  <si>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</si>
  <si>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</si>
  <si>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</si>
  <si>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</si>
  <si>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</si>
  <si>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</si>
  <si>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</si>
  <si>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</si>
  <si>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</si>
  <si>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</si>
  <si>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</si>
  <si>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</si>
  <si>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</si>
  <si>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</si>
  <si>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</si>
  <si>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</si>
  <si>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</si>
  <si>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</si>
  <si>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</si>
  <si>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</si>
  <si>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</si>
  <si>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</si>
  <si>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</si>
  <si>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</si>
  <si>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</si>
  <si>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</si>
  <si>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</si>
  <si>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</si>
  <si>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</si>
  <si>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</si>
  <si>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</si>
  <si>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</si>
  <si>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</si>
  <si>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</si>
  <si>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</si>
  <si>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</si>
  <si>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</si>
  <si>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</si>
  <si>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</si>
  <si>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</si>
  <si>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</si>
  <si>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</si>
  <si>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</si>
  <si>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</si>
  <si>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</si>
  <si>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</si>
  <si>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</si>
  <si>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</si>
  <si>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</si>
  <si>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</si>
  <si>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</si>
  <si>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</si>
  <si>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</si>
  <si>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</si>
  <si>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</si>
  <si>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</si>
  <si>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</si>
  <si>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</si>
  <si>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</si>
  <si>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</si>
  <si>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</si>
  <si>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</si>
  <si>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</si>
  <si>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</si>
  <si>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</si>
  <si>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</si>
  <si>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</si>
  <si>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</si>
  <si>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</si>
  <si>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</si>
  <si>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</si>
  <si>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</si>
  <si>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</si>
  <si>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</si>
  <si>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</si>
  <si>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</si>
  <si>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</si>
  <si>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</si>
  <si>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</si>
  <si>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</si>
  <si>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</si>
  <si>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</si>
  <si>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</si>
  <si>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</si>
  <si>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</si>
  <si>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</si>
  <si>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</si>
  <si>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</si>
  <si>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</si>
  <si>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</si>
  <si>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</si>
  <si>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</si>
  <si>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</si>
  <si>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</si>
  <si>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</si>
  <si>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</si>
  <si>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</si>
  <si>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</si>
  <si>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</si>
  <si>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</si>
  <si>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</si>
  <si>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</si>
  <si>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</si>
  <si>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</si>
  <si>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</si>
  <si>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</si>
  <si>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</si>
  <si>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</si>
  <si>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</si>
  <si>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</si>
  <si>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</si>
  <si>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</si>
  <si>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</si>
  <si>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</si>
  <si>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</si>
  <si>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</si>
  <si>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</si>
  <si>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</si>
  <si>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</si>
  <si>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</si>
  <si>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</si>
  <si>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</si>
  <si>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</si>
  <si>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</si>
  <si>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</si>
  <si>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</si>
  <si>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</si>
  <si>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</si>
  <si>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</si>
  <si>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</si>
  <si>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</si>
  <si>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</si>
  <si>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</si>
  <si>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</si>
  <si>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</si>
  <si>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</si>
  <si>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</si>
  <si>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</si>
  <si>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</si>
  <si>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</si>
  <si>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</si>
  <si>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</si>
  <si>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</si>
  <si>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</si>
  <si>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</si>
  <si>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</si>
  <si>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</si>
  <si>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</si>
  <si>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</si>
  <si>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</si>
  <si>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</si>
  <si>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</si>
  <si>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</si>
  <si>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</si>
  <si>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</si>
  <si>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</si>
  <si>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</si>
  <si>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</si>
  <si>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</si>
  <si>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</si>
  <si>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</si>
  <si>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</si>
  <si>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</si>
  <si>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</si>
  <si>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</si>
  <si>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</si>
  <si>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</si>
  <si>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</si>
  <si>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</si>
  <si>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</si>
  <si>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</si>
  <si>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</si>
  <si>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</si>
  <si>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</si>
  <si>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</si>
  <si>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</si>
  <si>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</si>
  <si>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</si>
  <si>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</si>
  <si>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</si>
  <si>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</si>
  <si>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</si>
  <si>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</si>
  <si>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</si>
  <si>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</si>
  <si>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</si>
  <si>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</si>
  <si>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</si>
  <si>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</si>
  <si>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</si>
  <si>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</si>
  <si>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</si>
  <si>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</si>
  <si>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</si>
  <si>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</si>
  <si>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</si>
  <si>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</si>
  <si>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</si>
  <si>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</si>
  <si>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</si>
  <si>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</si>
  <si>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</si>
  <si>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</si>
  <si>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</si>
  <si>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</si>
  <si>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</si>
  <si>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</si>
  <si>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</si>
  <si>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</si>
  <si>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</si>
  <si>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</si>
  <si>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</si>
  <si>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</si>
  <si>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</si>
  <si>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</si>
  <si>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</si>
  <si>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</si>
  <si>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</si>
  <si>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</si>
  <si>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</si>
  <si>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</si>
  <si>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</si>
  <si>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</si>
  <si>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</si>
  <si>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</si>
  <si>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</si>
  <si>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</si>
  <si>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</si>
  <si>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</si>
  <si>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</si>
  <si>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</si>
  <si>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</si>
  <si>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</si>
  <si>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</si>
  <si>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</si>
  <si>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</si>
  <si>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</si>
  <si>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</si>
  <si>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</si>
  <si>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</si>
  <si>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</si>
  <si>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</si>
  <si>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</si>
  <si>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</si>
  <si>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</si>
  <si>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</si>
  <si>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</si>
  <si>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</si>
  <si>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</si>
  <si>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</si>
  <si>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</si>
  <si>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</si>
  <si>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</si>
  <si>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</si>
  <si>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</si>
  <si>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</si>
  <si>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</si>
  <si>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</si>
  <si>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</si>
  <si>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</si>
  <si>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</si>
  <si>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</si>
  <si>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</si>
  <si>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</si>
  <si>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</si>
  <si>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</si>
  <si>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</si>
  <si>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</si>
  <si>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</si>
  <si>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</si>
  <si>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</si>
  <si>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</si>
  <si>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</si>
  <si>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</si>
  <si>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</si>
  <si>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</si>
  <si>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</si>
  <si>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</si>
  <si>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</si>
  <si>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</si>
  <si>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</si>
  <si>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</si>
  <si>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</si>
  <si>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</si>
  <si>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</si>
  <si>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</si>
  <si>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</si>
  <si>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</si>
  <si>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</si>
  <si>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</si>
  <si>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</si>
  <si>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</si>
  <si>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</si>
  <si>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</si>
  <si>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</si>
  <si>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</si>
  <si>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</si>
  <si>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</si>
  <si>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</si>
  <si>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</si>
  <si>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</si>
  <si>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</si>
  <si>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</si>
  <si>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</si>
  <si>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</si>
  <si>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</si>
  <si>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</si>
  <si>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</si>
  <si>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</si>
  <si>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</si>
  <si>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</si>
  <si>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</si>
  <si>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</si>
  <si>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</si>
  <si>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</si>
  <si>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</si>
  <si>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</si>
  <si>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</si>
  <si>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</si>
  <si>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</si>
  <si>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</si>
  <si>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</si>
  <si>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</si>
  <si>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</si>
  <si>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</si>
  <si>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</si>
  <si>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</si>
  <si>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</si>
  <si>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</si>
  <si>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</si>
  <si>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</si>
  <si>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</si>
  <si>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</si>
  <si>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</si>
  <si>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</si>
  <si>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</si>
  <si>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</si>
  <si>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</si>
  <si>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</si>
  <si>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</si>
  <si>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</si>
  <si>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</si>
  <si>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</si>
  <si>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</si>
  <si>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</si>
  <si>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</si>
  <si>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</si>
  <si>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</si>
  <si>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</si>
  <si>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</si>
  <si>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</si>
  <si>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</si>
  <si>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</si>
  <si>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</si>
  <si>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</si>
  <si>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</si>
  <si>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</si>
  <si>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</si>
  <si>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</si>
  <si>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</si>
  <si>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</si>
  <si>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</si>
  <si>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</si>
  <si>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</si>
  <si>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</si>
  <si>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</si>
  <si>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</si>
  <si>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</si>
  <si>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</si>
  <si>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</si>
  <si>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</si>
  <si>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</si>
  <si>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</si>
  <si>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</si>
  <si>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</si>
  <si>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</si>
  <si>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</si>
  <si>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</si>
  <si>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</si>
  <si>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</si>
  <si>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</si>
  <si>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</si>
  <si>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</si>
  <si>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</si>
  <si>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</si>
  <si>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</si>
  <si>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</si>
  <si>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</si>
  <si>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</si>
  <si>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</si>
  <si>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</si>
  <si>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</si>
  <si>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</si>
  <si>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</si>
  <si>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</si>
  <si>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</si>
  <si>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</si>
  <si>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</si>
  <si>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</si>
  <si>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</si>
  <si>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</si>
  <si>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</si>
  <si>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</si>
  <si>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</si>
  <si>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</si>
  <si>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</si>
  <si>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</si>
  <si>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</si>
  <si>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</si>
  <si>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</si>
  <si>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</si>
  <si>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</si>
  <si>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</si>
  <si>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</si>
  <si>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</si>
  <si>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</si>
  <si>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</si>
  <si>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</si>
  <si>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</si>
  <si>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</si>
  <si>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</si>
  <si>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</si>
  <si>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</si>
  <si>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</si>
  <si>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</si>
  <si>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</si>
  <si>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</si>
  <si>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</si>
  <si>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</si>
  <si>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</si>
  <si>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</si>
  <si>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</si>
  <si>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</si>
  <si>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</si>
  <si>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</si>
  <si>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</si>
  <si>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</si>
  <si>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</si>
  <si>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</si>
  <si>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</si>
  <si>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</si>
  <si>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</si>
  <si>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</si>
  <si>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</si>
  <si>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</si>
  <si>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</si>
  <si>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</si>
  <si>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</si>
  <si>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</si>
  <si>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</si>
  <si>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</si>
  <si>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</si>
  <si>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</si>
  <si>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</si>
  <si>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</si>
  <si>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</si>
  <si>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</si>
  <si>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</si>
  <si>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</si>
  <si>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</si>
  <si>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</si>
  <si>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</si>
  <si>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</si>
  <si>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</si>
  <si>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</si>
  <si>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</si>
  <si>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</si>
  <si>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</si>
  <si>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</si>
  <si>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</si>
  <si>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</si>
  <si>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</si>
  <si>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</si>
  <si>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</si>
  <si>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</si>
  <si>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</si>
  <si>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</si>
  <si>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</si>
  <si>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</si>
  <si>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</si>
  <si>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</si>
  <si>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</si>
  <si>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</si>
  <si>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</si>
  <si>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</si>
  <si>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</si>
  <si>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</si>
  <si>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</si>
  <si>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</si>
  <si>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</si>
  <si>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</si>
  <si>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</si>
  <si>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</si>
  <si>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</si>
  <si>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</si>
  <si>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</si>
  <si>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</si>
  <si>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</si>
  <si>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</si>
  <si>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</si>
  <si>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</si>
  <si>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</si>
  <si>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</si>
  <si>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</si>
  <si>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</si>
  <si>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</si>
  <si>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</si>
  <si>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</si>
  <si>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</si>
  <si>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</si>
  <si>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</si>
  <si>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</si>
  <si>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</si>
  <si>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</si>
  <si>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</si>
  <si>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</si>
  <si>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</si>
  <si>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</si>
  <si>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</si>
  <si>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</si>
  <si>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</si>
  <si>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</si>
  <si>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</si>
  <si>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</si>
  <si>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</si>
  <si>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</si>
  <si>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</si>
  <si>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</si>
  <si>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</si>
  <si>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</si>
  <si>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</si>
  <si>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</si>
  <si>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</si>
  <si>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</si>
  <si>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</si>
  <si>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</si>
  <si>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</si>
  <si>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</si>
  <si>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</si>
  <si>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</si>
  <si>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</si>
  <si>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</si>
  <si>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</si>
  <si>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</si>
  <si>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</si>
  <si>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</si>
  <si>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</si>
  <si>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</si>
  <si>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</si>
  <si>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</si>
  <si>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</si>
  <si>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</si>
  <si>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</si>
  <si>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</si>
  <si>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</si>
  <si>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</si>
  <si>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</si>
  <si>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</si>
  <si>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</si>
  <si>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</si>
  <si>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</si>
  <si>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</si>
  <si>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</si>
  <si>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</si>
  <si>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</si>
  <si>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</si>
  <si>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</si>
  <si>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</si>
  <si>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</si>
  <si>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</si>
  <si>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</si>
  <si>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</si>
  <si>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</si>
  <si>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</si>
  <si>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</si>
  <si>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</si>
  <si>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</si>
  <si>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</si>
  <si>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</si>
  <si>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</si>
  <si>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</si>
  <si>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</si>
  <si>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</si>
  <si>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</si>
  <si>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</si>
  <si>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</si>
  <si>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</si>
  <si>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</si>
  <si>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</si>
  <si>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</si>
  <si>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</si>
  <si>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</si>
  <si>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</si>
  <si>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</si>
  <si>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</si>
  <si>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</si>
  <si>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</si>
  <si>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</si>
  <si>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</si>
  <si>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</si>
  <si>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</si>
  <si>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</si>
  <si>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</si>
  <si>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</si>
  <si>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</si>
  <si>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</si>
  <si>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</si>
  <si>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</si>
  <si>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</si>
  <si>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</si>
  <si>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</si>
  <si>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</si>
  <si>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</si>
  <si>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</si>
  <si>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</si>
  <si>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</si>
  <si>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</si>
  <si>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</si>
  <si>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</si>
  <si>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</si>
  <si>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</si>
  <si>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</si>
  <si>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</si>
  <si>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</si>
  <si>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</si>
  <si>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</si>
  <si>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</si>
  <si>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</si>
  <si>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</si>
  <si>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</si>
  <si>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</si>
  <si>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</si>
  <si>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</si>
  <si>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</si>
  <si>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</si>
  <si>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</si>
  <si>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</si>
  <si>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</si>
  <si>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</si>
  <si>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</si>
  <si>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</si>
  <si>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</si>
  <si>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</si>
  <si>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</si>
  <si>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</si>
  <si>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</si>
  <si>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</si>
  <si>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</si>
  <si>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</si>
  <si>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</si>
  <si>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</si>
  <si>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</si>
  <si>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</si>
  <si>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</si>
  <si>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</si>
  <si>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</si>
  <si>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</si>
  <si>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</si>
  <si>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</si>
  <si>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</si>
  <si>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</si>
  <si>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</si>
  <si>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</si>
  <si>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</si>
  <si>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</si>
  <si>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</si>
  <si>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</si>
  <si>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</si>
  <si>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</si>
  <si>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</si>
  <si>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</si>
  <si>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</si>
  <si>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</si>
  <si>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</si>
  <si>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</si>
  <si>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</si>
  <si>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</si>
  <si>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</si>
  <si>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</si>
  <si>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</si>
  <si>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</si>
  <si>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</si>
  <si>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</si>
  <si>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</si>
  <si>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</si>
  <si>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</si>
  <si>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</si>
  <si>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</si>
  <si>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</si>
  <si>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</si>
  <si>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</si>
  <si>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</si>
  <si>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</si>
  <si>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</si>
  <si>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</si>
  <si>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</si>
  <si>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</si>
  <si>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</si>
  <si>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</si>
  <si>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</si>
  <si>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</si>
  <si>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</si>
  <si>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</si>
  <si>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</si>
  <si>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</si>
  <si>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</si>
  <si>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</si>
  <si>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</si>
  <si>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</si>
  <si>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</si>
  <si>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</si>
  <si>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</si>
  <si>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</si>
  <si>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</si>
  <si>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</si>
  <si>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</si>
  <si>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</si>
  <si>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</si>
  <si>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</si>
  <si>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</si>
  <si>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</si>
  <si>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</si>
  <si>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</si>
  <si>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</si>
  <si>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</si>
  <si>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</si>
  <si>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</si>
  <si>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</si>
  <si>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</si>
  <si>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</si>
  <si>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</si>
  <si>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</si>
  <si>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</si>
  <si>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</si>
  <si>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</si>
  <si>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</si>
  <si>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</si>
  <si>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</si>
  <si>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</si>
  <si>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</si>
  <si>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</si>
  <si>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</si>
  <si>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</si>
  <si>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</si>
  <si>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</si>
  <si>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</si>
  <si>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</si>
  <si>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</si>
  <si>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</si>
  <si>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</si>
  <si>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</si>
  <si>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</si>
  <si>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</si>
  <si>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</si>
  <si>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</si>
  <si>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</si>
  <si>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</si>
  <si>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</si>
  <si>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</si>
  <si>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</si>
  <si>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</si>
  <si>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</si>
  <si>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</si>
  <si>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</si>
  <si>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</si>
  <si>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</si>
  <si>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</si>
  <si>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</si>
  <si>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</si>
  <si>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</si>
  <si>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</si>
  <si>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</si>
  <si>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</si>
  <si>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</si>
  <si>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</si>
  <si>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</si>
  <si>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</si>
  <si>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</si>
  <si>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</si>
  <si>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</si>
  <si>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</si>
  <si>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</si>
  <si>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</si>
  <si>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</si>
  <si>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</si>
  <si>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</si>
  <si>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</si>
  <si>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</si>
  <si>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</si>
  <si>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</si>
  <si>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</si>
  <si>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</si>
  <si>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</si>
  <si>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</si>
  <si>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</si>
  <si>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</si>
  <si>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</si>
  <si>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</si>
  <si>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</si>
  <si>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</si>
  <si>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</si>
  <si>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</si>
  <si>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</si>
  <si>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</si>
  <si>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</si>
  <si>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</si>
  <si>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</si>
  <si>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</si>
  <si>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</si>
  <si>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</si>
  <si>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</si>
  <si>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</si>
  <si>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</si>
  <si>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</si>
  <si>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</si>
  <si>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</si>
  <si>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</si>
  <si>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</si>
  <si>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</si>
  <si>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</si>
  <si>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</si>
  <si>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</si>
  <si>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</si>
  <si>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</si>
  <si>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</si>
  <si>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</si>
  <si>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</si>
  <si>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</si>
  <si>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</si>
  <si>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</si>
  <si>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</si>
  <si>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</si>
  <si>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</si>
  <si>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</si>
  <si>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</si>
  <si>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</si>
  <si>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</si>
  <si>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</si>
  <si>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</si>
  <si>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</si>
  <si>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</si>
  <si>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</si>
  <si>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</si>
  <si>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</si>
  <si>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</si>
  <si>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</si>
  <si>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</si>
  <si>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</si>
  <si>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</si>
  <si>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</si>
  <si>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</si>
  <si>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</si>
  <si>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</si>
  <si>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</si>
  <si>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</si>
  <si>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</si>
  <si>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</si>
  <si>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</si>
  <si>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</si>
  <si>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</si>
  <si>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</si>
  <si>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</si>
  <si>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</si>
  <si>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</si>
  <si>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</si>
  <si>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</si>
  <si>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</si>
  <si>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</si>
  <si>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</si>
  <si>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</si>
  <si>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</si>
  <si>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</si>
  <si>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</si>
  <si>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</si>
  <si>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</si>
  <si>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</si>
  <si>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</si>
  <si>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</si>
  <si>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</si>
  <si>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</si>
  <si>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</si>
  <si>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</si>
  <si>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</si>
  <si>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</si>
  <si>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</si>
  <si>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</si>
  <si>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</si>
  <si>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</si>
  <si>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</si>
  <si>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</si>
  <si>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</si>
  <si>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</si>
  <si>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</si>
  <si>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</si>
  <si>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</si>
  <si>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</si>
  <si>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</si>
  <si>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</si>
  <si>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</si>
  <si>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</si>
  <si>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</si>
  <si>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</si>
  <si>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</si>
  <si>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</si>
  <si>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</si>
  <si>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</si>
  <si>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</si>
  <si>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</si>
  <si>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</si>
  <si>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</si>
  <si>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</si>
  <si>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</si>
  <si>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</si>
  <si>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</si>
  <si>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</si>
  <si>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</si>
  <si>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</si>
  <si>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</si>
  <si>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</si>
  <si>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</si>
  <si>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</si>
  <si>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</si>
  <si>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</si>
  <si>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</si>
  <si>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</si>
  <si>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</si>
  <si>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</si>
  <si>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</si>
  <si>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</si>
  <si>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</si>
  <si>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</si>
  <si>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</si>
  <si>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</si>
  <si>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</si>
  <si>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</si>
  <si>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</si>
  <si>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</si>
  <si>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</si>
  <si>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</si>
  <si>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</si>
  <si>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</si>
  <si>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</si>
  <si>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</si>
  <si>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</si>
  <si>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</si>
  <si>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</si>
  <si>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</si>
  <si>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</si>
  <si>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</si>
  <si>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</si>
  <si>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</si>
  <si>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</si>
  <si>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</si>
  <si>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</si>
  <si>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</si>
  <si>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</si>
  <si>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</si>
  <si>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</si>
  <si>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</si>
  <si>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</si>
  <si>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</si>
  <si>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</si>
  <si>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</si>
  <si>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</si>
  <si>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</si>
  <si>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</si>
  <si>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</si>
  <si>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</si>
  <si>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</si>
  <si>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</si>
  <si>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</si>
  <si>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</si>
  <si>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</si>
  <si>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</si>
  <si>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</si>
  <si>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</si>
  <si>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</si>
  <si>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</si>
  <si>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</si>
  <si>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</si>
  <si>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</si>
  <si>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</si>
  <si>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</si>
  <si>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</si>
  <si>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</si>
  <si>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</si>
  <si>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</si>
  <si>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</si>
  <si>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</si>
  <si>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</si>
  <si>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</si>
  <si>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</si>
  <si>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</si>
  <si>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</si>
  <si>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</si>
  <si>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</si>
  <si>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</si>
  <si>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</si>
  <si>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</si>
  <si>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</si>
  <si>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</si>
  <si>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</si>
  <si>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</si>
  <si>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</si>
  <si>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</si>
  <si>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</si>
  <si>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</si>
  <si>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</si>
  <si>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</si>
  <si>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</si>
  <si>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</si>
  <si>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</si>
  <si>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</si>
  <si>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</si>
  <si>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</si>
  <si>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</si>
  <si>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</si>
  <si>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</si>
  <si>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</si>
  <si>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</si>
  <si>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</si>
  <si>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</si>
  <si>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</si>
  <si>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</si>
  <si>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</si>
  <si>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</si>
  <si>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</si>
  <si>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</si>
  <si>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</si>
  <si>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</si>
  <si>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</si>
  <si>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</si>
  <si>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</si>
  <si>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</si>
  <si>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</si>
  <si>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</si>
  <si>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</si>
  <si>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</si>
  <si>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</si>
  <si>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</si>
  <si>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</si>
  <si>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</si>
  <si>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</si>
  <si>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</si>
  <si>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</si>
  <si>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</si>
  <si>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</si>
  <si>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</si>
  <si>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</si>
  <si>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</si>
  <si>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</si>
  <si>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</si>
  <si>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</si>
  <si>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</si>
  <si>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</si>
  <si>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</si>
  <si>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</si>
  <si>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</si>
  <si>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</si>
  <si>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</si>
  <si>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</si>
  <si>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</si>
  <si>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</si>
  <si>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</si>
  <si>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</si>
  <si>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</si>
  <si>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</si>
  <si>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</si>
  <si>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</si>
  <si>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</si>
  <si>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</si>
  <si>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</si>
  <si>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</si>
  <si>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</si>
  <si>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</si>
  <si>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</si>
  <si>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</si>
  <si>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</si>
  <si>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</si>
  <si>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</si>
  <si>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</si>
  <si>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</si>
  <si>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</si>
  <si>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</si>
  <si>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</si>
  <si>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</si>
  <si>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</si>
  <si>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</si>
  <si>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</si>
  <si>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</si>
  <si>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</si>
  <si>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</si>
  <si>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</si>
  <si>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</si>
  <si>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</si>
  <si>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</si>
  <si>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</si>
  <si>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</si>
  <si>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</si>
  <si>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</si>
  <si>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</si>
  <si>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</si>
  <si>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</si>
  <si>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</si>
  <si>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</si>
  <si>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</si>
  <si>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</si>
  <si>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</si>
  <si>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</si>
  <si>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</si>
  <si>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</si>
  <si>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</si>
  <si>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</si>
  <si>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</si>
  <si>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</si>
  <si>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</si>
  <si>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</si>
  <si>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</si>
  <si>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</si>
  <si>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</si>
  <si>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</si>
  <si>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</si>
  <si>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</si>
  <si>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</si>
  <si>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</si>
  <si>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</si>
  <si>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</si>
  <si>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</si>
  <si>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</si>
  <si>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</si>
  <si>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</si>
  <si>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</si>
  <si>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</si>
  <si>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</si>
  <si>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</si>
  <si>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</si>
  <si>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</si>
  <si>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</si>
  <si>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</si>
  <si>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</si>
  <si>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</si>
  <si>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</si>
  <si>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</si>
  <si>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</si>
  <si>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</si>
  <si>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</si>
  <si>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</si>
  <si>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</si>
  <si>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</si>
  <si>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</si>
  <si>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</si>
  <si>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</si>
  <si>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</si>
  <si>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</si>
  <si>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</si>
  <si>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</si>
  <si>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</si>
  <si>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</si>
  <si>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</si>
  <si>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</si>
  <si>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</si>
  <si>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</si>
  <si>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</si>
  <si>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</si>
  <si>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</si>
  <si>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</si>
  <si>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</si>
  <si>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</si>
  <si>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</si>
  <si>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</si>
  <si>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</si>
  <si>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</si>
  <si>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</si>
  <si>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</si>
  <si>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</si>
  <si>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</si>
  <si>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</si>
  <si>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</si>
  <si>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</si>
  <si>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</si>
  <si>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</si>
  <si>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</si>
  <si>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</si>
  <si>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</si>
  <si>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</si>
  <si>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</si>
  <si>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</si>
  <si>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</si>
  <si>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</si>
  <si>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</si>
  <si>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</si>
  <si>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</si>
  <si>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</si>
  <si>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</si>
  <si>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</si>
  <si>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</si>
  <si>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</si>
  <si>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</si>
  <si>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</si>
  <si>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</si>
  <si>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</si>
  <si>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</si>
  <si>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</si>
  <si>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</si>
  <si>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</si>
  <si>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</si>
  <si>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</si>
  <si>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</si>
  <si>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</si>
  <si>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</si>
  <si>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</si>
  <si>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</si>
  <si>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</si>
  <si>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</si>
  <si>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</si>
  <si>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</si>
  <si>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</si>
  <si>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</si>
  <si>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</si>
  <si>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</si>
  <si>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</si>
  <si>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</si>
  <si>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</si>
  <si>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</si>
  <si>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</si>
  <si>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</si>
  <si>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</si>
  <si>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</si>
  <si>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</si>
  <si>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</si>
  <si>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</si>
  <si>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</si>
  <si>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</si>
  <si>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</si>
  <si>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</si>
  <si>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</si>
  <si>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</si>
  <si>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</si>
  <si>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</si>
  <si>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</si>
  <si>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</si>
  <si>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</si>
  <si>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</si>
  <si>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</si>
  <si>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</si>
  <si>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</si>
  <si>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</si>
  <si>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</si>
  <si>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</si>
  <si>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</si>
  <si>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</si>
  <si>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</si>
  <si>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</si>
  <si>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</si>
  <si>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</si>
  <si>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</si>
  <si>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</si>
  <si>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</si>
  <si>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</si>
  <si>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</si>
  <si>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</si>
  <si>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</si>
  <si>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</si>
  <si>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</si>
  <si>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</si>
  <si>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</si>
  <si>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</si>
  <si>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</si>
  <si>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</si>
  <si>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</si>
  <si>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</si>
  <si>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</si>
  <si>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</si>
  <si>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</si>
  <si>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</si>
  <si>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</si>
  <si>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</si>
  <si>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</si>
  <si>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</si>
  <si>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</si>
  <si>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</si>
  <si>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</si>
  <si>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</si>
  <si>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</si>
  <si>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</si>
  <si>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</si>
  <si>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</si>
  <si>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</si>
  <si>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</si>
  <si>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</si>
  <si>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</si>
  <si>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</si>
  <si>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</si>
  <si>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</si>
  <si>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</si>
  <si>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</si>
  <si>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</si>
  <si>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</si>
  <si>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</si>
  <si>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</si>
  <si>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</si>
  <si>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</si>
  <si>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</si>
  <si>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</si>
  <si>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</si>
  <si>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</si>
  <si>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</si>
  <si>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</si>
  <si>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</si>
  <si>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</si>
  <si>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</si>
  <si>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</si>
  <si>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</si>
  <si>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</si>
  <si>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</si>
  <si>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</si>
  <si>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</si>
  <si>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</si>
  <si>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</si>
  <si>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</si>
  <si>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</si>
  <si>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</si>
  <si>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</si>
  <si>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</si>
  <si>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</si>
  <si>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</si>
  <si>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</si>
  <si>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</si>
  <si>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</si>
  <si>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</si>
  <si>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</si>
  <si>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</si>
  <si>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</si>
  <si>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</si>
  <si>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</si>
  <si>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</si>
  <si>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</si>
  <si>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</si>
  <si>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</si>
  <si>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</si>
  <si>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</si>
  <si>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</si>
  <si>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</si>
  <si>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</si>
  <si>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</si>
  <si>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</si>
  <si>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</si>
  <si>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</si>
  <si>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</si>
  <si>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</si>
  <si>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</si>
  <si>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</si>
  <si>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</si>
  <si>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</si>
  <si>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</si>
  <si>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</si>
  <si>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</si>
  <si>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</si>
  <si>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</si>
  <si>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</si>
  <si>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</si>
  <si>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</si>
  <si>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</si>
  <si>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</si>
  <si>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</si>
  <si>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</si>
  <si>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</si>
  <si>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</si>
  <si>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</si>
  <si>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</si>
  <si>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</si>
  <si>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</si>
  <si>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</si>
  <si>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</si>
  <si>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</si>
  <si>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</si>
  <si>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</si>
  <si>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</si>
  <si>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</si>
  <si>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</si>
  <si>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</si>
  <si>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</si>
  <si>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</si>
  <si>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</si>
  <si>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</si>
  <si>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</si>
  <si>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</si>
  <si>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</si>
  <si>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</si>
  <si>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</si>
  <si>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</si>
  <si>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</si>
  <si>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</si>
  <si>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</si>
  <si>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</si>
  <si>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</si>
  <si>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</si>
  <si>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</si>
  <si>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</si>
  <si>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</si>
  <si>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</si>
  <si>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</si>
  <si>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</si>
  <si>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</si>
  <si>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</si>
  <si>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</si>
  <si>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</si>
  <si>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</si>
  <si>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</si>
  <si>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</si>
  <si>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</si>
  <si>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</si>
  <si>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</si>
  <si>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</si>
  <si>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</si>
  <si>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</si>
  <si>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</si>
  <si>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</si>
  <si>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</si>
  <si>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</si>
  <si>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</si>
  <si>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</si>
  <si>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</si>
  <si>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</si>
  <si>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</si>
  <si>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</si>
  <si>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</si>
  <si>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</si>
  <si>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</si>
  <si>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</si>
  <si>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</si>
  <si>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</si>
  <si>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</si>
  <si>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</si>
  <si>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</si>
  <si>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</si>
  <si>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</si>
  <si>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</si>
  <si>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</si>
  <si>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</si>
  <si>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</si>
  <si>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</si>
  <si>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</si>
  <si>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</si>
  <si>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</si>
  <si>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</si>
  <si>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</si>
  <si>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</si>
  <si>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</si>
  <si>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</si>
  <si>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</si>
  <si>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</si>
  <si>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</si>
  <si>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</si>
  <si>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</si>
  <si>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</si>
  <si>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</si>
  <si>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</si>
  <si>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</si>
  <si>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</si>
  <si>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</si>
  <si>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</si>
  <si>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</si>
  <si>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</si>
  <si>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</si>
  <si>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</si>
  <si>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</si>
  <si>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</si>
  <si>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</si>
  <si>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</si>
  <si>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</si>
  <si>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</si>
  <si>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</si>
  <si>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</si>
  <si>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</si>
  <si>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</si>
  <si>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</si>
  <si>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</si>
  <si>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</si>
  <si>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</si>
  <si>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</si>
  <si>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</si>
  <si>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</si>
  <si>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</si>
  <si>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</si>
  <si>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</si>
  <si>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</si>
  <si>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</si>
  <si>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</si>
  <si>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</si>
  <si>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</si>
  <si>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</si>
  <si>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</si>
  <si>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</si>
  <si>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</si>
  <si>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</si>
  <si>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</si>
  <si>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</si>
  <si>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</si>
  <si>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</si>
  <si>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</si>
  <si>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</si>
  <si>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</si>
  <si>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</si>
  <si>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</si>
  <si>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</si>
  <si>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</si>
  <si>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</si>
  <si>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</si>
  <si>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</si>
  <si>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</si>
  <si>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</si>
  <si>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</si>
  <si>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</si>
  <si>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</si>
  <si>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</si>
  <si>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</si>
  <si>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</si>
  <si>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</si>
  <si>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</si>
  <si>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</si>
  <si>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</si>
  <si>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</si>
  <si>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</si>
  <si>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</si>
  <si>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</si>
  <si>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</si>
  <si>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</si>
  <si>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</si>
  <si>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</si>
  <si>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</si>
  <si>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</si>
  <si>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</si>
  <si>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</si>
  <si>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</si>
  <si>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</si>
  <si>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</si>
  <si>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</si>
  <si>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</si>
  <si>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</si>
  <si>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</si>
  <si>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</si>
  <si>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</si>
  <si>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</si>
  <si>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</si>
  <si>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</si>
  <si>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</si>
  <si>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</si>
  <si>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</si>
  <si>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</si>
  <si>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</si>
  <si>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</si>
  <si>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</si>
  <si>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</si>
  <si>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</si>
  <si>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</si>
  <si>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</si>
  <si>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</si>
  <si>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</si>
  <si>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</si>
  <si>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</si>
  <si>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</si>
  <si>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</si>
  <si>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</si>
  <si>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</si>
  <si>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</si>
  <si>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</si>
  <si>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</si>
  <si>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</si>
  <si>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</si>
  <si>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</si>
  <si>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</si>
  <si>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</si>
  <si>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</si>
  <si>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</si>
  <si>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</si>
  <si>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</si>
  <si>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</si>
  <si>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</si>
  <si>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</si>
  <si>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</si>
  <si>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</si>
  <si>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</si>
  <si>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</si>
  <si>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</si>
  <si>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</si>
  <si>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</si>
  <si>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</si>
  <si>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</si>
  <si>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</si>
  <si>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</si>
  <si>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</si>
  <si>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</si>
  <si>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</si>
  <si>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</si>
  <si>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</si>
  <si>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</si>
  <si>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</si>
  <si>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</si>
  <si>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</si>
  <si>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</si>
  <si>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</si>
  <si>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</si>
  <si>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</si>
  <si>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</si>
  <si>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</si>
  <si>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</si>
  <si>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</si>
  <si>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</si>
  <si>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</si>
  <si>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</si>
  <si>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</si>
  <si>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</si>
  <si>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</si>
  <si>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</si>
  <si>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</si>
  <si>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</si>
  <si>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</si>
  <si>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</si>
  <si>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</si>
  <si>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</si>
  <si>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</si>
  <si>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</si>
  <si>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</si>
  <si>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</si>
  <si>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</si>
  <si>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</si>
  <si>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</si>
  <si>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</si>
  <si>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</si>
  <si>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</si>
  <si>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</si>
  <si>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</si>
  <si>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</si>
  <si>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</si>
  <si>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</si>
  <si>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</si>
  <si>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</si>
  <si>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</si>
  <si>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</si>
  <si>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</si>
  <si>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</si>
  <si>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</si>
  <si>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</si>
  <si>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</si>
  <si>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</si>
  <si>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</si>
  <si>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</si>
  <si>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</si>
  <si>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</si>
  <si>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</si>
  <si>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</si>
  <si>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</si>
  <si>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</si>
  <si>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</si>
  <si>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</si>
  <si>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</si>
  <si>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</si>
  <si>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</si>
  <si>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</si>
  <si>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</si>
  <si>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</si>
  <si>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</si>
  <si>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</si>
  <si>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</si>
  <si>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</si>
  <si>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</si>
  <si>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</si>
  <si>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</si>
  <si>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</si>
  <si>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</si>
  <si>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</si>
  <si>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</si>
  <si>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</si>
  <si>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</si>
  <si>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</si>
  <si>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</si>
  <si>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</si>
  <si>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</si>
  <si>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</si>
  <si>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</si>
  <si>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</si>
  <si>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</si>
  <si>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</si>
  <si>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</si>
  <si>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</si>
  <si>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</si>
  <si>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</si>
  <si>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</si>
  <si>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</si>
  <si>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</si>
  <si>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</si>
  <si>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</si>
  <si>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</si>
  <si>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</si>
  <si>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</si>
  <si>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</si>
  <si>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</si>
  <si>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</si>
  <si>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</si>
  <si>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</si>
  <si>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</si>
  <si>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</si>
  <si>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</si>
  <si>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</si>
  <si>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</si>
  <si>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</si>
  <si>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</si>
  <si>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</si>
  <si>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</si>
  <si>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</si>
  <si>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</si>
  <si>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</si>
  <si>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</si>
  <si>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</si>
  <si>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</si>
  <si>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</si>
  <si>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</si>
  <si>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</si>
  <si>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</si>
  <si>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</si>
  <si>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</si>
  <si>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</si>
  <si>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</si>
  <si>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</si>
  <si>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</si>
  <si>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</si>
  <si>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</si>
  <si>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</si>
  <si>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</si>
  <si>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</si>
  <si>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</si>
  <si>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</si>
  <si>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</si>
  <si>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</si>
  <si>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</si>
  <si>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</si>
  <si>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</si>
  <si>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</si>
  <si>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</si>
  <si>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</si>
  <si>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</si>
  <si>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</si>
  <si>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</si>
  <si>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</si>
  <si>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</si>
  <si>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</si>
  <si>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</si>
  <si>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</si>
  <si>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</si>
  <si>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</si>
  <si>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</si>
  <si>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</si>
  <si>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</si>
  <si>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</si>
  <si>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</si>
  <si>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</si>
  <si>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</si>
  <si>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</si>
  <si>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</si>
  <si>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</si>
  <si>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</si>
  <si>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</si>
  <si>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</si>
  <si>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</si>
  <si>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</si>
  <si>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</si>
  <si>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</si>
  <si>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</si>
  <si>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</si>
  <si>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</si>
  <si>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</si>
  <si>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</si>
  <si>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</si>
  <si>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</si>
  <si>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</si>
  <si>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</si>
  <si>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</si>
  <si>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</si>
  <si>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</si>
  <si>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</si>
  <si>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</si>
  <si>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</si>
  <si>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</si>
  <si>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</si>
  <si>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</si>
  <si>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</si>
  <si>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</si>
  <si>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</si>
  <si>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</si>
  <si>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</si>
  <si>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</si>
  <si>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</si>
  <si>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</si>
  <si>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</si>
  <si>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</si>
  <si>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</si>
  <si>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</si>
  <si>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</si>
  <si>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</si>
  <si>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</si>
  <si>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</si>
  <si>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</si>
  <si>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</si>
  <si>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</si>
  <si>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</si>
  <si>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</si>
  <si>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</si>
  <si>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</si>
  <si>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</si>
  <si>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</si>
  <si>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</si>
  <si>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</si>
  <si>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</si>
  <si>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</si>
  <si>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</si>
  <si>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</si>
  <si>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</si>
  <si>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</si>
  <si>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</si>
  <si>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</si>
  <si>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</si>
  <si>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</si>
  <si>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</si>
  <si>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</si>
  <si>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</si>
  <si>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</si>
  <si>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</si>
  <si>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</si>
  <si>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</si>
  <si>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</si>
  <si>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</si>
  <si>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</si>
  <si>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</si>
  <si>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</si>
  <si>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</si>
  <si>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</si>
  <si>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</si>
  <si>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</si>
  <si>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</si>
  <si>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</si>
  <si>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</si>
  <si>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</si>
  <si>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</si>
  <si>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</si>
  <si>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</si>
  <si>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</si>
  <si>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</si>
  <si>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</si>
  <si>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</si>
  <si>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</si>
  <si>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</si>
  <si>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</si>
  <si>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</si>
  <si>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</si>
  <si>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</si>
  <si>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</si>
  <si>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</si>
  <si>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</si>
  <si>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</si>
  <si>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</si>
  <si>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</si>
  <si>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</si>
  <si>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</si>
  <si>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</si>
  <si>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</si>
  <si>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</si>
  <si>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</si>
  <si>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</si>
  <si>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</si>
  <si>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</si>
  <si>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</si>
  <si>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</si>
  <si>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</si>
  <si>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</si>
  <si>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</si>
  <si>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</si>
  <si>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</si>
  <si>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</si>
  <si>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</si>
  <si>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</si>
  <si>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</si>
  <si>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</si>
  <si>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</si>
  <si>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</si>
  <si>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</si>
  <si>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</si>
  <si>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</si>
  <si>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</si>
  <si>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</si>
  <si>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</si>
  <si>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</si>
  <si>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</si>
  <si>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</si>
  <si>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</si>
  <si>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</si>
  <si>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</si>
  <si>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</si>
  <si>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</si>
  <si>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</si>
  <si>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</si>
  <si>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</si>
  <si>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</si>
  <si>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</si>
  <si>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</si>
  <si>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</si>
  <si>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</si>
  <si>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</si>
  <si>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</si>
  <si>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</si>
  <si>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</si>
  <si>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</si>
  <si>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</si>
  <si>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</si>
  <si>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</si>
  <si>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</si>
  <si>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</si>
  <si>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</si>
  <si>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</si>
  <si>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</si>
  <si>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</si>
  <si>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</si>
  <si>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</si>
  <si>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</si>
  <si>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</si>
  <si>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</si>
  <si>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</si>
  <si>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</si>
  <si>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</si>
  <si>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</si>
  <si>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</si>
  <si>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</si>
  <si>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</si>
  <si>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</si>
  <si>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</si>
  <si>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</si>
  <si>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</si>
  <si>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</si>
  <si>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</si>
  <si>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</si>
  <si>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</si>
  <si>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</si>
  <si>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</si>
  <si>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</si>
  <si>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</si>
  <si>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</si>
  <si>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</si>
  <si>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</si>
  <si>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</si>
  <si>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</si>
  <si>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</si>
  <si>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</si>
  <si>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</si>
  <si>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</si>
  <si>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</si>
  <si>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</si>
  <si>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</si>
  <si>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</si>
  <si>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</si>
  <si>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</si>
  <si>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</si>
  <si>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</si>
  <si>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</si>
  <si>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</si>
  <si>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</si>
  <si>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</si>
  <si>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</si>
  <si>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</si>
  <si>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</si>
  <si>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</si>
  <si>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</si>
  <si>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</si>
  <si>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</si>
  <si>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</si>
  <si>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</si>
  <si>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</si>
  <si>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</si>
  <si>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</si>
  <si>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</si>
  <si>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</si>
  <si>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</si>
  <si>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</si>
  <si>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</si>
  <si>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</si>
  <si>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</si>
  <si>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</si>
  <si>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</si>
  <si>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</si>
  <si>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</si>
  <si>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</si>
  <si>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</si>
  <si>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</si>
  <si>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</si>
  <si>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</si>
  <si>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</si>
  <si>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</si>
  <si>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</si>
  <si>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</si>
  <si>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</si>
  <si>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</si>
  <si>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</si>
  <si>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</si>
  <si>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</si>
  <si>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</si>
  <si>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</si>
  <si>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</si>
  <si>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</si>
  <si>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</si>
  <si>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</si>
  <si>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</si>
  <si>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</si>
  <si>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</si>
  <si>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</si>
  <si>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</si>
  <si>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</si>
  <si>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</si>
  <si>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</si>
  <si>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</si>
  <si>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</si>
  <si>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</si>
  <si>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</si>
  <si>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</si>
  <si>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</si>
  <si>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</si>
  <si>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</si>
  <si>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</si>
  <si>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</si>
  <si>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</si>
  <si>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</si>
  <si>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</si>
  <si>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</si>
  <si>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</si>
  <si>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</si>
  <si>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</si>
  <si>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</si>
  <si>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</si>
  <si>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</si>
  <si>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</si>
  <si>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</si>
  <si>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</si>
  <si>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</si>
  <si>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</si>
  <si>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</si>
  <si>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</si>
  <si>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</si>
  <si>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</si>
  <si>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</si>
  <si>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</si>
  <si>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</si>
  <si>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</si>
  <si>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</si>
  <si>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</si>
  <si>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</si>
  <si>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</si>
  <si>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</si>
  <si>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</si>
  <si>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</si>
  <si>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</si>
  <si>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</si>
  <si>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</si>
  <si>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</si>
  <si>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</si>
  <si>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</si>
  <si>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</si>
  <si>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</si>
  <si>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</si>
  <si>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</si>
  <si>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</si>
  <si>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</si>
  <si>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</si>
  <si>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</si>
  <si>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</si>
  <si>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</si>
  <si>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</si>
  <si>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</si>
  <si>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</si>
  <si>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</si>
  <si>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</si>
  <si>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</si>
  <si>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</si>
  <si>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</si>
  <si>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</si>
  <si>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</si>
  <si>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</si>
  <si>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</si>
  <si>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</si>
  <si>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</si>
  <si>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</si>
  <si>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</si>
  <si>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</si>
  <si>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</si>
  <si>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</si>
  <si>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</si>
  <si>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</si>
  <si>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</si>
  <si>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</si>
  <si>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</si>
  <si>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</si>
  <si>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</si>
  <si>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</si>
  <si>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</si>
  <si>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</si>
  <si>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</si>
  <si>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</si>
  <si>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</si>
  <si>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</si>
  <si>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</si>
  <si>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</si>
  <si>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</si>
  <si>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</si>
  <si>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</si>
  <si>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</si>
  <si>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</si>
  <si>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</si>
  <si>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</si>
  <si>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</si>
  <si>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</si>
  <si>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</si>
  <si>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</si>
  <si>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</si>
  <si>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</si>
  <si>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</si>
  <si>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</si>
  <si>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</si>
  <si>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</si>
  <si>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</si>
  <si>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</si>
  <si>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</si>
  <si>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</si>
  <si>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</si>
  <si>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</si>
  <si>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</si>
  <si>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</si>
  <si>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</si>
  <si>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</si>
  <si>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</si>
  <si>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</si>
  <si>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</si>
  <si>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</si>
  <si>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</si>
  <si>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</si>
  <si>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</si>
  <si>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</si>
  <si>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</si>
  <si>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</si>
  <si>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</si>
  <si>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</si>
  <si>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</si>
  <si>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</si>
  <si>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</si>
  <si>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</si>
  <si>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</si>
  <si>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</si>
  <si>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</si>
  <si>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</si>
  <si>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</si>
  <si>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</si>
  <si>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</si>
  <si>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</si>
  <si>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</si>
  <si>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</si>
  <si>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</si>
  <si>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</si>
  <si>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</si>
  <si>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</si>
  <si>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</si>
  <si>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</si>
  <si>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</si>
  <si>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</si>
  <si>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</si>
  <si>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</si>
  <si>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</si>
  <si>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</si>
  <si>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</si>
  <si>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</si>
  <si>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</si>
  <si>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</si>
  <si>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</si>
  <si>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</si>
  <si>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</si>
  <si>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</si>
  <si>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</si>
  <si>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</si>
  <si>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</si>
  <si>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</si>
  <si>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</si>
  <si>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</si>
  <si>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</si>
  <si>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</si>
  <si>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</si>
  <si>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</si>
  <si>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</si>
  <si>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</si>
  <si>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</si>
  <si>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</si>
  <si>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</si>
  <si>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</si>
  <si>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</si>
  <si>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</si>
  <si>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</si>
  <si>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</si>
  <si>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</si>
  <si>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</si>
  <si>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</si>
  <si>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</si>
  <si>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</si>
  <si>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</si>
  <si>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</si>
  <si>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</si>
  <si>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</si>
  <si>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</si>
  <si>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</si>
  <si>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</si>
  <si>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</si>
  <si>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</si>
  <si>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</si>
  <si>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</si>
  <si>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</si>
  <si>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</si>
  <si>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</si>
  <si>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</si>
  <si>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</si>
  <si>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</si>
  <si>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</si>
  <si>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</si>
  <si>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</si>
  <si>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</si>
  <si>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</si>
  <si>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</si>
  <si>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</si>
  <si>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</si>
  <si>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</si>
  <si>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</si>
  <si>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</si>
  <si>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</si>
  <si>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</si>
  <si>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</si>
  <si>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</si>
  <si>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</si>
  <si>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</si>
  <si>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</si>
  <si>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</si>
  <si>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</si>
  <si>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</si>
  <si>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</si>
  <si>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</si>
  <si>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</si>
  <si>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</si>
  <si>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</si>
  <si>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</si>
  <si>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</si>
  <si>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</si>
  <si>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</si>
  <si>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</si>
  <si>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</si>
  <si>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</si>
  <si>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</si>
  <si>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</si>
  <si>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</si>
  <si>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</si>
  <si>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</si>
  <si>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</si>
  <si>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</si>
  <si>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</si>
  <si>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</si>
  <si>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</si>
  <si>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</si>
  <si>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</si>
  <si>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</si>
  <si>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</si>
  <si>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</si>
  <si>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</si>
  <si>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</si>
  <si>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</si>
  <si>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</si>
  <si>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</si>
  <si>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</si>
  <si>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</si>
  <si>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</si>
  <si>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</si>
  <si>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</si>
  <si>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</si>
  <si>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</si>
  <si>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</si>
  <si>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</si>
  <si>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</si>
  <si>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</si>
  <si>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</si>
  <si>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</si>
  <si>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</si>
  <si>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</si>
  <si>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</si>
  <si>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</si>
  <si>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</si>
  <si>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</si>
  <si>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</si>
  <si>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</si>
  <si>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</si>
  <si>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</si>
  <si>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</si>
  <si>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</si>
  <si>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</si>
  <si>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</si>
  <si>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</si>
  <si>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</si>
  <si>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</si>
  <si>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</si>
  <si>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</si>
  <si>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</si>
  <si>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</si>
  <si>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</si>
  <si>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</si>
  <si>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</si>
  <si>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</si>
  <si>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</si>
  <si>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</si>
  <si>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</si>
  <si>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</si>
  <si>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</si>
  <si>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</si>
  <si>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</si>
  <si>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</si>
  <si>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</si>
  <si>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</si>
  <si>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</si>
  <si>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</si>
  <si>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</si>
  <si>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</si>
  <si>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</si>
  <si>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</si>
  <si>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</si>
  <si>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</si>
  <si>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</si>
  <si>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</si>
  <si>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</si>
  <si>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</si>
  <si>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</si>
  <si>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</si>
  <si>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</si>
  <si>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</si>
  <si>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</si>
  <si>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</si>
  <si>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</si>
  <si>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</si>
  <si>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</si>
  <si>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</si>
  <si>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</si>
  <si>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</si>
  <si>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</si>
  <si>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</si>
  <si>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</si>
  <si>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</si>
  <si>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</si>
  <si>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</si>
  <si>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</si>
  <si>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</si>
  <si>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</si>
  <si>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</si>
  <si>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</si>
  <si>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</si>
  <si>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</si>
  <si>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</si>
  <si>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</si>
  <si>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</si>
  <si>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</si>
  <si>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</si>
  <si>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</si>
  <si>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</si>
  <si>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</si>
  <si>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</si>
  <si>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</si>
  <si>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</si>
  <si>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</si>
  <si>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</si>
  <si>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</si>
  <si>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</si>
  <si>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</si>
  <si>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</si>
  <si>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</si>
  <si>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</si>
  <si>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</si>
  <si>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</si>
  <si>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</si>
  <si>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</si>
  <si>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</si>
  <si>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</si>
  <si>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</si>
  <si>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</si>
  <si>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</si>
  <si>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</si>
  <si>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</si>
  <si>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</si>
  <si>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</si>
  <si>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</si>
  <si>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</si>
  <si>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</si>
  <si>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</si>
  <si>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</si>
  <si>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</si>
  <si>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</si>
  <si>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</si>
  <si>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</si>
  <si>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</si>
  <si>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</si>
  <si>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</si>
  <si>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</si>
  <si>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</si>
  <si>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</si>
  <si>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</si>
  <si>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</si>
  <si>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</si>
  <si>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</si>
  <si>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</si>
  <si>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</si>
  <si>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</si>
  <si>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</si>
  <si>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</si>
  <si>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</si>
  <si>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</si>
  <si>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</si>
  <si>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</si>
  <si>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</si>
  <si>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</si>
  <si>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</si>
  <si>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</si>
  <si>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</si>
  <si>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</si>
  <si>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</si>
  <si>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</si>
  <si>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</si>
  <si>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</si>
  <si>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</si>
  <si>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</si>
  <si>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</si>
  <si>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</si>
  <si>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</si>
  <si>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</si>
  <si>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</si>
  <si>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</si>
  <si>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</si>
  <si>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</si>
  <si>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</si>
  <si>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</si>
  <si>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</si>
  <si>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</si>
  <si>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</si>
  <si>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</si>
  <si>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</si>
  <si>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</si>
  <si>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</si>
  <si>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</si>
  <si>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</si>
  <si>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</si>
  <si>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</si>
  <si>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</si>
  <si>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</si>
  <si>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</si>
  <si>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</si>
  <si>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</si>
  <si>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</si>
  <si>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</si>
  <si>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</si>
  <si>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</si>
  <si>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</si>
  <si>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</si>
  <si>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</si>
  <si>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</si>
  <si>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</si>
  <si>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</si>
  <si>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</si>
  <si>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</si>
  <si>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</si>
  <si>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</si>
  <si>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</si>
  <si>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</si>
  <si>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</si>
  <si>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</si>
  <si>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</si>
  <si>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</si>
  <si>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</si>
  <si>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</si>
  <si>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</si>
  <si>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</si>
  <si>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</si>
  <si>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</si>
  <si>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</si>
  <si>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</si>
  <si>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</si>
  <si>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</si>
  <si>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</si>
  <si>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</si>
  <si>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</si>
  <si>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</si>
  <si>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</si>
  <si>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</si>
  <si>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</si>
  <si>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</si>
  <si>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</si>
  <si>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</si>
  <si>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</si>
  <si>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</si>
  <si>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</si>
  <si>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</si>
  <si>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</si>
  <si>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</si>
  <si>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</si>
  <si>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</si>
  <si>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</si>
  <si>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</si>
  <si>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</si>
  <si>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</si>
  <si>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</si>
  <si>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</si>
  <si>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</si>
  <si>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</si>
  <si>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</si>
  <si>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</si>
  <si>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</si>
  <si>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</si>
  <si>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</si>
  <si>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</si>
  <si>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</si>
  <si>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</si>
  <si>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</si>
  <si>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</si>
  <si>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</si>
  <si>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</si>
  <si>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</si>
  <si>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</si>
  <si>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</si>
  <si>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</si>
  <si>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</si>
  <si>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</si>
  <si>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</si>
  <si>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</si>
  <si>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</si>
  <si>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</si>
  <si>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</si>
  <si>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</si>
  <si>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</si>
  <si>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</si>
  <si>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</si>
  <si>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</si>
  <si>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</si>
  <si>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</si>
  <si>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</si>
  <si>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</si>
  <si>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</si>
  <si>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</si>
  <si>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</si>
  <si>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</si>
  <si>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</si>
  <si>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</si>
  <si>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</si>
  <si>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</si>
  <si>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</si>
  <si>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</si>
  <si>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</si>
  <si>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</si>
  <si>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</si>
  <si>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</si>
  <si>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</si>
  <si>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</si>
  <si>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</si>
  <si>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</si>
  <si>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</si>
  <si>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</si>
  <si>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</si>
  <si>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</si>
  <si>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</si>
  <si>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</si>
  <si>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</si>
  <si>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</si>
  <si>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</si>
  <si>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</si>
  <si>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</si>
  <si>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</si>
  <si>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</si>
  <si>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</si>
  <si>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</si>
  <si>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</si>
  <si>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</si>
  <si>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</si>
  <si>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</si>
  <si>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</si>
  <si>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</si>
  <si>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</si>
  <si>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</si>
  <si>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</si>
  <si>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</si>
  <si>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</si>
  <si>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</si>
  <si>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</si>
  <si>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</si>
  <si>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</si>
  <si>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</si>
  <si>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</si>
  <si>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</si>
  <si>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</si>
  <si>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</si>
  <si>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</si>
  <si>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</si>
  <si>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</si>
  <si>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</si>
  <si>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</si>
  <si>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</si>
  <si>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</si>
  <si>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</si>
  <si>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</si>
  <si>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</si>
  <si>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</si>
  <si>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</si>
  <si>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</si>
  <si>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</si>
  <si>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</si>
  <si>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</si>
  <si>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</si>
  <si>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</si>
  <si>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</si>
  <si>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</si>
  <si>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</si>
  <si>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</si>
  <si>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</si>
  <si>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</si>
  <si>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</si>
  <si>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</si>
  <si>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</si>
  <si>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</si>
  <si>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</si>
  <si>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</si>
  <si>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</si>
  <si>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</si>
  <si>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</si>
  <si>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</si>
  <si>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</si>
  <si>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</si>
  <si>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</si>
  <si>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</si>
  <si>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</si>
  <si>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</si>
  <si>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</si>
  <si>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</si>
  <si>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</si>
  <si>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</si>
  <si>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</si>
  <si>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</si>
  <si>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</si>
  <si>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</si>
  <si>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</si>
  <si>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</si>
  <si>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</si>
  <si>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</si>
  <si>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</si>
  <si>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</si>
  <si>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</si>
  <si>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</si>
  <si>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</si>
  <si>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</si>
  <si>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</si>
  <si>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</si>
  <si>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</si>
  <si>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</si>
  <si>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</si>
  <si>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</si>
  <si>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</si>
  <si>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</si>
  <si>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</si>
  <si>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</si>
  <si>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</si>
  <si>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</si>
  <si>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</si>
  <si>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</si>
  <si>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</si>
  <si>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</si>
  <si>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</si>
  <si>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</si>
  <si>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</si>
  <si>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</si>
  <si>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</si>
  <si>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</si>
  <si>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</si>
  <si>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</si>
  <si>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</si>
  <si>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</si>
  <si>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</si>
  <si>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</si>
  <si>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</si>
  <si>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</si>
  <si>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</si>
  <si>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</si>
  <si>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</si>
  <si>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</si>
  <si>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</si>
  <si>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</si>
  <si>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</si>
  <si>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</si>
  <si>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</si>
  <si>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</si>
  <si>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</si>
  <si>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</si>
  <si>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</si>
  <si>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</si>
  <si>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</si>
  <si>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</si>
  <si>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</si>
  <si>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</si>
  <si>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</si>
  <si>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</si>
  <si>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</si>
  <si>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</si>
  <si>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</si>
  <si>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</si>
  <si>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</si>
  <si>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</si>
  <si>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</si>
  <si>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</si>
  <si>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</si>
  <si>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</si>
  <si>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</si>
  <si>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</si>
  <si>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</si>
  <si>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</si>
  <si>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</si>
  <si>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</si>
  <si>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</si>
  <si>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</si>
  <si>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</si>
  <si>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</si>
  <si>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</si>
  <si>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</si>
  <si>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</si>
  <si>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</si>
  <si>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</si>
  <si>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</si>
  <si>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</si>
  <si>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</si>
  <si>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</si>
  <si>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</si>
  <si>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</si>
  <si>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</si>
  <si>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</si>
  <si>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</si>
  <si>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</si>
  <si>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</si>
  <si>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</si>
  <si>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</si>
  <si>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</si>
  <si>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</si>
  <si>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</si>
  <si>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</si>
  <si>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</si>
  <si>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</si>
  <si>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</si>
  <si>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</si>
  <si>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</si>
  <si>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</si>
  <si>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</si>
  <si>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</si>
  <si>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</si>
  <si>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</si>
  <si>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</si>
  <si>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</si>
  <si>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</si>
  <si>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</si>
  <si>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</si>
  <si>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</si>
  <si>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</si>
  <si>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</si>
  <si>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</si>
  <si>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</si>
  <si>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</si>
  <si>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</si>
  <si>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</si>
  <si>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</si>
  <si>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</si>
  <si>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</si>
  <si>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</si>
  <si>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</si>
  <si>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</si>
  <si>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</si>
  <si>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</si>
  <si>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</si>
  <si>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</si>
  <si>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</si>
  <si>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</si>
  <si>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</si>
  <si>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</si>
  <si>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</si>
  <si>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</si>
  <si>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</si>
  <si>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</si>
  <si>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</si>
  <si>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</si>
  <si>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</si>
  <si>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</si>
  <si>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</si>
  <si>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</si>
  <si>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</si>
  <si>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</si>
  <si>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</si>
  <si>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</si>
  <si>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</si>
  <si>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</si>
  <si>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</si>
  <si>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</si>
  <si>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</si>
  <si>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</si>
  <si>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</si>
  <si>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</si>
  <si>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</si>
  <si>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</si>
  <si>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</si>
  <si>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</si>
  <si>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</si>
  <si>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</si>
  <si>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</si>
  <si>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</si>
  <si>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</si>
  <si>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</si>
  <si>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</si>
  <si>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</si>
  <si>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</si>
  <si>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</si>
  <si>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</si>
  <si>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</si>
  <si>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</si>
  <si>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</si>
  <si>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</si>
  <si>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</si>
  <si>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</si>
  <si>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</si>
  <si>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</si>
  <si>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</si>
  <si>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</si>
  <si>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</si>
  <si>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</si>
  <si>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</si>
  <si>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</si>
  <si>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</si>
  <si>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</si>
  <si>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</si>
  <si>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</si>
  <si>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</si>
  <si>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</si>
  <si>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</si>
  <si>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</si>
  <si>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</si>
  <si>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</si>
  <si>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</si>
  <si>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</si>
  <si>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</si>
  <si>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</si>
  <si>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</si>
  <si>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</si>
  <si>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</si>
  <si>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</si>
  <si>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</si>
  <si>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</si>
  <si>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</si>
  <si>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</si>
  <si>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</si>
  <si>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</si>
  <si>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</si>
  <si>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</si>
  <si>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</si>
  <si>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</si>
  <si>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</si>
  <si>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</si>
  <si>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</si>
  <si>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</si>
  <si>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</si>
  <si>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</si>
  <si>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</si>
  <si>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</si>
  <si>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</si>
  <si>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</si>
  <si>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</si>
  <si>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</si>
  <si>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</si>
  <si>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</si>
  <si>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</si>
  <si>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</si>
  <si>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</si>
  <si>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</si>
  <si>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</si>
  <si>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</si>
  <si>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</si>
  <si>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</si>
  <si>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</si>
  <si>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</si>
  <si>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</si>
  <si>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</si>
  <si>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</si>
  <si>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</si>
  <si>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</si>
  <si>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</si>
  <si>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</si>
  <si>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</si>
  <si>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</si>
  <si>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</si>
  <si>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</si>
  <si>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</si>
  <si>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</si>
  <si>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</si>
  <si>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</si>
  <si>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</si>
  <si>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</si>
  <si>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</si>
  <si>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</si>
  <si>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</si>
  <si>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</si>
  <si>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</si>
  <si>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</si>
  <si>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</si>
  <si>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</si>
  <si>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</si>
  <si>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</si>
  <si>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</si>
  <si>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</si>
  <si>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</si>
  <si>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</si>
  <si>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</si>
  <si>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</si>
  <si>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</si>
  <si>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</si>
  <si>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</si>
  <si>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</si>
  <si>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</si>
  <si>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</si>
  <si>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</si>
  <si>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</si>
  <si>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</si>
  <si>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</si>
  <si>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</si>
  <si>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</si>
  <si>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</si>
  <si>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</si>
  <si>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</si>
  <si>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</si>
  <si>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</si>
  <si>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</si>
  <si>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</si>
  <si>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</si>
  <si>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</si>
  <si>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</si>
  <si>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</si>
  <si>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</si>
  <si>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</si>
  <si>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</si>
  <si>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</si>
  <si>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</si>
  <si>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</si>
  <si>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</si>
  <si>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</si>
  <si>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</si>
  <si>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</si>
  <si>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</si>
  <si>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</si>
  <si>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</si>
  <si>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</si>
  <si>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</si>
  <si>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</si>
  <si>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</si>
  <si>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</si>
  <si>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</si>
  <si>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</si>
  <si>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</si>
  <si>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</si>
  <si>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</si>
  <si>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</si>
  <si>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</si>
  <si>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</si>
  <si>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</si>
  <si>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</si>
  <si>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</si>
  <si>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</si>
  <si>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</si>
  <si>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</si>
  <si>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</si>
  <si>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</si>
  <si>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</si>
  <si>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</si>
  <si>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</si>
  <si>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</si>
  <si>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</si>
  <si>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</si>
  <si>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</si>
  <si>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</si>
  <si>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</si>
  <si>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</si>
  <si>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</si>
  <si>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</si>
  <si>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</si>
  <si>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</si>
  <si>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</si>
  <si>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</si>
  <si>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</si>
  <si>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</si>
  <si>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</si>
  <si>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</si>
  <si>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</si>
  <si>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</si>
  <si>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</si>
  <si>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</si>
  <si>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</si>
  <si>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</si>
  <si>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</si>
  <si>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</si>
  <si>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</si>
  <si>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</si>
  <si>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</si>
  <si>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</si>
  <si>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</si>
  <si>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</si>
  <si>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</si>
  <si>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</si>
  <si>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</si>
  <si>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</si>
  <si>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</si>
  <si>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</si>
  <si>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</si>
  <si>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</si>
  <si>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</si>
  <si>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</si>
  <si>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</si>
  <si>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</si>
  <si>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</si>
  <si>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</si>
  <si>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</si>
  <si>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</si>
  <si>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</si>
  <si>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</si>
  <si>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</si>
  <si>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</si>
  <si>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</si>
  <si>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</si>
  <si>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</si>
  <si>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</si>
  <si>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</si>
  <si>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</si>
  <si>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</si>
  <si>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</si>
  <si>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</si>
  <si>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</si>
  <si>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</si>
  <si>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</si>
  <si>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</si>
  <si>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</si>
  <si>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</si>
  <si>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</si>
  <si>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</si>
  <si>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</si>
  <si>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</si>
  <si>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</si>
  <si>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</si>
  <si>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</si>
  <si>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</si>
  <si>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</si>
  <si>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</si>
  <si>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</si>
  <si>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</si>
  <si>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</si>
  <si>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</si>
  <si>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</si>
  <si>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</si>
  <si>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</si>
  <si>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</si>
  <si>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</si>
  <si>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</si>
  <si>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</si>
  <si>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</si>
  <si>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</si>
  <si>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</si>
  <si>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</si>
  <si>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</si>
  <si>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</si>
  <si>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</si>
  <si>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</si>
  <si>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</si>
  <si>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</si>
  <si>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</si>
  <si>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</si>
  <si>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</si>
  <si>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</si>
  <si>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</si>
  <si>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</si>
  <si>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</si>
  <si>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</si>
  <si>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</si>
  <si>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</si>
  <si>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</si>
  <si>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</si>
  <si>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</si>
  <si>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</si>
  <si>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</si>
  <si>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</si>
  <si>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</si>
  <si>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</si>
  <si>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</si>
  <si>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</si>
  <si>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</si>
  <si>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</si>
  <si>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</si>
  <si>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</si>
  <si>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</si>
  <si>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</si>
  <si>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</si>
  <si>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</si>
  <si>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</si>
  <si>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</si>
  <si>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</si>
  <si>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</si>
  <si>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</si>
  <si>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</si>
  <si>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</si>
  <si>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</si>
  <si>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</si>
  <si>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</si>
  <si>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</si>
  <si>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</si>
  <si>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</si>
  <si>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</si>
  <si>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</si>
  <si>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</si>
  <si>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</si>
  <si>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</si>
  <si>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</si>
  <si>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</si>
  <si>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</si>
  <si>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</si>
  <si>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</si>
  <si>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</si>
  <si>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</si>
  <si>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</si>
  <si>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</si>
  <si>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</si>
  <si>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</si>
  <si>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</si>
  <si>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</si>
  <si>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</si>
  <si>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</si>
  <si>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</si>
  <si>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</si>
  <si>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</si>
  <si>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</si>
  <si>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</si>
  <si>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</si>
  <si>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</si>
  <si>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</si>
  <si>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</si>
  <si>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</si>
  <si>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</si>
  <si>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</si>
  <si>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</si>
  <si>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</si>
  <si>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</si>
  <si>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</si>
  <si>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</si>
  <si>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</si>
  <si>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</si>
  <si>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</si>
  <si>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</si>
  <si>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</si>
  <si>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</si>
  <si>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</si>
  <si>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</si>
  <si>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</si>
  <si>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</si>
  <si>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</si>
  <si>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</si>
  <si>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</si>
  <si>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</si>
  <si>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</si>
  <si>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</si>
  <si>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</si>
  <si>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</si>
  <si>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</si>
  <si>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</si>
  <si>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</si>
  <si>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</si>
  <si>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</si>
  <si>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</si>
  <si>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</si>
  <si>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</si>
  <si>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</si>
  <si>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</si>
  <si>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</si>
  <si>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</si>
  <si>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</si>
  <si>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</si>
  <si>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</si>
  <si>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</si>
  <si>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</si>
  <si>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</si>
  <si>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</si>
  <si>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</si>
  <si>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</si>
  <si>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</si>
  <si>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</si>
  <si>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</si>
  <si>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</si>
  <si>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</si>
  <si>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</si>
  <si>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</si>
  <si>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</si>
  <si>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</si>
  <si>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</si>
  <si>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</si>
  <si>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</si>
  <si>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</si>
  <si>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</si>
  <si>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</si>
  <si>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</si>
  <si>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</si>
  <si>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</si>
  <si>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</si>
  <si>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</si>
  <si>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</si>
  <si>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</si>
  <si>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</si>
  <si>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</si>
  <si>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</si>
  <si>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</si>
  <si>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</si>
  <si>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</si>
  <si>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</si>
  <si>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</si>
  <si>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</si>
  <si>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</si>
  <si>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</si>
  <si>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</si>
  <si>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</si>
  <si>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</si>
  <si>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</si>
  <si>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</si>
  <si>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</si>
  <si>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</si>
  <si>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</si>
  <si>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</si>
  <si>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</si>
  <si>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</si>
  <si>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</si>
  <si>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</si>
  <si>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</si>
  <si>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</si>
  <si>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</si>
  <si>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</si>
  <si>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</si>
  <si>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</si>
  <si>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</si>
  <si>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</si>
  <si>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</si>
  <si>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</si>
  <si>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</si>
  <si>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</si>
  <si>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</si>
  <si>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</si>
  <si>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</si>
  <si>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</si>
  <si>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</si>
  <si>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</si>
  <si>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</si>
  <si>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</si>
  <si>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</si>
  <si>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</si>
  <si>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</si>
  <si>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</si>
  <si>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</si>
  <si>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</si>
  <si>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</si>
  <si>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</si>
  <si>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</si>
  <si>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</si>
  <si>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</si>
  <si>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</si>
  <si>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</si>
  <si>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</si>
  <si>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</si>
  <si>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</si>
  <si>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</si>
  <si>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</si>
  <si>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</si>
  <si>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</si>
  <si>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</si>
  <si>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</si>
  <si>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</si>
  <si>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</si>
  <si>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</si>
  <si>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</si>
  <si>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</si>
  <si>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</si>
  <si>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</si>
  <si>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</si>
  <si>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</si>
  <si>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</si>
  <si>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</si>
  <si>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</si>
  <si>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</si>
  <si>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</si>
  <si>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</si>
  <si>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</si>
  <si>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</si>
  <si>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</si>
  <si>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</si>
  <si>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</si>
  <si>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</si>
  <si>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</si>
  <si>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</si>
  <si>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</si>
  <si>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</si>
  <si>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</si>
  <si>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</si>
  <si>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</si>
  <si>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</si>
  <si>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</si>
  <si>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</si>
  <si>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</si>
  <si>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</si>
  <si>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</si>
  <si>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</si>
  <si>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</si>
  <si>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</si>
  <si>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</si>
  <si>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</si>
  <si>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</si>
  <si>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</si>
  <si>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</si>
  <si>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</si>
  <si>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</si>
  <si>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</si>
  <si>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</si>
  <si>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</si>
  <si>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</si>
  <si>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</si>
  <si>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</si>
  <si>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</si>
  <si>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</si>
  <si>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</si>
  <si>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</si>
  <si>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</si>
  <si>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</si>
  <si>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</si>
  <si>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</si>
  <si>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</si>
  <si>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</si>
  <si>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</si>
  <si>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</si>
  <si>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</si>
  <si>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</si>
  <si>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</si>
  <si>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</si>
  <si>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</si>
  <si>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</si>
  <si>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</si>
  <si>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</si>
  <si>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</si>
  <si>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</si>
  <si>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</si>
  <si>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</si>
  <si>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</si>
  <si>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</si>
  <si>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</si>
  <si>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</si>
  <si>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</si>
  <si>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</si>
  <si>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</si>
  <si>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</si>
  <si>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</si>
  <si>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</si>
  <si>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</si>
  <si>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</si>
  <si>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</si>
  <si>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</si>
  <si>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</si>
  <si>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</si>
  <si>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</si>
  <si>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</si>
  <si>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</si>
  <si>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</si>
  <si>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</si>
  <si>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</si>
  <si>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</si>
  <si>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</si>
  <si>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</si>
  <si>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</si>
  <si>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</si>
  <si>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</si>
  <si>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</si>
  <si>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</si>
  <si>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</si>
  <si>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</si>
  <si>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</si>
  <si>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</si>
  <si>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</si>
  <si>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</si>
  <si>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</si>
  <si>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</si>
  <si>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</si>
  <si>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</si>
  <si>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</si>
  <si>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</si>
  <si>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</si>
  <si>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</si>
  <si>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</si>
  <si>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</si>
  <si>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</si>
  <si>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</si>
  <si>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</si>
  <si>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</si>
  <si>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</si>
  <si>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</si>
  <si>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</si>
  <si>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</si>
  <si>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</si>
  <si>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</si>
  <si>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</si>
  <si>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</si>
  <si>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</si>
  <si>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</si>
  <si>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</si>
  <si>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</si>
  <si>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</si>
  <si>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</si>
  <si>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</si>
  <si>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</si>
  <si>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</si>
  <si>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</si>
  <si>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</si>
  <si>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</si>
  <si>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</si>
  <si>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</si>
  <si>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</si>
  <si>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</si>
  <si>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</si>
  <si>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</si>
  <si>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</si>
  <si>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</si>
  <si>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</si>
  <si>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</si>
  <si>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</si>
  <si>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</si>
  <si>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</si>
  <si>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</si>
  <si>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</si>
  <si>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</si>
  <si>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</si>
  <si>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</si>
  <si>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</si>
  <si>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</si>
  <si>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</si>
  <si>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</si>
  <si>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</si>
  <si>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</si>
  <si>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</si>
  <si>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</si>
  <si>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</si>
  <si>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</si>
  <si>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</si>
  <si>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</si>
  <si>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</si>
  <si>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</si>
  <si>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</si>
  <si>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</si>
  <si>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</si>
  <si>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</si>
  <si>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</si>
  <si>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</si>
  <si>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</si>
  <si>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</si>
  <si>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</si>
  <si>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</si>
  <si>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</si>
  <si>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</si>
  <si>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</si>
  <si>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</si>
  <si>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</si>
  <si>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</si>
  <si>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</si>
  <si>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</si>
  <si>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</si>
  <si>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</si>
  <si>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</si>
  <si>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</si>
  <si>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</si>
  <si>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</si>
  <si>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</si>
  <si>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</si>
  <si>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</si>
  <si>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</si>
  <si>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</si>
  <si>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</si>
  <si>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</si>
  <si>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</si>
  <si>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</si>
  <si>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</si>
  <si>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</si>
  <si>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</si>
  <si>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</si>
  <si>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</si>
  <si>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</si>
  <si>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</si>
  <si>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</si>
  <si>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</si>
  <si>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</si>
  <si>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</si>
  <si>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</si>
  <si>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</si>
  <si>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</si>
  <si>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</si>
  <si>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</si>
  <si>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</si>
  <si>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</si>
  <si>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</si>
  <si>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</si>
  <si>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</si>
  <si>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</si>
  <si>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</si>
  <si>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</si>
  <si>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</si>
  <si>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</si>
  <si>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</si>
  <si>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</si>
  <si>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</si>
  <si>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</si>
  <si>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</si>
  <si>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</si>
  <si>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</si>
  <si>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</si>
  <si>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</si>
  <si>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</si>
  <si>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</si>
  <si>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</si>
  <si>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</si>
  <si>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</si>
  <si>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</si>
  <si>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</si>
  <si>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</si>
  <si>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</si>
  <si>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</si>
  <si>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</si>
  <si>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</si>
  <si>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</si>
  <si>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</si>
  <si>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</si>
  <si>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</si>
  <si>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</si>
  <si>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</si>
  <si>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</si>
  <si>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</si>
  <si>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</si>
  <si>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</si>
  <si>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</si>
  <si>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</si>
  <si>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</si>
  <si>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</si>
  <si>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</si>
  <si>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</si>
  <si>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</si>
  <si>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</si>
  <si>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</si>
  <si>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</si>
  <si>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</si>
  <si>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</si>
  <si>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</si>
  <si>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</si>
  <si>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</si>
  <si>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</si>
  <si>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</si>
  <si>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</si>
  <si>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</si>
  <si>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</si>
  <si>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</si>
  <si>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</si>
  <si>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</si>
  <si>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</si>
  <si>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</si>
  <si>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</si>
  <si>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</si>
  <si>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</si>
  <si>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</si>
  <si>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</si>
  <si>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</si>
  <si>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</si>
  <si>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</si>
  <si>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</si>
  <si>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</si>
  <si>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</si>
  <si>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</si>
  <si>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</si>
  <si>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</si>
  <si>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</si>
  <si>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</si>
  <si>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</si>
  <si>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</si>
  <si>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</si>
  <si>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</si>
  <si>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</si>
  <si>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</si>
  <si>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</si>
  <si>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</si>
  <si>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</si>
  <si>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</si>
  <si>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</si>
  <si>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</si>
  <si>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</si>
  <si>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</si>
  <si>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</si>
  <si>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</si>
  <si>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</si>
  <si>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</si>
  <si>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</si>
  <si>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</si>
  <si>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</si>
  <si>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</si>
  <si>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</si>
  <si>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</si>
  <si>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</si>
  <si>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</si>
  <si>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</si>
  <si>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</si>
  <si>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</si>
  <si>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</si>
  <si>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</si>
  <si>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</si>
  <si>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</si>
  <si>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</si>
  <si>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</si>
  <si>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</si>
  <si>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</si>
  <si>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</si>
  <si>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</si>
  <si>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</si>
  <si>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</si>
  <si>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</si>
  <si>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</si>
  <si>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</si>
  <si>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</si>
  <si>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</si>
  <si>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</si>
  <si>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</si>
  <si>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</si>
  <si>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</si>
  <si>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</si>
  <si>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</si>
  <si>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</si>
  <si>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</si>
  <si>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</si>
  <si>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</si>
  <si>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</si>
  <si>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</si>
  <si>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</si>
  <si>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</si>
  <si>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</si>
  <si>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</si>
  <si>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</si>
  <si>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</si>
  <si>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</si>
  <si>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</si>
  <si>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</si>
  <si>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</si>
  <si>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</si>
  <si>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</si>
  <si>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</si>
  <si>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</si>
  <si>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</si>
  <si>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</si>
  <si>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</si>
  <si>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</si>
  <si>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</si>
  <si>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</si>
  <si>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</si>
  <si>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</si>
  <si>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</si>
  <si>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</si>
  <si>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</si>
  <si>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</si>
  <si>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</si>
  <si>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</si>
  <si>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</si>
  <si>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</si>
  <si>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</si>
  <si>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</si>
  <si>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</si>
  <si>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</si>
  <si>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</si>
  <si>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</si>
  <si>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</si>
  <si>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</si>
  <si>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</si>
  <si>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</si>
  <si>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</si>
  <si>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</si>
  <si>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</si>
  <si>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</si>
  <si>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</si>
  <si>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</si>
  <si>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</si>
  <si>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</si>
  <si>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</si>
  <si>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</si>
  <si>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</si>
  <si>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</si>
  <si>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</si>
  <si>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</si>
  <si>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</si>
  <si>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</si>
  <si>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</si>
  <si>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</si>
  <si>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</si>
  <si>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</si>
  <si>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</si>
  <si>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</si>
  <si>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</si>
  <si>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</si>
  <si>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</si>
  <si>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</si>
  <si>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</si>
  <si>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</si>
  <si>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</si>
  <si>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</si>
  <si>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</si>
  <si>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</si>
  <si>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</si>
  <si>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</si>
  <si>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</si>
  <si>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</si>
  <si>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</si>
  <si>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</si>
  <si>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</si>
  <si>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</si>
  <si>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</si>
  <si>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</si>
  <si>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</si>
  <si>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</si>
  <si>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</si>
  <si>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</si>
  <si>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</si>
  <si>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</si>
  <si>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</si>
  <si>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</si>
  <si>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</si>
  <si>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</si>
  <si>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</si>
  <si>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</si>
  <si>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</si>
  <si>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</si>
  <si>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</si>
  <si>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</si>
  <si>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</si>
  <si>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</si>
  <si>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</si>
  <si>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</si>
  <si>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</si>
  <si>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</si>
  <si>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</si>
  <si>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</si>
  <si>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</si>
  <si>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</si>
  <si>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</si>
  <si>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</si>
  <si>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</si>
  <si>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</si>
  <si>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</si>
  <si>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</si>
  <si>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</si>
  <si>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</si>
  <si>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</si>
  <si>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</si>
  <si>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</si>
  <si>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</si>
  <si>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</si>
  <si>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</si>
  <si>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</si>
  <si>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</si>
  <si>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</si>
  <si>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</si>
  <si>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</si>
  <si>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</si>
  <si>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</si>
  <si>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</si>
  <si>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</si>
  <si>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</si>
  <si>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</si>
  <si>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</si>
  <si>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</si>
  <si>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</si>
  <si>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</si>
  <si>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</si>
  <si>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</si>
  <si>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</si>
  <si>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</si>
  <si>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</si>
  <si>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</si>
  <si>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</si>
  <si>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</si>
  <si>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</si>
  <si>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</si>
  <si>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</si>
  <si>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</si>
  <si>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</si>
  <si>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</si>
  <si>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</si>
  <si>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</si>
  <si>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</si>
  <si>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</si>
  <si>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</si>
  <si>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</si>
  <si>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</si>
  <si>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</si>
  <si>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</si>
  <si>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</si>
  <si>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</si>
  <si>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</si>
  <si>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</si>
  <si>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</si>
  <si>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</si>
  <si>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</si>
  <si>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</si>
  <si>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</si>
  <si>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</si>
  <si>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</si>
  <si>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</si>
  <si>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</si>
  <si>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</si>
  <si>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</si>
  <si>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</si>
  <si>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</si>
  <si>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</si>
  <si>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</si>
  <si>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</si>
  <si>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</si>
  <si>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</si>
  <si>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</si>
  <si>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</si>
  <si>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</si>
  <si>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</si>
  <si>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</si>
  <si>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</si>
  <si>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</si>
  <si>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</si>
  <si>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</si>
  <si>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</si>
  <si>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</si>
  <si>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</si>
  <si>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</si>
  <si>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</si>
  <si>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</si>
  <si>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</si>
  <si>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</si>
  <si>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</si>
  <si>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</si>
  <si>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</si>
  <si>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</si>
  <si>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</si>
  <si>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</si>
  <si>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</si>
  <si>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</si>
  <si>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</si>
  <si>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</si>
  <si>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</si>
  <si>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</si>
  <si>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</si>
  <si>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</si>
  <si>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</si>
  <si>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</si>
  <si>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</si>
  <si>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</si>
  <si>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</si>
  <si>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</si>
  <si>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</si>
  <si>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</si>
  <si>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</si>
  <si>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</si>
  <si>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</si>
  <si>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</si>
  <si>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</si>
  <si>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</si>
  <si>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</si>
  <si>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</si>
  <si>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</si>
  <si>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</si>
  <si>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</si>
  <si>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</si>
  <si>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</si>
  <si>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</si>
  <si>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</si>
  <si>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</si>
  <si>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</si>
  <si>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</si>
  <si>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</si>
  <si>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</si>
  <si>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</si>
  <si>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</si>
  <si>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</si>
  <si>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</si>
  <si>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</si>
  <si>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</si>
  <si>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</si>
  <si>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</si>
  <si>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</si>
  <si>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</si>
  <si>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</si>
  <si>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</si>
  <si>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</si>
  <si>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</si>
  <si>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</si>
  <si>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</si>
  <si>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</si>
  <si>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</si>
  <si>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</si>
  <si>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</si>
  <si>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</si>
  <si>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</si>
  <si>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</si>
  <si>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</si>
  <si>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</si>
  <si>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</si>
  <si>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</si>
  <si>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</si>
  <si>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</si>
  <si>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</si>
  <si>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</si>
  <si>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</si>
  <si>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</si>
  <si>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</si>
  <si>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</si>
  <si>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</si>
  <si>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</si>
  <si>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</si>
  <si>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</si>
  <si>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</si>
  <si>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</si>
  <si>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</si>
  <si>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</si>
  <si>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</si>
  <si>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</si>
  <si>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</si>
  <si>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</si>
  <si>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</si>
  <si>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</si>
  <si>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</si>
  <si>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</si>
  <si>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</si>
  <si>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</si>
  <si>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</si>
  <si>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</si>
  <si>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</si>
  <si>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</si>
  <si>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</si>
  <si>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</si>
  <si>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</si>
  <si>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</si>
  <si>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</si>
  <si>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</si>
  <si>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</si>
  <si>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</si>
  <si>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</si>
  <si>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</si>
  <si>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</si>
  <si>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</si>
  <si>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</si>
  <si>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</si>
  <si>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</si>
  <si>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</si>
  <si>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</si>
  <si>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</si>
  <si>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</si>
  <si>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</si>
  <si>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</si>
  <si>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</si>
  <si>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</si>
  <si>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</si>
  <si>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</si>
  <si>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</si>
  <si>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</si>
  <si>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</si>
  <si>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</si>
  <si>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</si>
  <si>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</si>
  <si>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</si>
  <si>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</si>
  <si>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</si>
  <si>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</si>
  <si>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</si>
  <si>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</si>
  <si>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</si>
  <si>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</si>
  <si>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</si>
  <si>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</si>
  <si>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</si>
  <si>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</si>
  <si>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</si>
  <si>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</si>
  <si>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</si>
  <si>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</si>
  <si>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</si>
  <si>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</si>
  <si>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</si>
  <si>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</si>
  <si>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</si>
  <si>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</si>
  <si>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</si>
  <si>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</si>
  <si>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</si>
  <si>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</si>
  <si>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</si>
  <si>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</si>
  <si>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</si>
  <si>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</si>
  <si>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</si>
  <si>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</si>
  <si>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</si>
  <si>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</si>
  <si>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</si>
  <si>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</si>
  <si>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</si>
  <si>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</si>
  <si>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</si>
  <si>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</si>
  <si>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</si>
  <si>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</si>
  <si>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</si>
  <si>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</si>
  <si>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</si>
  <si>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</si>
  <si>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</si>
  <si>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</si>
  <si>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</si>
  <si>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</si>
  <si>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</si>
  <si>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</si>
  <si>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</si>
  <si>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</si>
  <si>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</si>
  <si>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</si>
  <si>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</si>
  <si>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</si>
  <si>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</si>
  <si>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</si>
  <si>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</si>
  <si>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</si>
  <si>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</si>
  <si>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</si>
  <si>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</si>
  <si>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</si>
  <si>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</si>
  <si>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</si>
  <si>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</si>
  <si>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</si>
  <si>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</si>
  <si>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</si>
  <si>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</si>
  <si>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</si>
  <si>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</si>
  <si>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</si>
  <si>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</si>
  <si>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</si>
  <si>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</si>
  <si>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</si>
  <si>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</si>
  <si>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</si>
  <si>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</si>
  <si>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</si>
  <si>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</si>
  <si>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</si>
  <si>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</si>
  <si>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</si>
  <si>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</si>
  <si>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</si>
  <si>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</si>
  <si>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</si>
  <si>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</si>
  <si>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</si>
  <si>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</si>
  <si>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</si>
  <si>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</si>
  <si>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</si>
  <si>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</si>
  <si>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</si>
  <si>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</si>
  <si>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</si>
  <si>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</si>
  <si>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</si>
  <si>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</si>
  <si>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</si>
  <si>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</si>
  <si>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</si>
  <si>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</si>
  <si>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</si>
  <si>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</si>
  <si>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</si>
  <si>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</si>
  <si>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</si>
  <si>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</si>
  <si>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</si>
  <si>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</si>
  <si>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</si>
  <si>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</si>
  <si>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</si>
  <si>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</si>
  <si>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</si>
  <si>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</si>
  <si>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</si>
  <si>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</si>
  <si>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</si>
  <si>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</si>
  <si>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</si>
  <si>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</si>
  <si>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</si>
  <si>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</si>
  <si>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</si>
  <si>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</si>
  <si>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</si>
  <si>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</si>
  <si>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</si>
  <si>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</si>
  <si>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</si>
  <si>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</si>
  <si>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</si>
  <si>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</si>
  <si>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</si>
  <si>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</si>
  <si>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</si>
  <si>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</si>
  <si>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</si>
  <si>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</si>
  <si>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</si>
  <si>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</si>
  <si>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</si>
  <si>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</si>
  <si>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</si>
  <si>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</si>
  <si>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</si>
  <si>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</si>
  <si>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</si>
  <si>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</si>
  <si>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</si>
  <si>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</si>
  <si>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</si>
  <si>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</si>
  <si>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</si>
  <si>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</si>
  <si>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</si>
  <si>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</si>
  <si>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</si>
  <si>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</si>
  <si>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</si>
  <si>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</si>
  <si>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</si>
  <si>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</si>
  <si>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</si>
  <si>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</si>
  <si>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</si>
  <si>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</si>
  <si>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</si>
  <si>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</si>
  <si>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</si>
  <si>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</si>
  <si>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</si>
  <si>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</si>
  <si>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</si>
  <si>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</si>
  <si>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</si>
  <si>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</si>
  <si>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</si>
  <si>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</si>
  <si>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</si>
  <si>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</si>
  <si>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</si>
  <si>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</si>
  <si>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</si>
  <si>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</si>
  <si>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</si>
  <si>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</si>
  <si>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</si>
  <si>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</si>
  <si>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</si>
  <si>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</si>
  <si>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</si>
  <si>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</si>
  <si>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</si>
  <si>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</si>
  <si>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</si>
  <si>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</si>
  <si>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</si>
  <si>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</si>
  <si>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</si>
  <si>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</si>
  <si>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</si>
  <si>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</si>
  <si>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</si>
  <si>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</si>
  <si>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</si>
  <si>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</si>
  <si>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</si>
  <si>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</si>
  <si>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</si>
  <si>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</si>
  <si>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</si>
  <si>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</si>
  <si>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</si>
  <si>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</si>
  <si>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</si>
  <si>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</si>
  <si>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</si>
  <si>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</si>
  <si>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</si>
  <si>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</si>
  <si>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</si>
  <si>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</si>
  <si>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</si>
  <si>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</si>
  <si>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</si>
  <si>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</si>
  <si>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</si>
  <si>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</si>
  <si>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</si>
  <si>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</si>
  <si>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</si>
  <si>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</si>
  <si>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</si>
  <si>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</si>
  <si>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</si>
  <si>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</si>
  <si>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</si>
  <si>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</si>
  <si>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</si>
  <si>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</si>
  <si>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</si>
  <si>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</si>
  <si>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</si>
  <si>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</si>
  <si>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</si>
  <si>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</si>
  <si>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</si>
  <si>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</si>
  <si>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</si>
  <si>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</si>
  <si>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</si>
  <si>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</si>
  <si>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</si>
  <si>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</si>
  <si>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</si>
  <si>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</si>
  <si>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</si>
  <si>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</si>
  <si>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</si>
  <si>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</si>
  <si>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</si>
  <si>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</si>
  <si>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</si>
  <si>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</si>
  <si>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</si>
  <si>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</si>
  <si>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</si>
  <si>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</si>
  <si>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</si>
  <si>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</si>
  <si>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</si>
  <si>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</si>
  <si>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</si>
  <si>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</si>
  <si>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</si>
  <si>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</si>
  <si>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</si>
  <si>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</si>
  <si>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</si>
  <si>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</si>
  <si>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</si>
  <si>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</si>
  <si>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</si>
  <si>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</si>
  <si>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</si>
  <si>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</si>
  <si>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</si>
  <si>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</si>
  <si>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</si>
  <si>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</si>
  <si>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</si>
  <si>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</si>
  <si>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</si>
  <si>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</si>
  <si>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</si>
  <si>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</si>
  <si>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</si>
  <si>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</si>
  <si>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</si>
  <si>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</si>
  <si>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</si>
  <si>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</si>
  <si>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</si>
  <si>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</si>
  <si>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</si>
  <si>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</si>
  <si>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</si>
  <si>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</si>
  <si>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</si>
  <si>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</si>
  <si>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</si>
  <si>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</si>
  <si>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</si>
  <si>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</si>
  <si>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</si>
  <si>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</si>
  <si>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</si>
  <si>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</si>
  <si>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</si>
  <si>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</si>
  <si>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</si>
  <si>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</si>
  <si>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</si>
  <si>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</si>
  <si>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</si>
  <si>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</si>
  <si>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</si>
  <si>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</si>
  <si>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</si>
  <si>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</si>
  <si>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</si>
  <si>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</si>
  <si>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</si>
  <si>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</si>
  <si>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</si>
  <si>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</si>
  <si>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</si>
  <si>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</si>
  <si>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</si>
  <si>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</si>
  <si>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</si>
  <si>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</si>
  <si>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</si>
  <si>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</si>
  <si>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</si>
  <si>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</si>
  <si>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</si>
  <si>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</si>
  <si>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</si>
  <si>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</si>
  <si>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</si>
  <si>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</si>
  <si>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</si>
  <si>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</si>
  <si>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</si>
  <si>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</si>
  <si>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</si>
  <si>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</si>
  <si>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</si>
  <si>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</si>
  <si>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</si>
  <si>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</si>
  <si>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</si>
  <si>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</si>
  <si>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</si>
  <si>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</si>
  <si>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</si>
  <si>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</si>
  <si>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</si>
  <si>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</si>
  <si>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</si>
  <si>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</si>
  <si>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</si>
  <si>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</si>
  <si>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</si>
  <si>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</si>
  <si>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</si>
  <si>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</si>
  <si>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</si>
  <si>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</si>
  <si>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</si>
  <si>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</si>
  <si>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</si>
  <si>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</si>
  <si>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</si>
  <si>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</si>
  <si>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</si>
  <si>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</si>
  <si>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</si>
  <si>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</si>
  <si>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</si>
  <si>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</si>
  <si>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</si>
  <si>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</si>
  <si>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</si>
  <si>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</si>
  <si>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</si>
  <si>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</si>
  <si>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</si>
  <si>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</si>
  <si>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</si>
  <si>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</si>
  <si>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</si>
  <si>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</si>
  <si>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</si>
  <si>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</si>
  <si>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</si>
  <si>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</si>
  <si>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</si>
  <si>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</si>
  <si>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</si>
  <si>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</si>
  <si>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</si>
  <si>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</si>
  <si>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</si>
  <si>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</si>
  <si>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</si>
  <si>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</si>
  <si>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</si>
  <si>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</si>
  <si>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</si>
  <si>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</si>
  <si>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</si>
  <si>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</si>
  <si>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</si>
  <si>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</si>
  <si>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</si>
  <si>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</si>
  <si>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</si>
  <si>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</si>
  <si>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</si>
  <si>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</si>
  <si>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</si>
  <si>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</si>
  <si>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</si>
  <si>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</si>
  <si>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</si>
  <si>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</si>
  <si>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</si>
  <si>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</si>
  <si>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</si>
  <si>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</si>
  <si>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</si>
  <si>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</si>
  <si>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</si>
  <si>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</si>
  <si>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</si>
  <si>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</si>
  <si>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</si>
  <si>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</si>
  <si>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</si>
  <si>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</si>
  <si>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</si>
  <si>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</si>
  <si>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</si>
  <si>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</si>
  <si>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</si>
  <si>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</si>
  <si>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</si>
  <si>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</si>
  <si>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</si>
  <si>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</si>
  <si>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</si>
  <si>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</si>
  <si>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</si>
  <si>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</si>
  <si>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</si>
  <si>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</si>
  <si>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</si>
  <si>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</si>
  <si>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</si>
  <si>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</si>
  <si>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</si>
  <si>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</si>
  <si>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</si>
  <si>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</si>
  <si>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</si>
  <si>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</si>
  <si>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</si>
  <si>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</si>
  <si>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</si>
  <si>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</si>
  <si>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</si>
  <si>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</si>
  <si>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</si>
  <si>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</si>
  <si>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</si>
  <si>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</si>
  <si>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</si>
  <si>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</si>
  <si>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</si>
  <si>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</si>
  <si>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</si>
  <si>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</si>
  <si>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</si>
  <si>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</si>
  <si>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</si>
  <si>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</si>
  <si>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</si>
  <si>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</si>
  <si>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</si>
  <si>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</si>
  <si>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</si>
  <si>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</si>
  <si>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</si>
  <si>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</si>
  <si>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</si>
  <si>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</si>
  <si>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</si>
  <si>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</si>
  <si>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</si>
  <si>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</si>
  <si>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</si>
  <si>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</si>
  <si>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</si>
  <si>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</si>
  <si>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</si>
  <si>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</si>
  <si>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</si>
  <si>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</si>
  <si>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</si>
  <si>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</si>
  <si>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</si>
  <si>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</si>
  <si>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</si>
  <si>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</si>
  <si>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</si>
  <si>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</si>
  <si>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</si>
  <si>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</si>
  <si>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</si>
  <si>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</si>
  <si>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</si>
  <si>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</si>
  <si>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</si>
  <si>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</si>
  <si>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</si>
  <si>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</si>
  <si>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</si>
  <si>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</si>
  <si>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</si>
  <si>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</si>
  <si>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</si>
  <si>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</si>
  <si>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</si>
  <si>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</si>
  <si>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</si>
  <si>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</si>
  <si>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</si>
  <si>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</si>
  <si>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</si>
  <si>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</si>
  <si>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</si>
  <si>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</si>
  <si>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</si>
  <si>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</si>
  <si>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</si>
  <si>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</si>
  <si>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</si>
  <si>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</si>
  <si>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</si>
  <si>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</si>
  <si>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</si>
  <si>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</si>
  <si>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</si>
  <si>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</si>
  <si>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</si>
  <si>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</si>
  <si>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</si>
  <si>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</si>
  <si>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</si>
  <si>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</si>
  <si>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</si>
  <si>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</si>
  <si>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</si>
  <si>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</si>
  <si>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</si>
  <si>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</si>
  <si>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</si>
  <si>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</si>
  <si>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</si>
  <si>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</si>
  <si>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</si>
  <si>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</si>
  <si>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</si>
  <si>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</si>
  <si>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</si>
  <si>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</si>
  <si>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</si>
  <si>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</si>
  <si>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</si>
  <si>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</si>
  <si>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</si>
  <si>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</si>
  <si>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</si>
  <si>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</si>
  <si>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</si>
  <si>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</si>
  <si>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</si>
  <si>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</si>
  <si>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</si>
  <si>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</si>
  <si>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</si>
  <si>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</si>
  <si>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</si>
  <si>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</si>
  <si>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</si>
  <si>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</si>
  <si>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</si>
  <si>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</si>
  <si>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</si>
  <si>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</si>
  <si>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</si>
  <si>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</si>
  <si>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</si>
  <si>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</si>
  <si>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</si>
  <si>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</si>
  <si>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</si>
  <si>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</si>
  <si>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</si>
  <si>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</si>
  <si>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</si>
  <si>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</si>
  <si>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</si>
  <si>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</si>
  <si>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</si>
  <si>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</si>
  <si>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</si>
  <si>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</si>
  <si>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</si>
  <si>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</si>
  <si>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</si>
  <si>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</si>
  <si>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</si>
  <si>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</si>
  <si>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</si>
  <si>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</si>
  <si>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</si>
  <si>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</si>
  <si>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</si>
  <si>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</si>
  <si>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</si>
  <si>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</si>
  <si>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</si>
  <si>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</si>
  <si>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</si>
  <si>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</si>
  <si>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</si>
  <si>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</si>
  <si>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</si>
  <si>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</si>
  <si>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</si>
  <si>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</si>
  <si>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</si>
  <si>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</si>
  <si>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</si>
  <si>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</si>
  <si>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</si>
  <si>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</si>
  <si>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</si>
  <si>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</si>
  <si>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</si>
  <si>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</si>
  <si>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</si>
  <si>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</si>
  <si>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</si>
  <si>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</si>
  <si>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</si>
  <si>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</si>
  <si>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</si>
  <si>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</si>
  <si>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</si>
  <si>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</si>
  <si>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</si>
  <si>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</si>
  <si>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</si>
  <si>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</si>
  <si>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</si>
  <si>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</si>
  <si>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</si>
  <si>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</si>
  <si>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</si>
  <si>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</si>
  <si>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</si>
  <si>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</si>
  <si>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</si>
  <si>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</si>
  <si>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</si>
  <si>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</si>
  <si>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</si>
  <si>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</si>
  <si>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</si>
  <si>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</si>
  <si>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</si>
  <si>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</si>
  <si>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</si>
  <si>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</si>
  <si>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</si>
  <si>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</si>
  <si>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</si>
  <si>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</si>
  <si>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</si>
  <si>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</si>
  <si>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</si>
  <si>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</si>
  <si>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</si>
  <si>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</si>
  <si>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</si>
  <si>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</si>
  <si>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</si>
  <si>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</si>
  <si>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</si>
  <si>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</si>
  <si>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</si>
  <si>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</si>
  <si>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</si>
  <si>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</si>
  <si>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</si>
  <si>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</si>
  <si>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</si>
  <si>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</si>
  <si>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</si>
  <si>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</si>
  <si>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</si>
  <si>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</si>
  <si>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</si>
  <si>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</si>
  <si>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</si>
  <si>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</si>
  <si>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</si>
  <si>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</si>
  <si>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</si>
  <si>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</si>
  <si>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</si>
  <si>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</si>
  <si>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</si>
  <si>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</si>
  <si>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</si>
  <si>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</si>
  <si>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</si>
  <si>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</si>
  <si>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</si>
  <si>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</si>
  <si>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</si>
  <si>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</si>
  <si>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</si>
  <si>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</si>
  <si>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</si>
  <si>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</si>
  <si>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</si>
  <si>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</si>
  <si>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</si>
  <si>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</si>
  <si>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</si>
  <si>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</si>
  <si>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</si>
  <si>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</si>
  <si>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</si>
  <si>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</si>
  <si>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</si>
  <si>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</si>
  <si>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</si>
  <si>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</si>
  <si>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</si>
  <si>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</si>
  <si>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</si>
  <si>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</si>
  <si>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</si>
  <si>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</si>
  <si>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</si>
  <si>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</si>
  <si>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</si>
  <si>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</si>
  <si>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</si>
  <si>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</si>
  <si>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</si>
  <si>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</si>
  <si>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</si>
  <si>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</si>
  <si>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</si>
  <si>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</si>
  <si>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</si>
  <si>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</si>
  <si>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</si>
  <si>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</si>
  <si>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</si>
  <si>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</si>
  <si>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</si>
  <si>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</si>
  <si>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</si>
  <si>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</si>
  <si>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</si>
  <si>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</si>
  <si>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</si>
  <si>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</si>
  <si>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</si>
  <si>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</si>
  <si>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</si>
  <si>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</si>
  <si>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</si>
  <si>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</si>
  <si>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</si>
  <si>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</si>
  <si>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</si>
  <si>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</si>
  <si>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</si>
  <si>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</si>
  <si>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</si>
  <si>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</si>
  <si>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</si>
  <si>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</si>
  <si>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</si>
  <si>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</si>
  <si>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</si>
  <si>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</si>
  <si>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</si>
  <si>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</si>
  <si>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</si>
  <si>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</si>
  <si>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</si>
  <si>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</si>
  <si>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</si>
  <si>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</si>
  <si>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</si>
  <si>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</si>
  <si>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</si>
  <si>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</si>
  <si>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</si>
  <si>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</si>
  <si>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</si>
  <si>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</si>
  <si>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</si>
  <si>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</si>
  <si>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</si>
  <si>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</si>
  <si>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</si>
  <si>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</si>
  <si>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</si>
  <si>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</si>
  <si>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</si>
  <si>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</si>
  <si>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</si>
  <si>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</si>
  <si>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</si>
  <si>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</si>
  <si>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</si>
  <si>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</si>
  <si>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</si>
  <si>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</si>
  <si>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</si>
  <si>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</si>
  <si>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</si>
  <si>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</si>
  <si>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</si>
  <si>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</si>
  <si>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</si>
  <si>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</si>
  <si>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</si>
  <si>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</si>
  <si>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</si>
  <si>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</si>
  <si>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</si>
  <si>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</si>
  <si>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</si>
  <si>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</si>
  <si>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</si>
  <si>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</si>
  <si>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</si>
  <si>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</si>
  <si>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</si>
  <si>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</si>
  <si>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</si>
  <si>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</si>
  <si>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</si>
  <si>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</si>
  <si>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</si>
  <si>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</si>
  <si>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</si>
  <si>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</si>
  <si>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</si>
  <si>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</si>
  <si>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</si>
  <si>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</si>
  <si>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</si>
  <si>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</si>
  <si>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</si>
  <si>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</si>
  <si>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</si>
  <si>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</si>
  <si>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</si>
  <si>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</si>
  <si>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</si>
  <si>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</si>
  <si>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</si>
  <si>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</si>
  <si>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</si>
  <si>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</si>
  <si>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</si>
  <si>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</si>
  <si>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</si>
  <si>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</si>
  <si>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</si>
  <si>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</si>
  <si>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</si>
  <si>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</si>
  <si>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</si>
  <si>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</si>
  <si>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</si>
  <si>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</si>
  <si>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</si>
  <si>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</si>
  <si>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</si>
  <si>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</si>
  <si>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</si>
  <si>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</si>
  <si>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</si>
  <si>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</si>
  <si>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</si>
  <si>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</si>
  <si>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</si>
  <si>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</si>
  <si>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</si>
  <si>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</si>
  <si>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</si>
  <si>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</si>
  <si>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</si>
  <si>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</si>
  <si>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</si>
  <si>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</si>
  <si>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</si>
  <si>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</si>
  <si>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</si>
  <si>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</si>
  <si>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</si>
  <si>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</si>
  <si>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</si>
  <si>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</si>
  <si>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</si>
  <si>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</si>
  <si>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</si>
  <si>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</si>
  <si>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</si>
  <si>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</si>
  <si>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</si>
  <si>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</si>
  <si>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</si>
  <si>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</si>
  <si>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</si>
  <si>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</si>
  <si>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</si>
  <si>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</si>
  <si>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</si>
  <si>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</si>
  <si>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</si>
  <si>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</si>
  <si>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</si>
  <si>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</si>
  <si>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</si>
  <si>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</si>
  <si>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</si>
  <si>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</si>
  <si>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</si>
  <si>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</si>
  <si>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</si>
  <si>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</si>
  <si>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</si>
  <si>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</si>
  <si>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</si>
  <si>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</si>
  <si>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</si>
  <si>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</si>
  <si>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</si>
  <si>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</si>
  <si>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</si>
  <si>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</si>
  <si>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</si>
  <si>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</si>
  <si>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</si>
  <si>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</si>
  <si>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</si>
  <si>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</si>
  <si>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</si>
  <si>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</si>
  <si>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</si>
  <si>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</si>
  <si>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</si>
  <si>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</si>
  <si>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</si>
  <si>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</si>
  <si>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</si>
  <si>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</si>
  <si>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</si>
  <si>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</si>
  <si>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</si>
  <si>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</si>
  <si>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</si>
  <si>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</si>
  <si>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</si>
  <si>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</si>
  <si>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</si>
  <si>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</si>
  <si>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</si>
  <si>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</si>
  <si>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</si>
  <si>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</si>
  <si>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</si>
  <si>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</si>
  <si>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</si>
  <si>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</si>
  <si>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</si>
  <si>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</si>
  <si>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</si>
  <si>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</si>
  <si>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</si>
  <si>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</si>
  <si>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</si>
  <si>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</si>
  <si>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</si>
  <si>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</si>
  <si>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</si>
  <si>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</si>
  <si>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</si>
  <si>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</si>
  <si>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</si>
  <si>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</si>
  <si>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</si>
  <si>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</si>
  <si>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</si>
  <si>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</si>
  <si>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</si>
  <si>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</si>
  <si>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</si>
  <si>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</si>
  <si>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</si>
  <si>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</si>
  <si>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</si>
  <si>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</si>
  <si>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</si>
  <si>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</si>
  <si>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</si>
  <si>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</si>
  <si>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</si>
  <si>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</si>
  <si>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</si>
  <si>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</si>
  <si>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</si>
  <si>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</si>
  <si>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</si>
  <si>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</si>
  <si>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</si>
  <si>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</si>
  <si>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</si>
  <si>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</si>
  <si>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</si>
  <si>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</si>
  <si>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</si>
  <si>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</si>
  <si>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</si>
  <si>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</si>
  <si>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</si>
  <si>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</si>
  <si>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</si>
  <si>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</si>
  <si>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</si>
  <si>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</si>
  <si>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</si>
  <si>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</si>
  <si>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</si>
  <si>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</si>
  <si>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</si>
  <si>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</si>
  <si>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</si>
  <si>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</si>
  <si>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</si>
  <si>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</si>
  <si>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</si>
  <si>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</si>
  <si>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</si>
  <si>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</si>
  <si>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</si>
  <si>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</si>
  <si>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</si>
  <si>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</si>
  <si>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</si>
  <si>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</si>
  <si>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</si>
  <si>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</si>
  <si>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</si>
  <si>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</si>
  <si>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</si>
  <si>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</si>
  <si>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</si>
  <si>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</si>
  <si>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</si>
  <si>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</si>
  <si>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</si>
  <si>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</si>
  <si>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</si>
  <si>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</si>
  <si>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</si>
  <si>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</si>
  <si>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</si>
  <si>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</si>
  <si>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</si>
  <si>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</si>
  <si>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</si>
  <si>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</si>
  <si>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</si>
  <si>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</si>
  <si>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</si>
  <si>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</si>
  <si>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</si>
  <si>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</si>
  <si>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</si>
  <si>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</si>
  <si>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</si>
  <si>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</si>
  <si>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</si>
  <si>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</si>
  <si>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</si>
  <si>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</si>
  <si>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</si>
  <si>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</si>
  <si>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</si>
  <si>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</si>
  <si>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</si>
  <si>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</si>
  <si>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</si>
  <si>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</si>
  <si>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</si>
  <si>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</si>
  <si>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</si>
  <si>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</si>
  <si>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</si>
  <si>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</si>
  <si>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</si>
  <si>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</si>
  <si>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</si>
  <si>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</si>
  <si>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</si>
  <si>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</si>
  <si>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</si>
  <si>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</si>
  <si>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</si>
  <si>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</si>
  <si>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</si>
  <si>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</si>
  <si>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</si>
  <si>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</si>
  <si>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</si>
  <si>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</si>
  <si>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</si>
  <si>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</si>
  <si>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</si>
  <si>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</si>
  <si>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</si>
  <si>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</si>
  <si>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</si>
  <si>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</si>
  <si>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</si>
  <si>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</si>
  <si>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</si>
  <si>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</si>
  <si>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</si>
  <si>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</si>
  <si>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</si>
  <si>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</si>
  <si>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</si>
  <si>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</si>
  <si>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</si>
  <si>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</si>
  <si>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</si>
  <si>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</si>
  <si>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</si>
  <si>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</si>
  <si>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</si>
  <si>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</si>
  <si>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</si>
  <si>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</si>
  <si>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</si>
  <si>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</si>
  <si>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</si>
  <si>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</si>
  <si>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</si>
  <si>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</si>
  <si>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</si>
  <si>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</si>
  <si>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</si>
  <si>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</si>
  <si>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</si>
  <si>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</si>
  <si>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</si>
  <si>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</si>
  <si>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</si>
  <si>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</si>
  <si>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</si>
  <si>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</si>
  <si>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</si>
  <si>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</si>
  <si>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</si>
  <si>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</si>
  <si>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</si>
  <si>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</si>
  <si>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</si>
  <si>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</si>
  <si>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</si>
  <si>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</si>
  <si>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</si>
  <si>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</si>
  <si>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</si>
  <si>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</si>
  <si>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</si>
  <si>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</si>
  <si>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</si>
  <si>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</si>
  <si>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</si>
  <si>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</si>
  <si>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</si>
  <si>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</si>
  <si>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</si>
  <si>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</si>
  <si>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</si>
  <si>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</si>
  <si>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</si>
  <si>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</si>
  <si>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</si>
  <si>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</si>
  <si>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</si>
  <si>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</si>
  <si>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</si>
  <si>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</si>
  <si>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</si>
  <si>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</si>
  <si>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</si>
  <si>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</si>
  <si>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</si>
  <si>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</si>
  <si>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</si>
  <si>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</si>
  <si>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</si>
  <si>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</si>
  <si>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</si>
  <si>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</si>
  <si>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</si>
  <si>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</si>
  <si>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</si>
  <si>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</si>
  <si>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</si>
  <si>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</si>
  <si>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</si>
  <si>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</si>
  <si>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</si>
  <si>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</si>
  <si>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</si>
  <si>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</si>
  <si>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</si>
  <si>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</si>
  <si>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</si>
  <si>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</si>
  <si>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</si>
  <si>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</si>
  <si>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</si>
  <si>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</si>
  <si>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</si>
  <si>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</si>
  <si>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</si>
  <si>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</si>
  <si>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</si>
  <si>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</si>
  <si>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</si>
  <si>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</si>
  <si>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</si>
  <si>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</si>
  <si>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</si>
  <si>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</si>
  <si>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</si>
  <si>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</si>
  <si>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</si>
  <si>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</si>
  <si>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</si>
  <si>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</si>
  <si>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</si>
  <si>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</si>
  <si>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</si>
  <si>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</si>
  <si>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</si>
  <si>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</si>
  <si>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</si>
  <si>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</si>
  <si>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</si>
  <si>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</si>
  <si>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</si>
  <si>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</si>
  <si>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</si>
  <si>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</si>
  <si>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</si>
  <si>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</si>
  <si>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</si>
  <si>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</si>
  <si>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</si>
  <si>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</si>
  <si>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</si>
  <si>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</si>
  <si>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</si>
  <si>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</si>
  <si>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</si>
  <si>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</si>
  <si>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</si>
  <si>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</si>
  <si>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</si>
  <si>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</si>
  <si>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</si>
  <si>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</si>
  <si>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</si>
  <si>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</si>
  <si>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</si>
  <si>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</si>
  <si>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</si>
  <si>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</si>
  <si>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</si>
  <si>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</si>
  <si>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</si>
  <si>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</si>
  <si>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</si>
  <si>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</si>
  <si>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</si>
  <si>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</si>
  <si>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</si>
  <si>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</si>
  <si>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</si>
  <si>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</si>
  <si>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</si>
  <si>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</si>
  <si>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</si>
  <si>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</si>
  <si>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</si>
  <si>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</si>
  <si>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</si>
  <si>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</si>
  <si>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</si>
  <si>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</si>
  <si>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</si>
  <si>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</si>
  <si>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</si>
  <si>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</si>
  <si>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</si>
  <si>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</si>
  <si>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</si>
  <si>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</si>
  <si>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</si>
  <si>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</si>
  <si>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</si>
  <si>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</si>
  <si>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</si>
  <si>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</si>
  <si>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</si>
  <si>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</si>
  <si>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</si>
  <si>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</si>
  <si>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</si>
  <si>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</si>
  <si>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</si>
  <si>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</si>
  <si>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</si>
  <si>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</si>
  <si>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</si>
  <si>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</si>
  <si>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</si>
  <si>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</si>
  <si>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</si>
  <si>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</si>
  <si>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</si>
  <si>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</si>
  <si>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</si>
  <si>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</si>
  <si>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</si>
  <si>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</si>
  <si>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</si>
  <si>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</si>
  <si>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</si>
  <si>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</si>
  <si>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</si>
  <si>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</si>
  <si>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</si>
  <si>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</si>
  <si>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</si>
  <si>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</si>
  <si>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</si>
  <si>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</si>
  <si>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</si>
  <si>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</si>
  <si>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</si>
  <si>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</si>
  <si>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</si>
  <si>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</si>
  <si>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</si>
  <si>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</si>
  <si>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</si>
  <si>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</si>
  <si>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</si>
  <si>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</si>
  <si>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</si>
  <si>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</si>
  <si>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</si>
  <si>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</si>
  <si>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</si>
  <si>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</si>
  <si>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</si>
  <si>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</si>
  <si>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</si>
  <si>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</si>
  <si>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</si>
  <si>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</si>
  <si>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</si>
  <si>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</si>
  <si>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</si>
  <si>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</si>
  <si>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</si>
  <si>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</si>
  <si>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</si>
  <si>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</si>
  <si>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</si>
  <si>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</si>
  <si>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</si>
  <si>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</si>
  <si>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</si>
  <si>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</si>
  <si>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</si>
  <si>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</si>
  <si>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</si>
  <si>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</si>
  <si>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</si>
  <si>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</si>
  <si>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</si>
  <si>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</si>
  <si>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</si>
  <si>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</si>
  <si>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</si>
  <si>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</si>
  <si>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</si>
  <si>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</si>
  <si>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</si>
  <si>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</si>
  <si>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</si>
  <si>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</si>
  <si>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</si>
  <si>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</si>
  <si>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</si>
  <si>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</si>
  <si>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</si>
  <si>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</si>
  <si>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</si>
  <si>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</si>
  <si>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</si>
  <si>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</si>
  <si>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</si>
  <si>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</si>
  <si>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</si>
  <si>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</si>
  <si>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</si>
  <si>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</si>
  <si>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</si>
  <si>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</si>
  <si>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</si>
  <si>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</si>
  <si>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</si>
  <si>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</si>
  <si>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</si>
  <si>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</si>
  <si>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</si>
  <si>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</si>
  <si>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</si>
  <si>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</si>
  <si>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</si>
  <si>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</si>
  <si>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</si>
  <si>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</si>
  <si>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</si>
  <si>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</si>
  <si>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</si>
  <si>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</si>
  <si>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</si>
  <si>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</si>
  <si>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</si>
  <si>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</si>
  <si>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</si>
  <si>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</si>
  <si>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</si>
  <si>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</si>
  <si>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</si>
  <si>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</si>
  <si>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</si>
  <si>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</si>
  <si>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</si>
  <si>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</si>
  <si>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</si>
  <si>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</si>
  <si>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</si>
  <si>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</si>
  <si>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</si>
  <si>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</si>
  <si>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</si>
  <si>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</si>
  <si>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</si>
  <si>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</si>
  <si>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</si>
  <si>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</si>
  <si>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</si>
  <si>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</si>
  <si>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</si>
  <si>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</si>
  <si>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</si>
  <si>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</si>
  <si>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</si>
  <si>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</si>
  <si>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</si>
  <si>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</si>
  <si>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</si>
  <si>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</si>
  <si>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</si>
  <si>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</si>
  <si>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</si>
  <si>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</si>
  <si>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</si>
  <si>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</si>
  <si>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</si>
  <si>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</si>
  <si>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</si>
  <si>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</si>
  <si>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</si>
  <si>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</si>
  <si>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</si>
  <si>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</si>
  <si>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</si>
  <si>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</si>
  <si>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</si>
  <si>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</si>
  <si>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</si>
  <si>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</si>
  <si>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</si>
  <si>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</si>
  <si>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</si>
  <si>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</si>
  <si>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</si>
  <si>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</si>
  <si>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</si>
  <si>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</si>
  <si>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</si>
  <si>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</si>
  <si>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</si>
  <si>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</si>
  <si>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</si>
  <si>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</si>
  <si>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</si>
  <si>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</si>
  <si>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</si>
  <si>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</si>
  <si>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</si>
  <si>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</si>
  <si>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</si>
  <si>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</si>
  <si>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</si>
  <si>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</si>
  <si>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</si>
  <si>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</si>
  <si>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</si>
  <si>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</si>
  <si>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</si>
  <si>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</si>
  <si>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</si>
  <si>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</si>
  <si>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</si>
  <si>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</si>
  <si>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</si>
  <si>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</si>
  <si>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</si>
  <si>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</si>
  <si>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</si>
  <si>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</si>
  <si>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</si>
  <si>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</si>
  <si>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</si>
  <si>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</si>
  <si>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</si>
  <si>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</si>
  <si>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</si>
  <si>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</si>
  <si>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</si>
  <si>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</si>
  <si>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</si>
  <si>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</si>
  <si>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</si>
  <si>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</si>
  <si>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</si>
  <si>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</si>
  <si>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</si>
  <si>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</si>
  <si>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</si>
  <si>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</si>
  <si>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</si>
  <si>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</si>
  <si>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</si>
  <si>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</si>
  <si>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</si>
  <si>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</si>
  <si>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</si>
  <si>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</si>
  <si>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</si>
  <si>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</si>
  <si>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</si>
  <si>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</si>
  <si>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</si>
  <si>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</si>
  <si>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</si>
  <si>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</si>
  <si>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</si>
  <si>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</si>
  <si>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</si>
  <si>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</si>
  <si>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</si>
  <si>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</si>
  <si>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</si>
  <si>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</si>
  <si>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</si>
  <si>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</si>
  <si>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</si>
  <si>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</si>
  <si>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</si>
  <si>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</si>
  <si>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</si>
  <si>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</si>
  <si>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</si>
  <si>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</si>
  <si>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</si>
  <si>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</si>
  <si>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</si>
  <si>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</si>
  <si>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</si>
  <si>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</si>
  <si>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</si>
  <si>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</si>
  <si>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</si>
  <si>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</si>
  <si>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</si>
  <si>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</si>
  <si>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</si>
  <si>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</si>
  <si>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</si>
  <si>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</si>
  <si>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</si>
  <si>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</si>
  <si>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</si>
  <si>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</si>
  <si>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</si>
  <si>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</si>
  <si>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</si>
  <si>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</si>
  <si>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</si>
  <si>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</si>
  <si>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</si>
  <si>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</si>
  <si>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</si>
  <si>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</si>
  <si>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</si>
  <si>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</si>
  <si>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</si>
  <si>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</si>
  <si>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</si>
  <si>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</si>
  <si>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</si>
  <si>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</si>
  <si>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</si>
  <si>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</si>
  <si>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</si>
  <si>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</si>
  <si>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</si>
  <si>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</si>
  <si>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</si>
  <si>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</si>
  <si>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</si>
  <si>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</si>
  <si>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</si>
  <si>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</si>
  <si>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</si>
  <si>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</si>
  <si>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</si>
  <si>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</si>
  <si>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</si>
  <si>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</si>
  <si>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</si>
  <si>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</si>
  <si>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</si>
  <si>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</si>
  <si>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</si>
  <si>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</si>
  <si>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</si>
  <si>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</si>
  <si>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</si>
  <si>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</si>
  <si>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</si>
  <si>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</si>
  <si>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</si>
  <si>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</si>
  <si>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</si>
  <si>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</si>
  <si>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</si>
  <si>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</si>
  <si>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</si>
  <si>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</si>
  <si>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</si>
  <si>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</si>
  <si>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</si>
  <si>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</si>
  <si>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</si>
  <si>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</si>
  <si>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</si>
  <si>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</si>
  <si>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</si>
  <si>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</si>
  <si>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</si>
  <si>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</si>
  <si>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</si>
  <si>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</si>
  <si>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</si>
  <si>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</si>
  <si>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</si>
  <si>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</si>
  <si>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</si>
  <si>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</si>
  <si>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</si>
  <si>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</si>
  <si>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</si>
  <si>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</si>
  <si>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</si>
  <si>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</si>
  <si>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</si>
  <si>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</si>
  <si>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</si>
  <si>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</si>
  <si>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</si>
  <si>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</si>
  <si>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</si>
  <si>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</si>
  <si>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</si>
  <si>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</si>
  <si>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</si>
  <si>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</si>
  <si>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</si>
  <si>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</si>
  <si>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</si>
  <si>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</si>
  <si>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</si>
  <si>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</si>
  <si>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</si>
  <si>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</si>
  <si>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</si>
  <si>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</si>
  <si>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</si>
  <si>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</si>
  <si>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</si>
  <si>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</si>
  <si>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</si>
  <si>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</si>
  <si>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</si>
  <si>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</si>
  <si>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</si>
  <si>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</si>
  <si>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</si>
  <si>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</si>
  <si>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</si>
  <si>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</si>
  <si>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</si>
  <si>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</si>
  <si>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</si>
  <si>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</si>
  <si>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</si>
  <si>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</si>
  <si>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</si>
  <si>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</si>
  <si>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</si>
  <si>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</si>
  <si>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</si>
  <si>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</si>
  <si>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</si>
  <si>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</si>
  <si>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</si>
  <si>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</si>
  <si>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</si>
  <si>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</si>
  <si>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</si>
  <si>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</si>
  <si>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</si>
  <si>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</si>
  <si>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</si>
  <si>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</si>
  <si>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</si>
  <si>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</si>
  <si>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</si>
  <si>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</si>
  <si>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</si>
  <si>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</si>
  <si>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</si>
  <si>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</si>
  <si>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</si>
  <si>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</si>
  <si>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</si>
  <si>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</si>
  <si>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</si>
  <si>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</si>
  <si>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</si>
  <si>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</si>
  <si>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</si>
  <si>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</si>
  <si>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</si>
  <si>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</si>
  <si>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</si>
  <si>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</si>
  <si>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</si>
  <si>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</si>
  <si>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</si>
  <si>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</si>
  <si>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</si>
  <si>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</si>
  <si>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</si>
  <si>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</si>
  <si>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</si>
  <si>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</si>
  <si>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</si>
  <si>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</si>
  <si>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</si>
  <si>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</si>
  <si>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</si>
  <si>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</si>
  <si>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</si>
  <si>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</si>
  <si>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</si>
  <si>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</si>
  <si>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</si>
  <si>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</si>
  <si>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</si>
  <si>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</si>
  <si>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</si>
  <si>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</si>
  <si>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</si>
  <si>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</si>
  <si>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</si>
  <si>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</si>
  <si>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</si>
  <si>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</si>
  <si>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</si>
  <si>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</si>
  <si>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</si>
  <si>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</si>
  <si>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</si>
  <si>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</si>
  <si>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</si>
  <si>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</si>
  <si>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</si>
  <si>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</si>
  <si>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</si>
  <si>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</si>
  <si>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</si>
  <si>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</si>
  <si>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</si>
  <si>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</si>
  <si>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</si>
  <si>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</si>
  <si>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</si>
  <si>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</si>
  <si>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</si>
  <si>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</si>
  <si>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</si>
  <si>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</si>
  <si>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</si>
  <si>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</si>
  <si>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</si>
  <si>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</si>
  <si>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</si>
  <si>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</si>
  <si>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</si>
  <si>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</si>
  <si>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</si>
  <si>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</si>
  <si>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</si>
  <si>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</si>
  <si>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</si>
  <si>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</si>
  <si>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</si>
  <si>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</si>
  <si>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</si>
  <si>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</si>
  <si>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</si>
  <si>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</si>
  <si>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</si>
  <si>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</si>
  <si>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</si>
  <si>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</si>
  <si>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</si>
  <si>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</si>
  <si>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</si>
  <si>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</si>
  <si>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</si>
  <si>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</si>
  <si>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</si>
  <si>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</si>
  <si>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</si>
  <si>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</si>
  <si>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</si>
  <si>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</si>
  <si>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</si>
  <si>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</si>
  <si>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</si>
  <si>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</si>
  <si>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</si>
  <si>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</si>
  <si>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</si>
  <si>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</si>
  <si>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</si>
  <si>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</si>
  <si>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</si>
  <si>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</si>
  <si>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</si>
  <si>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</si>
  <si>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</si>
  <si>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</si>
  <si>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</si>
  <si>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</si>
  <si>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</si>
  <si>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</si>
  <si>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</si>
  <si>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</si>
  <si>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</si>
  <si>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</si>
  <si>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</si>
  <si>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</si>
  <si>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</si>
  <si>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</si>
  <si>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</si>
  <si>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</si>
  <si>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</si>
  <si>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</si>
  <si>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</si>
  <si>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</si>
  <si>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</si>
  <si>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</si>
  <si>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</si>
  <si>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</si>
  <si>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</si>
  <si>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</si>
  <si>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</si>
  <si>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</si>
  <si>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</si>
  <si>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</si>
  <si>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</si>
  <si>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</si>
  <si>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</si>
  <si>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</si>
  <si>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</si>
  <si>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</si>
  <si>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</si>
  <si>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</si>
  <si>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</si>
  <si>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</si>
  <si>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</si>
  <si>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</si>
  <si>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</si>
  <si>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</si>
  <si>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</si>
  <si>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</si>
  <si>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</si>
  <si>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</si>
  <si>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</si>
  <si>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</si>
  <si>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</si>
  <si>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</si>
  <si>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</si>
  <si>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</si>
  <si>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</si>
  <si>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</si>
  <si>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</si>
  <si>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</si>
  <si>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</si>
  <si>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</si>
  <si>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</si>
  <si>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</si>
  <si>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</si>
  <si>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</si>
  <si>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</si>
  <si>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</si>
  <si>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</si>
  <si>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</si>
  <si>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</si>
  <si>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</si>
  <si>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</si>
  <si>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</si>
  <si>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</si>
  <si>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</si>
  <si>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</si>
  <si>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</si>
  <si>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</si>
  <si>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</si>
  <si>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</si>
  <si>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</si>
  <si>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</si>
  <si>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</si>
  <si>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</si>
  <si>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</si>
  <si>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</si>
  <si>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</si>
  <si>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</si>
  <si>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</si>
  <si>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</si>
  <si>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</si>
  <si>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</si>
  <si>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</si>
  <si>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</si>
  <si>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</si>
  <si>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</si>
  <si>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</si>
  <si>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</si>
  <si>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</si>
  <si>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</si>
  <si>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</si>
  <si>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</si>
  <si>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</si>
  <si>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</si>
  <si>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</si>
  <si>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</si>
  <si>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</si>
  <si>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</si>
  <si>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</si>
  <si>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</si>
  <si>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</si>
  <si>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</si>
  <si>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</si>
  <si>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</si>
  <si>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</si>
  <si>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</si>
  <si>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</si>
  <si>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</si>
  <si>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</si>
  <si>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</si>
  <si>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</si>
  <si>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</si>
  <si>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</si>
  <si>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</si>
  <si>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</si>
  <si>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</si>
  <si>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</si>
  <si>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</si>
  <si>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</si>
  <si>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</si>
  <si>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</si>
  <si>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</si>
  <si>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</si>
  <si>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</si>
  <si>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</si>
  <si>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</si>
  <si>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</si>
  <si>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</si>
  <si>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</si>
  <si>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</si>
  <si>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</si>
  <si>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</si>
  <si>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</si>
  <si>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</si>
  <si>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</si>
  <si>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</si>
  <si>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</si>
  <si>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</si>
  <si>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</si>
  <si>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</si>
  <si>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</si>
  <si>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</si>
  <si>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</si>
  <si>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</si>
  <si>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</si>
  <si>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</si>
  <si>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</si>
  <si>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</si>
  <si>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</si>
  <si>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</si>
  <si>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</si>
  <si>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</si>
  <si>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</si>
  <si>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</si>
  <si>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</si>
  <si>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</si>
  <si>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</si>
  <si>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</si>
  <si>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</si>
  <si>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</si>
  <si>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</si>
  <si>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</si>
  <si>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</si>
  <si>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</si>
  <si>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</si>
  <si>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</si>
  <si>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</si>
  <si>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</si>
  <si>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</si>
  <si>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</si>
  <si>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</si>
  <si>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</si>
  <si>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</si>
  <si>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</si>
  <si>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</si>
  <si>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</si>
  <si>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</si>
  <si>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</si>
  <si>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</si>
  <si>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</si>
  <si>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</si>
  <si>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</si>
  <si>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</si>
  <si>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</si>
  <si>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</si>
  <si>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</si>
  <si>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</si>
  <si>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</si>
  <si>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</si>
  <si>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</si>
  <si>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</si>
  <si>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</si>
  <si>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</si>
  <si>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</si>
  <si>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</si>
  <si>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</si>
  <si>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</si>
  <si>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</si>
  <si>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</si>
  <si>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</si>
  <si>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</si>
  <si>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</si>
  <si>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</si>
  <si>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</si>
  <si>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</si>
  <si>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</si>
  <si>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</si>
  <si>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</si>
  <si>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</si>
  <si>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</si>
  <si>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</si>
  <si>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</si>
  <si>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</si>
  <si>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</si>
  <si>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</si>
  <si>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</si>
  <si>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</si>
  <si>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</si>
  <si>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</si>
  <si>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</si>
  <si>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</si>
  <si>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</si>
  <si>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</si>
  <si>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</si>
  <si>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</si>
  <si>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</si>
  <si>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</si>
  <si>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</si>
  <si>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</si>
  <si>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</si>
  <si>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</si>
  <si>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</si>
  <si>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</si>
  <si>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</si>
  <si>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</si>
  <si>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</si>
  <si>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</si>
  <si>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</si>
  <si>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</si>
  <si>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</si>
  <si>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</si>
  <si>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</si>
  <si>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</si>
  <si>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</si>
  <si>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</si>
  <si>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</si>
  <si>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</si>
  <si>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</si>
  <si>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</si>
  <si>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</si>
  <si>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</si>
  <si>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</si>
  <si>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</si>
  <si>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</si>
  <si>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</si>
  <si>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</si>
  <si>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</si>
  <si>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</si>
  <si>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</si>
  <si>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</si>
  <si>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</si>
  <si>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</si>
  <si>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</si>
  <si>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</si>
  <si>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</si>
  <si>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</si>
  <si>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</si>
  <si>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</si>
  <si>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</si>
  <si>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</si>
  <si>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</si>
  <si>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</si>
  <si>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</si>
  <si>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</si>
  <si>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</si>
  <si>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</si>
  <si>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</si>
  <si>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</si>
  <si>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</si>
  <si>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</si>
  <si>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</si>
  <si>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</si>
  <si>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</si>
  <si>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</si>
  <si>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</si>
  <si>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</si>
  <si>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</si>
  <si>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</si>
  <si>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</si>
  <si>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</si>
  <si>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</si>
  <si>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</si>
  <si>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</si>
  <si>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</si>
  <si>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</si>
  <si>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</si>
  <si>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</si>
  <si>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</si>
  <si>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</si>
  <si>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</si>
  <si>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</si>
  <si>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</si>
  <si>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</si>
  <si>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</si>
  <si>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</si>
  <si>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</si>
  <si>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</si>
  <si>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</si>
  <si>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</si>
  <si>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</si>
  <si>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</si>
  <si>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</si>
  <si>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</si>
  <si>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</si>
  <si>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</si>
  <si>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</si>
  <si>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</si>
  <si>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</si>
  <si>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</si>
  <si>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</si>
  <si>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</si>
  <si>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</si>
  <si>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</si>
  <si>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</si>
  <si>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</si>
  <si>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</si>
  <si>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</si>
  <si>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</si>
  <si>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</si>
  <si>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</si>
  <si>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</si>
  <si>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</si>
  <si>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</si>
  <si>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</si>
  <si>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</si>
  <si>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</si>
  <si>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</si>
  <si>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</si>
  <si>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</si>
  <si>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</si>
  <si>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</si>
  <si>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</si>
  <si>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</si>
  <si>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</si>
  <si>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</si>
  <si>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</si>
  <si>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</si>
  <si>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</si>
  <si>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</si>
  <si>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</si>
  <si>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</si>
  <si>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</si>
  <si>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</si>
  <si>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</si>
  <si>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</si>
  <si>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</si>
  <si>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</si>
  <si>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</si>
  <si>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</si>
  <si>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</si>
  <si>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</si>
  <si>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</si>
  <si>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</si>
  <si>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</si>
  <si>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</si>
  <si>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</si>
  <si>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</si>
  <si>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</si>
  <si>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</si>
  <si>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</si>
  <si>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</si>
  <si>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</si>
  <si>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</si>
  <si>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</si>
  <si>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</si>
  <si>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</si>
  <si>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</si>
  <si>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</si>
  <si>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</si>
  <si>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</si>
  <si>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</si>
  <si>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</si>
  <si>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</si>
  <si>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</si>
  <si>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</si>
  <si>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</si>
  <si>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</si>
  <si>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</si>
  <si>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</si>
  <si>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</si>
  <si>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</si>
  <si>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</si>
  <si>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</si>
  <si>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</si>
  <si>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</si>
  <si>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</si>
  <si>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</si>
  <si>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</si>
  <si>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</si>
  <si>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</si>
  <si>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</si>
  <si>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</si>
  <si>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</si>
  <si>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</si>
  <si>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</si>
  <si>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</si>
  <si>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</si>
  <si>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</si>
  <si>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</si>
  <si>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</si>
  <si>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</si>
  <si>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</si>
  <si>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</si>
  <si>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</si>
  <si>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</si>
  <si>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</si>
  <si>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</si>
  <si>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</si>
  <si>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</si>
  <si>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</si>
  <si>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</si>
  <si>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</si>
  <si>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</si>
  <si>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</si>
  <si>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</si>
  <si>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</si>
  <si>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</si>
  <si>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</si>
  <si>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</si>
  <si>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</si>
  <si>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</si>
  <si>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</si>
  <si>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</si>
  <si>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</si>
  <si>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</si>
  <si>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</si>
  <si>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</si>
  <si>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</si>
  <si>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</si>
  <si>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</si>
  <si>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</si>
  <si>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</si>
  <si>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</si>
  <si>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</si>
  <si>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</si>
  <si>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</si>
  <si>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</si>
  <si>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</si>
  <si>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</si>
  <si>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</si>
  <si>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</si>
  <si>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</si>
  <si>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</si>
  <si>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</si>
  <si>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</si>
  <si>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</si>
  <si>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</si>
  <si>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</si>
  <si>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</si>
  <si>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</si>
  <si>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</si>
  <si>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</si>
  <si>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</si>
  <si>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</si>
  <si>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</si>
  <si>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</si>
  <si>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</si>
  <si>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</si>
  <si>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</si>
  <si>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</si>
  <si>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</si>
  <si>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</si>
  <si>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</si>
  <si>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</si>
  <si>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</si>
  <si>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</si>
  <si>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</si>
  <si>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</si>
  <si>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</si>
  <si>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</si>
  <si>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</si>
  <si>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</si>
  <si>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</si>
  <si>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</si>
  <si>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</si>
  <si>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</si>
  <si>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</si>
  <si>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</si>
  <si>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</si>
  <si>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</si>
  <si>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</si>
  <si>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</si>
  <si>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</si>
  <si>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</si>
  <si>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</si>
  <si>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</si>
  <si>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</si>
  <si>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</si>
  <si>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</si>
  <si>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</si>
  <si>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</si>
  <si>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</si>
  <si>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</si>
  <si>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</si>
  <si>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</si>
  <si>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</si>
  <si>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</si>
  <si>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</si>
  <si>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</si>
  <si>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</si>
  <si>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</si>
  <si>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</si>
  <si>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</si>
  <si>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</si>
  <si>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</si>
  <si>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</si>
  <si>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</si>
  <si>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</si>
  <si>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</si>
  <si>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</si>
  <si>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</si>
  <si>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</si>
  <si>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</si>
  <si>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</si>
  <si>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</si>
  <si>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</si>
  <si>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</si>
  <si>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</si>
  <si>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</si>
  <si>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</si>
  <si>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</si>
  <si>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</si>
  <si>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</si>
  <si>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</si>
  <si>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</si>
  <si>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</si>
  <si>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</si>
  <si>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</si>
  <si>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</si>
  <si>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</si>
  <si>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</si>
  <si>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</si>
  <si>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</si>
  <si>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</si>
  <si>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</si>
  <si>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</si>
  <si>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</si>
  <si>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</si>
  <si>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</si>
  <si>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</si>
  <si>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</si>
  <si>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</si>
  <si>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</si>
  <si>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</si>
  <si>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</si>
  <si>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</si>
  <si>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</si>
  <si>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</si>
  <si>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</si>
  <si>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</si>
  <si>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</si>
  <si>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</si>
  <si>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</si>
  <si>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</si>
  <si>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</si>
  <si>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</si>
  <si>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</si>
  <si>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</si>
  <si>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</si>
  <si>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</si>
  <si>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</si>
  <si>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</si>
  <si>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</si>
  <si>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</si>
  <si>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</si>
  <si>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</si>
  <si>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</si>
  <si>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</si>
  <si>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</si>
  <si>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</si>
  <si>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</si>
  <si>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</si>
  <si>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</si>
  <si>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</si>
  <si>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</si>
  <si>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</si>
  <si>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</si>
  <si>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</si>
  <si>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</si>
  <si>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</si>
  <si>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</si>
  <si>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</si>
  <si>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</si>
  <si>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</si>
  <si>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</si>
  <si>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</si>
  <si>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</si>
  <si>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</si>
  <si>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</si>
  <si>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</si>
  <si>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</si>
  <si>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</si>
  <si>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</si>
  <si>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</si>
  <si>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</si>
  <si>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</si>
  <si>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</si>
  <si>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</si>
  <si>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</si>
  <si>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</si>
  <si>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</si>
  <si>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</si>
  <si>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</si>
  <si>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</si>
  <si>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</si>
  <si>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</si>
  <si>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</si>
  <si>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</si>
  <si>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</si>
  <si>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</si>
  <si>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</si>
  <si>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</si>
  <si>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</si>
  <si>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</si>
  <si>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</si>
  <si>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</si>
  <si>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</si>
  <si>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</si>
  <si>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</si>
  <si>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</si>
  <si>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</si>
  <si>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</si>
  <si>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</si>
  <si>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</si>
  <si>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</si>
  <si>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</si>
  <si>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</si>
  <si>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</si>
  <si>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</si>
  <si>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</si>
  <si>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</si>
  <si>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</si>
  <si>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</si>
  <si>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</si>
  <si>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</si>
  <si>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</si>
  <si>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</si>
  <si>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</si>
  <si>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</si>
  <si>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</si>
  <si>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</si>
  <si>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</si>
  <si>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</si>
  <si>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</si>
  <si>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</si>
  <si>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</si>
  <si>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</si>
  <si>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</si>
  <si>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</si>
  <si>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</si>
  <si>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</si>
  <si>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</si>
  <si>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</si>
  <si>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</si>
  <si>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</si>
  <si>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</si>
  <si>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</si>
  <si>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</si>
  <si>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</si>
  <si>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</si>
  <si>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</si>
  <si>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</si>
  <si>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</si>
  <si>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</si>
  <si>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</si>
  <si>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</si>
  <si>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</si>
  <si>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</si>
  <si>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</si>
  <si>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</si>
  <si>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</si>
  <si>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</si>
  <si>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</si>
  <si>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</si>
  <si>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</si>
  <si>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</si>
  <si>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</si>
  <si>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</si>
  <si>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</si>
  <si>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</si>
  <si>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</si>
  <si>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</si>
  <si>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</si>
  <si>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</si>
  <si>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</si>
  <si>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</si>
  <si>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</si>
  <si>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</si>
  <si>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</si>
  <si>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</si>
  <si>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</si>
  <si>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</si>
  <si>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</si>
  <si>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</si>
  <si>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</si>
  <si>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</si>
  <si>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</si>
  <si>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</si>
  <si>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</si>
  <si>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</si>
  <si>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</si>
  <si>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</si>
  <si>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</si>
  <si>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</si>
  <si>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</si>
  <si>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</si>
  <si>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</si>
  <si>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</si>
  <si>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</si>
  <si>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</si>
  <si>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</si>
  <si>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</si>
  <si>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</si>
  <si>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</si>
  <si>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</si>
  <si>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</si>
  <si>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</si>
  <si>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</si>
  <si>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</si>
  <si>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</si>
  <si>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</si>
  <si>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</si>
  <si>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</si>
  <si>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</si>
  <si>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</si>
  <si>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</si>
  <si>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</si>
  <si>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</si>
  <si>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</si>
  <si>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</si>
  <si>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</si>
  <si>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</si>
  <si>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</si>
  <si>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</si>
  <si>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</si>
  <si>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</si>
  <si>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</si>
  <si>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</si>
  <si>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</si>
  <si>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</si>
  <si>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</si>
  <si>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</si>
  <si>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</si>
  <si>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</si>
  <si>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</si>
  <si>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</si>
  <si>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</si>
  <si>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</si>
  <si>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</si>
  <si>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</si>
  <si>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</si>
  <si>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</si>
  <si>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</si>
  <si>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</si>
  <si>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</si>
  <si>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</si>
  <si>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</si>
  <si>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</si>
  <si>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</si>
  <si>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</si>
  <si>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</si>
  <si>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</si>
  <si>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</si>
  <si>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</si>
  <si>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</si>
  <si>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</si>
  <si>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</si>
  <si>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</si>
  <si>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</si>
  <si>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</si>
  <si>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</si>
  <si>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</si>
  <si>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</si>
  <si>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</si>
  <si>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</si>
  <si>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</si>
  <si>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</si>
  <si>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</si>
  <si>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</si>
  <si>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</si>
  <si>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</si>
  <si>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</si>
  <si>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</si>
  <si>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</si>
  <si>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</si>
  <si>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</si>
  <si>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</si>
  <si>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</si>
  <si>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</si>
  <si>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</si>
  <si>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</si>
  <si>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</si>
  <si>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</si>
  <si>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</si>
  <si>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</si>
  <si>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</si>
  <si>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</si>
  <si>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</si>
  <si>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</si>
  <si>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</si>
  <si>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</si>
  <si>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</si>
  <si>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</si>
  <si>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</si>
  <si>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</si>
  <si>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</si>
  <si>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</si>
  <si>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</si>
  <si>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</si>
  <si>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</si>
  <si>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</si>
  <si>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</si>
  <si>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</si>
  <si>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</si>
  <si>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</si>
  <si>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</si>
  <si>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</si>
  <si>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</si>
  <si>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</si>
  <si>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</si>
  <si>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</si>
  <si>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</si>
  <si>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</si>
  <si>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</si>
  <si>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</si>
  <si>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</si>
  <si>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</si>
  <si>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</si>
  <si>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</si>
  <si>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</si>
  <si>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</si>
  <si>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</si>
  <si>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</si>
  <si>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</si>
  <si>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</si>
  <si>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</si>
  <si>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</si>
  <si>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</si>
  <si>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</si>
  <si>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</si>
  <si>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</si>
  <si>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</si>
  <si>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</si>
  <si>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</si>
  <si>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</si>
  <si>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</si>
  <si>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</si>
  <si>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</si>
  <si>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</si>
  <si>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</si>
  <si>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</si>
  <si>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</si>
  <si>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</si>
  <si>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</si>
  <si>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</si>
  <si>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</si>
  <si>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</si>
  <si>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</si>
  <si>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</si>
  <si>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</si>
  <si>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</si>
  <si>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</si>
  <si>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</si>
  <si>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</si>
  <si>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</si>
  <si>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</si>
  <si>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</si>
  <si>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</si>
  <si>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</si>
  <si>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</si>
  <si>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</si>
  <si>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</si>
  <si>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</si>
  <si>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</si>
  <si>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</si>
  <si>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</si>
  <si>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</si>
  <si>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</si>
  <si>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</si>
  <si>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</si>
  <si>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</si>
  <si>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</si>
  <si>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</si>
  <si>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</si>
  <si>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</si>
  <si>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</si>
  <si>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</si>
  <si>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</si>
  <si>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</si>
  <si>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</si>
  <si>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</si>
  <si>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</si>
  <si>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</si>
  <si>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</si>
  <si>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</si>
  <si>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</si>
  <si>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</si>
  <si>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</si>
  <si>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</si>
  <si>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</si>
  <si>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</si>
  <si>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</si>
  <si>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</si>
  <si>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</si>
  <si>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</si>
  <si>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</si>
  <si>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</si>
  <si>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</si>
  <si>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</si>
  <si>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</si>
  <si>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</si>
  <si>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</si>
  <si>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</si>
  <si>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</si>
  <si>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</si>
  <si>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</si>
  <si>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</si>
  <si>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</si>
  <si>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</si>
  <si>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</si>
  <si>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</si>
  <si>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</si>
  <si>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</si>
  <si>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</si>
  <si>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</si>
  <si>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</si>
  <si>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</si>
  <si>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</si>
  <si>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</si>
  <si>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</si>
  <si>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</si>
  <si>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</si>
  <si>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</si>
  <si>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</si>
  <si>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</si>
  <si>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</si>
  <si>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</si>
  <si>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</si>
  <si>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</si>
  <si>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</si>
  <si>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</si>
  <si>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</si>
  <si>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</si>
  <si>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</si>
  <si>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</si>
  <si>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</si>
  <si>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</si>
  <si>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</si>
  <si>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</si>
  <si>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</si>
  <si>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</si>
  <si>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</si>
  <si>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</si>
  <si>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</si>
  <si>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</si>
  <si>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</si>
  <si>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</si>
  <si>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</si>
  <si>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</si>
  <si>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</si>
  <si>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</si>
  <si>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</si>
  <si>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</si>
  <si>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</si>
  <si>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</si>
  <si>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</si>
  <si>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</si>
  <si>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</si>
  <si>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</si>
  <si>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</si>
  <si>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</si>
  <si>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</si>
  <si>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</si>
  <si>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</si>
  <si>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</si>
  <si>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</si>
  <si>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</si>
  <si>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</si>
  <si>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</si>
  <si>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</si>
  <si>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</si>
  <si>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</si>
  <si>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</si>
  <si>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</si>
  <si>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</si>
  <si>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</si>
  <si>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</si>
  <si>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</si>
  <si>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</si>
  <si>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</si>
  <si>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</si>
  <si>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</si>
  <si>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</si>
  <si>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</si>
  <si>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</si>
  <si>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</si>
  <si>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</si>
  <si>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</si>
  <si>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</si>
  <si>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</si>
  <si>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</si>
  <si>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</si>
  <si>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</si>
  <si>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</si>
  <si>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</si>
  <si>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</si>
  <si>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</si>
  <si>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</si>
  <si>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</si>
  <si>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</si>
  <si>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</si>
  <si>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</si>
  <si>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</si>
  <si>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</si>
  <si>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</si>
  <si>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</si>
  <si>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</si>
  <si>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</si>
  <si>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</si>
  <si>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</si>
  <si>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</si>
  <si>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</si>
  <si>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</si>
  <si>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</si>
  <si>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</si>
  <si>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</si>
  <si>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</si>
  <si>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</si>
  <si>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</si>
  <si>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</si>
  <si>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</si>
  <si>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</si>
  <si>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</si>
  <si>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</si>
  <si>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</si>
  <si>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</si>
  <si>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</si>
  <si>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</si>
  <si>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</si>
  <si>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</si>
  <si>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</si>
  <si>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</si>
  <si>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</si>
  <si>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</si>
  <si>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</si>
  <si>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</si>
  <si>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</si>
  <si>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</si>
  <si>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</si>
  <si>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</si>
  <si>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</si>
  <si>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</si>
  <si>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</si>
  <si>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</si>
  <si>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</si>
  <si>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</si>
  <si>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</si>
  <si>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</si>
  <si>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</si>
  <si>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</si>
  <si>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</si>
  <si>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</si>
  <si>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</si>
  <si>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</si>
  <si>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</si>
  <si>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</si>
  <si>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</si>
  <si>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</si>
  <si>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</si>
  <si>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</si>
  <si>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</si>
  <si>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</si>
  <si>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</si>
  <si>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</si>
  <si>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</si>
  <si>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</si>
  <si>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</si>
  <si>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</si>
  <si>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</si>
  <si>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</si>
  <si>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</si>
  <si>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</si>
  <si>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</si>
  <si>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</si>
  <si>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</si>
  <si>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</si>
  <si>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</si>
  <si>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</si>
  <si>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</si>
  <si>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</si>
  <si>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</si>
  <si>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</si>
  <si>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</si>
  <si>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</si>
  <si>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</si>
  <si>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</si>
  <si>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</si>
  <si>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</si>
  <si>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</si>
  <si>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</si>
  <si>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</si>
  <si>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</si>
  <si>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</si>
  <si>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</si>
  <si>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</si>
  <si>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</si>
  <si>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</si>
  <si>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</si>
  <si>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</si>
  <si>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</si>
  <si>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</si>
  <si>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</si>
  <si>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</si>
  <si>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</si>
  <si>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</si>
  <si>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</si>
  <si>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</si>
  <si>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</si>
  <si>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</si>
  <si>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</si>
  <si>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</si>
  <si>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</si>
  <si>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</si>
  <si>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</si>
  <si>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</si>
  <si>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</si>
  <si>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</si>
  <si>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</si>
  <si>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</si>
  <si>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</si>
  <si>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</si>
  <si>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</si>
  <si>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</si>
  <si>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</si>
  <si>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</si>
  <si>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</si>
  <si>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</si>
  <si>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</si>
  <si>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</si>
  <si>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</si>
  <si>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</si>
  <si>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</si>
  <si>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</si>
  <si>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</si>
  <si>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</si>
  <si>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</si>
  <si>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</si>
  <si>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</si>
  <si>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</si>
  <si>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</si>
  <si>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</si>
  <si>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</si>
  <si>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</si>
  <si>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</si>
  <si>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</si>
  <si>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</si>
  <si>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</si>
  <si>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</si>
  <si>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</si>
  <si>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</si>
  <si>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</si>
  <si>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</si>
  <si>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</si>
  <si>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</si>
  <si>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</si>
  <si>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</si>
  <si>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</si>
  <si>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</si>
  <si>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</si>
  <si>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</si>
  <si>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</si>
  <si>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</si>
  <si>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</si>
  <si>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</si>
  <si>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</si>
  <si>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</si>
  <si>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</si>
  <si>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</si>
  <si>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</si>
  <si>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</si>
  <si>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</si>
  <si>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</si>
  <si>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</si>
  <si>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</si>
  <si>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</si>
  <si>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</si>
  <si>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</si>
  <si>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</si>
  <si>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</si>
  <si>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</si>
  <si>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</si>
  <si>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</si>
  <si>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</si>
  <si>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</si>
  <si>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</si>
  <si>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</si>
  <si>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</si>
  <si>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</si>
  <si>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</si>
  <si>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</si>
  <si>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</si>
  <si>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</si>
  <si>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</si>
  <si>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</si>
  <si>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</si>
  <si>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</si>
  <si>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</si>
  <si>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</si>
  <si>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</si>
  <si>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</si>
  <si>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</si>
  <si>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</si>
  <si>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</si>
  <si>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</si>
  <si>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</si>
  <si>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</si>
  <si>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</si>
  <si>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</si>
  <si>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</si>
  <si>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</si>
  <si>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</si>
  <si>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</si>
  <si>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</si>
  <si>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</si>
  <si>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</si>
  <si>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</si>
  <si>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</si>
  <si>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</si>
  <si>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</si>
  <si>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</si>
  <si>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</si>
  <si>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</si>
  <si>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</si>
  <si>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</si>
  <si>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</si>
  <si>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</si>
  <si>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</si>
  <si>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</si>
  <si>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</si>
  <si>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</si>
  <si>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</si>
  <si>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</si>
  <si>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</si>
  <si>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</si>
  <si>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</si>
  <si>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</si>
  <si>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</si>
  <si>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</si>
  <si>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</si>
  <si>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</si>
  <si>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</si>
  <si>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</si>
  <si>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</si>
  <si>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</si>
  <si>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</si>
  <si>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</si>
  <si>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</si>
  <si>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</si>
  <si>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</si>
  <si>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</si>
  <si>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</si>
  <si>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</si>
  <si>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</si>
  <si>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</si>
  <si>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</si>
  <si>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</si>
  <si>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</si>
  <si>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</si>
  <si>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</si>
  <si>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</si>
  <si>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</si>
  <si>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</si>
  <si>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</si>
  <si>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</si>
  <si>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</si>
  <si>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</si>
  <si>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</si>
  <si>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</si>
  <si>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</si>
  <si>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</si>
  <si>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</si>
  <si>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</si>
  <si>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</si>
  <si>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</si>
  <si>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</si>
  <si>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</si>
  <si>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</si>
  <si>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</si>
  <si>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</si>
  <si>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</si>
  <si>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</si>
  <si>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</si>
  <si>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</si>
  <si>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</si>
  <si>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</si>
  <si>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</si>
  <si>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</si>
  <si>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</si>
  <si>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</si>
  <si>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</si>
  <si>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</si>
  <si>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</si>
  <si>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</si>
  <si>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</si>
  <si>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</si>
  <si>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</si>
  <si>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</si>
  <si>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</si>
  <si>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</si>
  <si>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</si>
  <si>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</si>
  <si>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</si>
  <si>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</si>
  <si>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</si>
  <si>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</si>
  <si>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</si>
  <si>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</si>
  <si>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</si>
  <si>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</si>
  <si>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</si>
  <si>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</si>
  <si>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</si>
  <si>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</si>
  <si>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</si>
  <si>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</si>
  <si>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</si>
  <si>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</si>
  <si>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</si>
  <si>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</si>
  <si>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</si>
  <si>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</si>
  <si>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</si>
  <si>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</si>
  <si>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</si>
  <si>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</si>
  <si>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</si>
  <si>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</si>
  <si>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</si>
  <si>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</si>
  <si>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</si>
  <si>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</si>
  <si>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</si>
  <si>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</si>
  <si>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</si>
  <si>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</si>
  <si>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</si>
  <si>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</si>
  <si>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</si>
  <si>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</si>
  <si>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</si>
  <si>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</si>
  <si>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</si>
  <si>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</si>
  <si>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</si>
  <si>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</si>
  <si>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</si>
  <si>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</si>
  <si>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</si>
  <si>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</si>
  <si>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</si>
  <si>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</si>
  <si>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</si>
  <si>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</si>
  <si>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</si>
  <si>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</si>
  <si>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</si>
  <si>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</si>
  <si>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</si>
  <si>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</si>
  <si>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</si>
  <si>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</si>
  <si>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</si>
  <si>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</si>
  <si>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</si>
  <si>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</si>
  <si>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</si>
  <si>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</si>
  <si>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</si>
  <si>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</si>
  <si>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</si>
  <si>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</si>
  <si>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</si>
  <si>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</si>
  <si>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</si>
  <si>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</si>
  <si>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</si>
  <si>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</si>
  <si>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</si>
  <si>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</si>
  <si>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</si>
  <si>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</si>
  <si>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</si>
  <si>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</si>
  <si>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</si>
  <si>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</si>
  <si>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</si>
  <si>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</si>
  <si>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</si>
  <si>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</si>
  <si>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</si>
  <si>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</si>
  <si>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</si>
  <si>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</si>
  <si>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</si>
  <si>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</si>
  <si>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</si>
  <si>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</si>
  <si>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</si>
  <si>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</si>
  <si>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</si>
  <si>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</si>
  <si>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</si>
  <si>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</si>
  <si>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</si>
  <si>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</si>
  <si>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</si>
  <si>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</si>
  <si>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</si>
  <si>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</si>
  <si>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</si>
  <si>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</si>
  <si>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</si>
  <si>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</si>
  <si>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</si>
  <si>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</si>
  <si>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</si>
  <si>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</si>
  <si>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</si>
  <si>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</si>
  <si>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</si>
  <si>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</si>
  <si>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</si>
  <si>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</si>
  <si>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</si>
  <si>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</si>
  <si>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</si>
  <si>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</si>
  <si>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</si>
  <si>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</si>
  <si>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</si>
  <si>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</si>
  <si>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</si>
  <si>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</si>
  <si>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</si>
  <si>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</si>
  <si>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</si>
  <si>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</si>
  <si>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</si>
  <si>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</si>
  <si>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</si>
  <si>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</si>
  <si>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</si>
  <si>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</si>
  <si>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</si>
  <si>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</si>
  <si>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</si>
  <si>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</si>
  <si>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</si>
  <si>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</si>
  <si>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</si>
  <si>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</si>
  <si>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</si>
  <si>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</si>
  <si>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</si>
  <si>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</si>
  <si>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</si>
  <si>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</si>
  <si>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</si>
  <si>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</si>
  <si>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</si>
  <si>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</si>
  <si>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</si>
  <si>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</si>
  <si>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</si>
  <si>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</si>
  <si>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</si>
  <si>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</si>
  <si>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</si>
  <si>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</si>
  <si>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</si>
  <si>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</si>
  <si>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</si>
  <si>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</si>
  <si>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</si>
  <si>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</si>
  <si>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</si>
  <si>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</si>
  <si>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</si>
  <si>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</si>
  <si>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</si>
  <si>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</si>
  <si>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</si>
  <si>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</si>
  <si>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</si>
  <si>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</si>
  <si>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</si>
  <si>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</si>
  <si>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</si>
  <si>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</si>
  <si>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</si>
  <si>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</si>
  <si>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</si>
  <si>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</si>
  <si>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</si>
  <si>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</si>
  <si>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</si>
  <si>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</si>
  <si>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</si>
  <si>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</si>
  <si>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</si>
  <si>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</si>
  <si>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</si>
  <si>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</si>
  <si>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</si>
  <si>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</si>
  <si>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</si>
  <si>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</si>
  <si>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</si>
  <si>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</si>
  <si>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</si>
  <si>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</si>
  <si>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</si>
  <si>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</si>
  <si>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</si>
  <si>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</si>
  <si>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</si>
  <si>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</si>
  <si>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</si>
  <si>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</si>
  <si>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</si>
  <si>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</si>
  <si>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</si>
  <si>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</si>
  <si>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</si>
  <si>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</si>
  <si>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</si>
  <si>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</si>
  <si>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</si>
  <si>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</si>
  <si>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</si>
  <si>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</si>
  <si>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</si>
  <si>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</si>
  <si>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</si>
  <si>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</si>
  <si>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</si>
  <si>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</si>
  <si>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</si>
  <si>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</si>
  <si>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</si>
  <si>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</si>
  <si>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</si>
  <si>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</si>
  <si>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</si>
  <si>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</si>
  <si>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</si>
  <si>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</si>
  <si>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</si>
  <si>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</si>
  <si>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</si>
  <si>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</si>
  <si>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</si>
  <si>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</si>
  <si>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</si>
  <si>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</si>
  <si>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</si>
  <si>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</si>
  <si>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</si>
  <si>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</si>
  <si>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</si>
  <si>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</si>
  <si>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</si>
  <si>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</si>
  <si>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</si>
  <si>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</si>
  <si>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</si>
  <si>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</si>
  <si>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</si>
  <si>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</si>
  <si>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</si>
  <si>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</si>
  <si>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</si>
  <si>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</si>
  <si>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</si>
  <si>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</si>
  <si>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</si>
  <si>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</si>
  <si>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</si>
  <si>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</si>
  <si>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</si>
  <si>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</si>
  <si>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</si>
  <si>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</si>
  <si>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</si>
  <si>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</si>
  <si>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</si>
  <si>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</si>
  <si>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</si>
  <si>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</si>
  <si>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</si>
  <si>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</si>
  <si>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</si>
  <si>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</si>
  <si>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</si>
  <si>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</si>
  <si>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</si>
  <si>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</si>
  <si>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</si>
  <si>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</si>
  <si>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</si>
  <si>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</si>
  <si>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</si>
  <si>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</si>
  <si>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</si>
  <si>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</si>
  <si>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</si>
  <si>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</si>
  <si>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</si>
  <si>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</si>
  <si>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</si>
  <si>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</si>
  <si>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</si>
  <si>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</si>
  <si>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</si>
  <si>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</si>
  <si>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</si>
  <si>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</si>
  <si>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</si>
  <si>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</si>
  <si>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</si>
  <si>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</si>
  <si>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</si>
  <si>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</si>
  <si>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</si>
  <si>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</si>
  <si>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</si>
  <si>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</si>
  <si>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</si>
  <si>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</si>
  <si>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</si>
  <si>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</si>
  <si>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</si>
  <si>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</si>
  <si>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</si>
  <si>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</si>
  <si>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</si>
  <si>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</si>
  <si>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</si>
  <si>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</si>
  <si>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</si>
  <si>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</si>
  <si>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</si>
  <si>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</si>
  <si>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</si>
  <si>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</si>
  <si>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</si>
  <si>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</si>
  <si>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</si>
  <si>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</si>
  <si>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</si>
  <si>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</si>
  <si>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</si>
  <si>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</si>
  <si>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</si>
  <si>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</si>
  <si>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</si>
  <si>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</si>
  <si>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</si>
  <si>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</si>
  <si>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</si>
  <si>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</si>
  <si>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</si>
  <si>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</si>
  <si>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</si>
  <si>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</si>
  <si>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</si>
  <si>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</si>
  <si>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</si>
  <si>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</si>
  <si>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</si>
  <si>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</si>
  <si>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</si>
  <si>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</si>
  <si>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</si>
  <si>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</si>
  <si>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</si>
  <si>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</si>
  <si>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</si>
  <si>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</si>
  <si>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</si>
  <si>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</si>
  <si>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</si>
  <si>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</si>
  <si>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</si>
  <si>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</si>
  <si>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</si>
  <si>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</si>
  <si>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</si>
  <si>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</si>
  <si>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</si>
  <si>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</si>
  <si>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</si>
  <si>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</si>
  <si>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</si>
  <si>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</si>
  <si>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</si>
  <si>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</si>
  <si>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</si>
  <si>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</si>
  <si>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</si>
  <si>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</si>
  <si>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</si>
  <si>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</si>
  <si>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</si>
  <si>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</si>
  <si>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</si>
  <si>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</si>
  <si>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</si>
  <si>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</si>
  <si>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</si>
  <si>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</si>
  <si>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</si>
  <si>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</si>
  <si>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</si>
  <si>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</si>
  <si>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</si>
  <si>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</si>
  <si>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</si>
  <si>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</si>
  <si>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</si>
  <si>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</si>
  <si>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</si>
  <si>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</si>
  <si>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</si>
  <si>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</si>
  <si>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</si>
  <si>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</si>
  <si>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</si>
  <si>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</si>
  <si>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</si>
  <si>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</si>
  <si>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</si>
  <si>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</si>
  <si>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</si>
  <si>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</si>
  <si>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</si>
  <si>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</si>
  <si>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</si>
  <si>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</si>
  <si>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</si>
  <si>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</si>
  <si>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</si>
  <si>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</si>
  <si>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</si>
  <si>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</si>
  <si>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</si>
  <si>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</si>
  <si>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</si>
  <si>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</si>
  <si>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</si>
  <si>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</si>
  <si>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</si>
  <si>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</si>
  <si>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</si>
  <si>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</si>
  <si>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</si>
  <si>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</si>
  <si>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</si>
  <si>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</si>
  <si>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</si>
  <si>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</si>
  <si>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</si>
  <si>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</si>
  <si>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</si>
  <si>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</si>
  <si>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</si>
  <si>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</si>
  <si>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</si>
  <si>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</si>
  <si>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</si>
  <si>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</si>
  <si>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</si>
  <si>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</si>
  <si>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</si>
  <si>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</si>
  <si>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</si>
  <si>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</si>
  <si>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</si>
  <si>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</si>
  <si>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</si>
  <si>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</si>
  <si>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</si>
  <si>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</si>
  <si>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</si>
  <si>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</si>
  <si>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</si>
  <si>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</si>
  <si>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</si>
  <si>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</si>
  <si>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</si>
  <si>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</si>
  <si>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</si>
  <si>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</si>
  <si>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</si>
  <si>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</si>
  <si>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</si>
  <si>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</si>
  <si>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</si>
  <si>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</si>
  <si>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</si>
  <si>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</si>
  <si>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</si>
  <si>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</si>
  <si>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</si>
  <si>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</si>
  <si>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</si>
  <si>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</si>
  <si>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</si>
  <si>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</si>
  <si>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</si>
  <si>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</si>
  <si>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</si>
  <si>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</si>
  <si>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</si>
  <si>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</si>
  <si>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</si>
  <si>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</si>
  <si>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</si>
  <si>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</si>
  <si>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</si>
  <si>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</si>
  <si>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</si>
  <si>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</si>
  <si>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</si>
  <si>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</si>
  <si>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</si>
  <si>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</si>
  <si>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</si>
  <si>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</si>
  <si>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</si>
  <si>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</si>
  <si>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</si>
  <si>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</si>
  <si>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</si>
  <si>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</si>
  <si>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</si>
  <si>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</si>
  <si>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</si>
  <si>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</si>
  <si>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</si>
  <si>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</si>
  <si>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</si>
  <si>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</si>
  <si>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</si>
  <si>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</si>
  <si>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</si>
  <si>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</si>
  <si>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</si>
  <si>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</si>
  <si>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</si>
  <si>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</si>
  <si>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</si>
  <si>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</si>
  <si>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</si>
  <si>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</si>
  <si>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</si>
  <si>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</si>
  <si>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</si>
  <si>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</si>
  <si>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</si>
  <si>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</si>
  <si>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</si>
  <si>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</si>
  <si>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</si>
  <si>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</si>
  <si>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</si>
  <si>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</si>
  <si>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</si>
  <si>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</si>
  <si>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</si>
  <si>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</si>
  <si>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</si>
  <si>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</si>
  <si>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</si>
  <si>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</si>
  <si>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</si>
  <si>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</si>
  <si>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</si>
  <si>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</si>
  <si>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</si>
  <si>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</si>
  <si>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</si>
  <si>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</si>
  <si>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</si>
  <si>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</si>
  <si>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</si>
  <si>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</si>
  <si>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</si>
  <si>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</si>
  <si>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</si>
  <si>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</si>
  <si>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</si>
  <si>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</si>
  <si>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</si>
  <si>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</si>
  <si>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</si>
  <si>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</si>
  <si>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</si>
  <si>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</si>
  <si>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</si>
  <si>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</si>
  <si>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</si>
  <si>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</si>
  <si>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</si>
  <si>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</si>
  <si>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</si>
  <si>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</si>
  <si>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</si>
  <si>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</si>
  <si>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</si>
  <si>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</si>
  <si>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</si>
  <si>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</si>
  <si>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</si>
  <si>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</si>
  <si>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</si>
  <si>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</si>
  <si>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</si>
  <si>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</si>
  <si>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</si>
  <si>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</si>
  <si>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</si>
  <si>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</si>
  <si>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</si>
  <si>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</si>
  <si>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</si>
  <si>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</si>
  <si>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</si>
  <si>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</si>
  <si>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</si>
  <si>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</si>
  <si>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</si>
  <si>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</si>
  <si>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</si>
  <si>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</si>
  <si>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</si>
  <si>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</si>
  <si>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</si>
  <si>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</si>
  <si>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</si>
  <si>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</si>
  <si>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</si>
  <si>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</si>
  <si>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</si>
  <si>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</si>
  <si>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</si>
  <si>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</si>
  <si>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</si>
  <si>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</si>
  <si>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</si>
  <si>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</si>
  <si>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</si>
  <si>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</si>
  <si>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</si>
  <si>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</si>
  <si>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</si>
  <si>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</si>
  <si>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</si>
  <si>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</si>
  <si>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</si>
  <si>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</si>
  <si>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</si>
  <si>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</si>
  <si>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</si>
  <si>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</si>
  <si>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</si>
  <si>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</si>
  <si>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</si>
  <si>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</si>
  <si>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</si>
  <si>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</si>
  <si>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</si>
  <si>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</si>
  <si>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</si>
  <si>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</si>
  <si>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</si>
  <si>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</si>
  <si>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</si>
  <si>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</si>
  <si>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</si>
  <si>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</si>
  <si>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</si>
  <si>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</si>
  <si>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</si>
  <si>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</si>
  <si>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</si>
  <si>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</si>
  <si>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</si>
  <si>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</si>
  <si>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</si>
  <si>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</si>
  <si>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</si>
  <si>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</si>
  <si>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</si>
  <si>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</si>
  <si>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</si>
  <si>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</si>
  <si>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</si>
  <si>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</si>
  <si>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</si>
  <si>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</si>
  <si>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</si>
  <si>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</si>
  <si>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</si>
  <si>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</si>
  <si>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</si>
  <si>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</si>
  <si>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</si>
  <si>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</si>
  <si>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</si>
  <si>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</si>
  <si>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</si>
  <si>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</si>
  <si>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</si>
  <si>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</si>
  <si>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</si>
  <si>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</si>
  <si>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</si>
  <si>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</si>
  <si>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</si>
  <si>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</si>
  <si>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</si>
  <si>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</si>
  <si>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</si>
  <si>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</si>
  <si>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</si>
  <si>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</si>
  <si>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</si>
  <si>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</si>
  <si>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</si>
  <si>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</si>
  <si>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</si>
  <si>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</si>
  <si>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</si>
  <si>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</si>
  <si>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</si>
  <si>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</si>
  <si>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</si>
  <si>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</si>
  <si>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</si>
  <si>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</si>
  <si>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</si>
  <si>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</si>
  <si>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</si>
  <si>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</si>
  <si>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</si>
  <si>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</si>
  <si>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</si>
  <si>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</si>
  <si>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</si>
  <si>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</si>
  <si>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</si>
  <si>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</si>
  <si>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</si>
  <si>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</si>
  <si>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</si>
  <si>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</si>
  <si>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</si>
  <si>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</si>
  <si>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</si>
  <si>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</si>
  <si>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</si>
  <si>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</si>
  <si>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</si>
  <si>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</si>
  <si>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</si>
  <si>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</si>
  <si>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</si>
  <si>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</si>
  <si>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</si>
  <si>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</si>
  <si>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</si>
  <si>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</si>
  <si>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</si>
  <si>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</si>
  <si>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</si>
  <si>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</si>
  <si>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</si>
  <si>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</si>
  <si>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</si>
  <si>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</si>
  <si>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</si>
  <si>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</si>
  <si>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</si>
  <si>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</si>
  <si>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</si>
  <si>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</si>
  <si>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</si>
  <si>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</si>
  <si>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</si>
  <si>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</si>
  <si>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</si>
  <si>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</si>
  <si>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</si>
  <si>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</si>
  <si>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</si>
  <si>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</si>
  <si>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</si>
  <si>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</si>
  <si>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</si>
  <si>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</si>
  <si>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</si>
  <si>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</si>
  <si>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</si>
  <si>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</si>
  <si>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</si>
  <si>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</si>
  <si>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</si>
  <si>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</si>
  <si>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</si>
  <si>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</si>
  <si>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</si>
  <si>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</si>
  <si>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</si>
  <si>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</si>
  <si>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</si>
  <si>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</si>
  <si>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</si>
  <si>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</si>
  <si>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</si>
  <si>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</si>
  <si>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</si>
  <si>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</si>
  <si>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</si>
  <si>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</si>
  <si>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</si>
  <si>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</si>
  <si>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</si>
  <si>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</si>
  <si>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</si>
  <si>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</si>
  <si>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</si>
  <si>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</si>
  <si>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</si>
  <si>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</si>
  <si>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</si>
  <si>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</si>
  <si>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</si>
  <si>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</si>
  <si>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</si>
  <si>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</si>
  <si>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</si>
  <si>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</si>
  <si>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</si>
  <si>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</si>
  <si>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</si>
  <si>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</si>
  <si>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</si>
  <si>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</si>
  <si>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</si>
  <si>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</si>
  <si>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</si>
  <si>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</si>
  <si>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</si>
  <si>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</si>
  <si>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</si>
  <si>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</si>
  <si>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</si>
  <si>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</si>
  <si>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</si>
  <si>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</si>
  <si>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</si>
  <si>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</si>
  <si>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</si>
  <si>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</si>
  <si>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</si>
  <si>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</si>
  <si>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</si>
  <si>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</si>
  <si>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</si>
  <si>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</si>
  <si>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</si>
  <si>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</si>
  <si>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</si>
  <si>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</si>
  <si>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</si>
  <si>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</si>
  <si>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</si>
  <si>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</si>
  <si>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</si>
  <si>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</si>
  <si>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</si>
  <si>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</si>
  <si>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</si>
  <si>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</si>
  <si>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</si>
  <si>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</si>
  <si>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</si>
  <si>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</si>
  <si>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</si>
  <si>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</si>
  <si>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</si>
  <si>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</si>
  <si>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</si>
  <si>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</si>
  <si>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</si>
  <si>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</si>
  <si>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</si>
  <si>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</si>
  <si>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</si>
  <si>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</si>
  <si>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</si>
  <si>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</si>
  <si>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</si>
  <si>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</si>
  <si>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</si>
  <si>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</si>
  <si>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</si>
  <si>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</si>
  <si>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</si>
  <si>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</si>
  <si>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</si>
  <si>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</si>
  <si>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</si>
  <si>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</si>
  <si>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</si>
  <si>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</si>
  <si>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</si>
  <si>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</si>
  <si>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</si>
  <si>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</si>
  <si>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</si>
  <si>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</si>
  <si>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</si>
  <si>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</si>
  <si>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</si>
  <si>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</si>
  <si>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</si>
  <si>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</si>
  <si>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</si>
  <si>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</si>
  <si>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</si>
  <si>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</si>
  <si>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</si>
  <si>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</si>
  <si>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</si>
  <si>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</si>
  <si>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</si>
  <si>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</si>
  <si>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</si>
  <si>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</si>
  <si>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</si>
  <si>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</si>
  <si>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</si>
  <si>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</si>
  <si>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</si>
  <si>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</si>
  <si>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</si>
  <si>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</si>
  <si>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</si>
  <si>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</si>
  <si>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</si>
  <si>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</si>
  <si>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</si>
  <si>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</si>
  <si>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</si>
  <si>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</si>
  <si>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</si>
  <si>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</si>
  <si>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</si>
  <si>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</si>
  <si>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</si>
  <si>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</si>
  <si>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</si>
  <si>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</si>
  <si>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</si>
  <si>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</si>
  <si>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</si>
  <si>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</si>
  <si>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</si>
  <si>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</si>
  <si>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</si>
  <si>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</si>
  <si>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</si>
  <si>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</si>
  <si>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</si>
  <si>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</si>
  <si>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</si>
  <si>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</si>
  <si>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</si>
  <si>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</si>
  <si>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</si>
  <si>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</si>
  <si>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</si>
  <si>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</si>
  <si>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</si>
  <si>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</si>
  <si>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</si>
  <si>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</si>
  <si>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</si>
  <si>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</si>
  <si>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</si>
  <si>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</si>
  <si>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</si>
  <si>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</si>
  <si>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</si>
  <si>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</si>
  <si>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</si>
  <si>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</si>
  <si>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</si>
  <si>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</si>
  <si>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</si>
  <si>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</si>
  <si>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</si>
  <si>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</si>
  <si>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</si>
  <si>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</si>
  <si>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</si>
  <si>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</si>
  <si>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</si>
  <si>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</si>
  <si>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</si>
  <si>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</si>
  <si>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</si>
  <si>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</si>
  <si>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</si>
  <si>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</si>
  <si>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</si>
  <si>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</si>
  <si>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</si>
  <si>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</si>
  <si>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</si>
  <si>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</si>
  <si>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</si>
  <si>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</si>
  <si>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</si>
  <si>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</si>
  <si>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</si>
  <si>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</si>
  <si>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</si>
  <si>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</si>
  <si>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</si>
  <si>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</si>
  <si>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</si>
  <si>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</si>
  <si>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</si>
  <si>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</si>
  <si>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</si>
  <si>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</si>
  <si>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</si>
  <si>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</si>
  <si>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</si>
  <si>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</si>
  <si>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</si>
  <si>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</si>
  <si>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</si>
  <si>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</si>
  <si>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</si>
  <si>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</si>
  <si>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</si>
  <si>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</si>
  <si>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</si>
  <si>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</si>
  <si>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</si>
  <si>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</si>
  <si>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</si>
  <si>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</si>
  <si>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</si>
  <si>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</si>
  <si>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</si>
  <si>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</si>
  <si>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</si>
  <si>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</si>
  <si>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</si>
  <si>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</si>
  <si>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</si>
  <si>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</si>
  <si>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</si>
  <si>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</si>
  <si>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</si>
  <si>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</si>
  <si>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</si>
  <si>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</si>
  <si>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</si>
  <si>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</si>
  <si>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</si>
  <si>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</si>
  <si>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</si>
  <si>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</si>
  <si>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</si>
  <si>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</si>
  <si>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</si>
  <si>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</si>
  <si>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</si>
  <si>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</si>
  <si>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</si>
  <si>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</si>
  <si>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</si>
  <si>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</si>
  <si>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</si>
  <si>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</si>
  <si>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</si>
  <si>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</si>
  <si>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</si>
  <si>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</si>
  <si>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</si>
  <si>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</si>
  <si>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</si>
  <si>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</si>
  <si>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</si>
  <si>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</si>
  <si>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</si>
  <si>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</si>
  <si>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</si>
  <si>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</si>
  <si>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</si>
  <si>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</si>
  <si>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</si>
  <si>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</si>
  <si>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</si>
  <si>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</si>
  <si>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</si>
  <si>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</si>
  <si>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</si>
  <si>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</si>
  <si>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</si>
  <si>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</si>
  <si>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</si>
  <si>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</si>
  <si>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</si>
  <si>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</si>
  <si>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</si>
  <si>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</si>
  <si>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</si>
  <si>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</si>
  <si>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</si>
  <si>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</si>
  <si>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</si>
  <si>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</si>
  <si>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</si>
  <si>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</si>
  <si>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</si>
  <si>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</si>
  <si>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</si>
  <si>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</si>
  <si>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</si>
  <si>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</si>
  <si>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</si>
  <si>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</si>
  <si>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</si>
  <si>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</si>
  <si>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</si>
  <si>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</si>
  <si>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</si>
  <si>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</si>
  <si>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</si>
  <si>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</si>
  <si>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</si>
  <si>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</si>
  <si>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</si>
  <si>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</si>
  <si>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</si>
  <si>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</si>
  <si>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</si>
  <si>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</si>
  <si>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</si>
  <si>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</si>
  <si>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</si>
  <si>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</si>
  <si>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</si>
  <si>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</si>
  <si>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</si>
  <si>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</si>
  <si>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</si>
  <si>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</si>
  <si>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</si>
  <si>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</si>
  <si>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</si>
  <si>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</si>
  <si>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</si>
  <si>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</si>
  <si>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</si>
  <si>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</si>
  <si>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</si>
  <si>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</si>
  <si>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</si>
  <si>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</si>
  <si>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</si>
  <si>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</si>
  <si>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</si>
  <si>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</si>
  <si>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</si>
  <si>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</si>
  <si>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</si>
  <si>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</si>
  <si>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</si>
  <si>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</si>
  <si>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</si>
  <si>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</si>
  <si>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</si>
  <si>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</si>
  <si>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</si>
  <si>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</si>
  <si>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</si>
  <si>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</si>
  <si>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</si>
  <si>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</si>
  <si>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</si>
  <si>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</si>
  <si>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</si>
  <si>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</si>
  <si>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</si>
  <si>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</si>
  <si>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</si>
  <si>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</si>
  <si>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</si>
  <si>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</si>
  <si>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</si>
  <si>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</si>
  <si>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</si>
  <si>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</si>
  <si>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</si>
  <si>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</si>
  <si>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</si>
  <si>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</si>
  <si>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</si>
  <si>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</si>
  <si>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</si>
  <si>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</si>
  <si>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</si>
  <si>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</si>
  <si>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</si>
  <si>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</si>
  <si>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</si>
  <si>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</si>
  <si>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</si>
  <si>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</si>
  <si>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</si>
  <si>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</si>
  <si>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</si>
  <si>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</si>
  <si>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</si>
  <si>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</si>
  <si>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</si>
  <si>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</si>
  <si>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</si>
  <si>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</si>
  <si>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</si>
  <si>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</si>
  <si>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</si>
  <si>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</si>
  <si>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</si>
  <si>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</si>
  <si>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</si>
  <si>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</si>
  <si>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</si>
  <si>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</si>
  <si>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</si>
  <si>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</si>
  <si>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</si>
  <si>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</si>
  <si>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</si>
  <si>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</si>
  <si>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</si>
  <si>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</si>
  <si>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</si>
  <si>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</si>
  <si>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</si>
  <si>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</si>
  <si>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</si>
  <si>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</si>
  <si>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</si>
  <si>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</si>
  <si>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</si>
  <si>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</si>
  <si>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</si>
  <si>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</si>
  <si>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</si>
  <si>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</si>
  <si>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</si>
  <si>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</si>
  <si>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</si>
  <si>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</si>
  <si>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</si>
  <si>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</si>
  <si>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</si>
  <si>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</si>
  <si>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</si>
  <si>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</si>
  <si>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</si>
  <si>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</si>
  <si>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</si>
  <si>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</si>
  <si>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</si>
  <si>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</si>
  <si>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</si>
  <si>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</si>
  <si>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</si>
  <si>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</si>
  <si>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</si>
  <si>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</si>
  <si>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</si>
  <si>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</si>
  <si>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</si>
  <si>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</si>
  <si>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</si>
  <si>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</si>
  <si>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</si>
  <si>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</si>
  <si>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</si>
  <si>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</si>
  <si>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</si>
  <si>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</si>
  <si>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</si>
  <si>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</si>
  <si>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</si>
  <si>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</si>
  <si>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</si>
  <si>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</si>
  <si>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</si>
  <si>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</si>
  <si>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</si>
  <si>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</si>
  <si>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</si>
  <si>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</si>
  <si>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</si>
  <si>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</si>
  <si>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</si>
  <si>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</si>
  <si>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</si>
  <si>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</si>
  <si>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</si>
  <si>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</si>
  <si>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</si>
  <si>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</si>
  <si>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</si>
  <si>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</si>
  <si>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</si>
  <si>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</si>
  <si>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</si>
  <si>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</si>
  <si>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</si>
  <si>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</si>
  <si>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</si>
  <si>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</si>
  <si>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</si>
  <si>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</si>
  <si>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</si>
  <si>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</si>
  <si>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</si>
  <si>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</si>
  <si>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</si>
  <si>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</si>
  <si>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</si>
  <si>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</si>
  <si>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</si>
  <si>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</si>
  <si>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</si>
  <si>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</si>
  <si>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</si>
  <si>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</si>
  <si>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</si>
  <si>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</si>
  <si>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</si>
  <si>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</si>
  <si>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</si>
  <si>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</si>
  <si>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</si>
  <si>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</si>
  <si>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</si>
  <si>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</si>
  <si>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</si>
  <si>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</si>
  <si>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</si>
  <si>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</si>
  <si>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</si>
  <si>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</si>
  <si>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</si>
  <si>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</si>
  <si>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</si>
  <si>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</si>
  <si>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</si>
  <si>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</si>
  <si>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</si>
  <si>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</si>
  <si>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</si>
  <si>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</si>
  <si>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</si>
  <si>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</si>
  <si>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</si>
  <si>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</si>
  <si>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</si>
  <si>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</si>
  <si>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</si>
  <si>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</si>
  <si>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</si>
  <si>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</si>
  <si>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</si>
  <si>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</si>
  <si>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</si>
  <si>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</si>
  <si>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</si>
  <si>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</si>
  <si>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</si>
  <si>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</si>
  <si>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</si>
  <si>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</si>
  <si>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</si>
  <si>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</si>
  <si>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</si>
  <si>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</si>
  <si>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</si>
  <si>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</si>
  <si>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</si>
  <si>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</si>
  <si>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</si>
  <si>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</si>
  <si>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</si>
  <si>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</si>
  <si>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</si>
  <si>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</si>
  <si>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</si>
  <si>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</si>
  <si>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</si>
  <si>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</si>
  <si>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</si>
  <si>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</si>
  <si>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</si>
  <si>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</si>
  <si>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</si>
  <si>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</si>
  <si>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</si>
  <si>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</si>
  <si>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</si>
  <si>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</si>
  <si>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</si>
  <si>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</si>
  <si>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</si>
  <si>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</si>
  <si>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</si>
  <si>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</si>
  <si>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</si>
  <si>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</si>
  <si>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</si>
  <si>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</si>
  <si>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</si>
  <si>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</si>
  <si>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</si>
  <si>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</si>
  <si>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</si>
  <si>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</si>
  <si>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</si>
  <si>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</si>
  <si>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</si>
  <si>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</si>
  <si>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</si>
  <si>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</si>
  <si>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</si>
  <si>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</si>
  <si>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</si>
  <si>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</si>
  <si>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</si>
  <si>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</si>
  <si>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</si>
  <si>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</si>
  <si>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</si>
  <si>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</si>
  <si>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</si>
  <si>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</si>
  <si>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</si>
  <si>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</si>
  <si>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</si>
  <si>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</si>
  <si>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</si>
  <si>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</si>
  <si>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</si>
  <si>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</si>
  <si>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</si>
  <si>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</si>
  <si>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</si>
  <si>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</si>
  <si>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</si>
  <si>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</si>
  <si>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</si>
  <si>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</si>
  <si>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</si>
  <si>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</si>
  <si>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</si>
  <si>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</si>
  <si>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</si>
  <si>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</si>
  <si>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</si>
  <si>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</si>
  <si>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</si>
  <si>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</si>
  <si>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</si>
  <si>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</si>
  <si>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</si>
  <si>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</si>
  <si>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</si>
  <si>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</si>
  <si>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</si>
  <si>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</si>
  <si>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</si>
  <si>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</si>
  <si>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</si>
  <si>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</si>
  <si>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</si>
  <si>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</si>
  <si>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</si>
  <si>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</si>
  <si>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</si>
  <si>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</si>
  <si>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</si>
  <si>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</si>
  <si>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</si>
  <si>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</si>
  <si>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</si>
  <si>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</si>
  <si>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</si>
  <si>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</si>
  <si>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</si>
  <si>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</si>
  <si>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</si>
  <si>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</si>
  <si>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</si>
  <si>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</si>
  <si>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</si>
  <si>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</si>
  <si>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</si>
  <si>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</si>
  <si>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</si>
  <si>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</si>
  <si>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</si>
  <si>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</si>
  <si>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</si>
  <si>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</si>
  <si>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</si>
  <si>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</si>
  <si>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</si>
  <si>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</si>
  <si>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</si>
  <si>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</si>
  <si>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</si>
  <si>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</si>
  <si>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</si>
  <si>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</si>
  <si>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</si>
  <si>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</si>
  <si>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</si>
  <si>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</si>
  <si>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</si>
  <si>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</si>
  <si>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</si>
  <si>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</si>
  <si>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</si>
  <si>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</si>
  <si>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</si>
  <si>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</si>
  <si>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</si>
  <si>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</si>
  <si>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</si>
  <si>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</si>
  <si>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</si>
  <si>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</si>
  <si>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</si>
  <si>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</si>
  <si>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</si>
  <si>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</si>
  <si>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</si>
  <si>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</si>
  <si>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</si>
  <si>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</si>
  <si>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</si>
  <si>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</si>
  <si>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</si>
  <si>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</si>
  <si>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</si>
  <si>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</si>
  <si>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</si>
  <si>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</si>
  <si>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</si>
  <si>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</si>
  <si>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</si>
  <si>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</si>
  <si>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</si>
  <si>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</si>
  <si>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</si>
  <si>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</si>
  <si>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</si>
  <si>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</si>
  <si>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</si>
  <si>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</si>
  <si>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</si>
  <si>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</si>
  <si>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</si>
  <si>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</si>
  <si>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</si>
  <si>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</si>
  <si>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</si>
  <si>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</si>
  <si>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</si>
  <si>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</si>
  <si>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</si>
  <si>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</si>
  <si>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</si>
  <si>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</si>
  <si>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</si>
  <si>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</si>
  <si>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</si>
  <si>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</si>
  <si>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</si>
  <si>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</si>
  <si>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</si>
  <si>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</si>
  <si>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</si>
  <si>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</si>
  <si>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</si>
  <si>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</si>
  <si>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</si>
  <si>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</si>
  <si>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</si>
  <si>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</si>
  <si>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</si>
  <si>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</si>
  <si>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</si>
  <si>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</si>
  <si>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</si>
  <si>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</si>
  <si>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</si>
  <si>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</si>
  <si>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</si>
  <si>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</si>
  <si>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</si>
  <si>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</si>
  <si>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</si>
  <si>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</si>
  <si>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</si>
  <si>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</si>
  <si>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</si>
  <si>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</si>
  <si>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</si>
  <si>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</si>
  <si>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</si>
  <si>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</si>
  <si>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</si>
  <si>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</si>
  <si>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</si>
  <si>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</si>
  <si>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</si>
  <si>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</si>
  <si>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</si>
  <si>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</si>
  <si>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</si>
  <si>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</si>
  <si>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</si>
  <si>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</si>
  <si>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</si>
  <si>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</si>
  <si>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</si>
  <si>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</si>
  <si>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</si>
  <si>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</si>
  <si>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</si>
  <si>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</si>
  <si>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</si>
  <si>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</si>
  <si>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</si>
  <si>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</si>
  <si>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</si>
  <si>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</si>
  <si>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</si>
  <si>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</si>
  <si>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</si>
  <si>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</si>
  <si>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</si>
  <si>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</si>
  <si>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</si>
  <si>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</si>
  <si>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</si>
  <si>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</si>
  <si>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</si>
  <si>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</si>
  <si>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</si>
  <si>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</si>
  <si>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</si>
  <si>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</si>
  <si>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</si>
  <si>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</si>
  <si>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</si>
  <si>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</si>
  <si>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</si>
  <si>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</si>
  <si>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</si>
  <si>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</si>
  <si>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</si>
  <si>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</si>
  <si>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</si>
  <si>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</si>
  <si>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</si>
  <si>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</si>
  <si>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</si>
  <si>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</si>
  <si>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</si>
  <si>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</si>
  <si>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</si>
  <si>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</si>
  <si>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</si>
  <si>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</si>
  <si>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</si>
  <si>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</si>
  <si>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</si>
  <si>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</si>
  <si>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</si>
  <si>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</si>
  <si>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</si>
  <si>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</si>
  <si>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</si>
  <si>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</si>
  <si>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</si>
  <si>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</si>
  <si>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</si>
  <si>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</si>
  <si>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</si>
  <si>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</si>
  <si>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</si>
  <si>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</si>
  <si>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</si>
  <si>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</si>
  <si>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</si>
  <si>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</si>
  <si>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</si>
  <si>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</si>
  <si>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</si>
  <si>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</si>
  <si>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</si>
  <si>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</si>
  <si>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</si>
  <si>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</si>
  <si>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</si>
  <si>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</si>
  <si>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</si>
  <si>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</si>
  <si>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</si>
  <si>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</si>
  <si>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</si>
  <si>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</si>
  <si>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</si>
  <si>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</si>
  <si>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</si>
  <si>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</si>
  <si>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</si>
  <si>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</si>
  <si>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</si>
  <si>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</si>
  <si>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</si>
  <si>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</si>
  <si>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</si>
  <si>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</si>
  <si>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</si>
  <si>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</si>
  <si>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</si>
  <si>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</si>
  <si>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</si>
  <si>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</si>
  <si>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</si>
  <si>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</si>
  <si>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</si>
  <si>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</si>
  <si>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</si>
  <si>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</si>
  <si>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</si>
  <si>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</si>
  <si>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</si>
  <si>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</si>
  <si>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</si>
  <si>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</si>
  <si>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</si>
  <si>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</si>
  <si>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</si>
  <si>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</si>
  <si>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</si>
  <si>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</si>
  <si>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</si>
  <si>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</si>
  <si>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</si>
  <si>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</si>
  <si>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</si>
  <si>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</si>
  <si>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</si>
  <si>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</si>
  <si>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</si>
  <si>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</si>
  <si>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</si>
  <si>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</si>
  <si>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</si>
  <si>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</si>
  <si>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</si>
  <si>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</si>
  <si>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</si>
  <si>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</si>
  <si>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</si>
  <si>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</si>
  <si>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</si>
  <si>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</si>
  <si>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</si>
  <si>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</si>
  <si>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</si>
  <si>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</si>
  <si>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</si>
  <si>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</si>
  <si>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</si>
  <si>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</si>
  <si>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</si>
  <si>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</si>
  <si>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</si>
  <si>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</si>
  <si>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</si>
  <si>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</si>
  <si>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</si>
  <si>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</si>
  <si>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</si>
  <si>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</si>
  <si>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</si>
  <si>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</si>
  <si>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</si>
  <si>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</si>
  <si>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</si>
  <si>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</si>
  <si>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</si>
  <si>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</si>
  <si>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</si>
  <si>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</si>
  <si>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</si>
  <si>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</si>
  <si>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</si>
  <si>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</si>
  <si>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</si>
  <si>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</si>
  <si>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</si>
  <si>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</si>
  <si>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</si>
  <si>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</si>
  <si>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</si>
  <si>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</si>
  <si>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</si>
  <si>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</si>
  <si>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</si>
  <si>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</si>
  <si>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</si>
  <si>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</si>
  <si>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</si>
  <si>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</si>
  <si>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</si>
  <si>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</si>
  <si>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</si>
  <si>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</si>
  <si>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</si>
  <si>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</si>
  <si>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</si>
  <si>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</si>
  <si>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</si>
  <si>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</si>
  <si>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</si>
  <si>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</si>
  <si>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</si>
  <si>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</si>
  <si>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</si>
  <si>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</si>
  <si>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</si>
  <si>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</si>
  <si>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</si>
  <si>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</si>
  <si>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</si>
  <si>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</si>
  <si>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</si>
  <si>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</si>
  <si>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</si>
  <si>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</si>
  <si>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</si>
  <si>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</si>
  <si>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</si>
  <si>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</si>
  <si>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</si>
  <si>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</si>
  <si>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</si>
  <si>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</si>
  <si>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</si>
  <si>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</si>
  <si>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</si>
  <si>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</si>
  <si>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</si>
  <si>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</si>
  <si>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</si>
  <si>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</si>
  <si>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</si>
  <si>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</si>
  <si>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</si>
  <si>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</si>
  <si>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</si>
  <si>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</si>
  <si>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</si>
  <si>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</si>
  <si>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</si>
  <si>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</si>
  <si>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</si>
  <si>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</si>
  <si>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</si>
  <si>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</si>
  <si>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</si>
  <si>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</si>
  <si>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</si>
  <si>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</si>
  <si>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</si>
  <si>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</si>
  <si>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</si>
  <si>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</si>
  <si>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</si>
  <si>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</si>
  <si>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</si>
  <si>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</si>
  <si>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</si>
  <si>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</si>
  <si>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</si>
  <si>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</si>
  <si>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</si>
  <si>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</si>
  <si>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</si>
  <si>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</si>
  <si>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</si>
  <si>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</si>
  <si>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</si>
  <si>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</si>
  <si>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</si>
  <si>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</si>
  <si>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</si>
  <si>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</si>
  <si>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</si>
  <si>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</si>
  <si>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</si>
  <si>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</si>
  <si>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</si>
  <si>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</si>
  <si>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</si>
  <si>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</si>
  <si>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</si>
  <si>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</si>
  <si>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</si>
  <si>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</si>
  <si>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</si>
  <si>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</si>
  <si>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</si>
  <si>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</si>
  <si>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</si>
  <si>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</si>
  <si>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</si>
  <si>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</si>
  <si>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</si>
  <si>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</si>
  <si>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</si>
  <si>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</si>
  <si>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</si>
  <si>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</si>
  <si>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</si>
  <si>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</si>
  <si>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</si>
  <si>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</si>
  <si>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</si>
  <si>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</si>
  <si>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</si>
  <si>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</si>
  <si>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</si>
  <si>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</si>
  <si>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</si>
  <si>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</si>
  <si>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</si>
  <si>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</si>
  <si>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</si>
  <si>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</si>
  <si>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</si>
  <si>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</si>
  <si>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</si>
  <si>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</si>
  <si>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</si>
  <si>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</si>
  <si>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</si>
  <si>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</si>
  <si>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</si>
  <si>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</si>
  <si>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</si>
  <si>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</si>
  <si>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</si>
  <si>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</si>
  <si>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</si>
  <si>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</si>
  <si>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</si>
  <si>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</si>
  <si>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</si>
  <si>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</si>
  <si>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</si>
  <si>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</si>
  <si>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</si>
  <si>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</si>
  <si>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</si>
  <si>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</si>
  <si>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</si>
  <si>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</si>
  <si>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</si>
  <si>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</si>
  <si>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</si>
  <si>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</si>
  <si>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</si>
  <si>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</si>
  <si>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</si>
  <si>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</si>
  <si>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</si>
  <si>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</si>
  <si>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</si>
  <si>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</si>
  <si>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</si>
  <si>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</si>
  <si>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</si>
  <si>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</si>
  <si>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</si>
  <si>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</si>
  <si>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</si>
  <si>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</si>
  <si>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</si>
  <si>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</si>
  <si>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</si>
  <si>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</si>
  <si>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</si>
  <si>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</si>
  <si>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</si>
  <si>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</si>
  <si>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</si>
  <si>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</si>
  <si>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</si>
  <si>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</si>
  <si>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</si>
  <si>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</si>
  <si>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</si>
  <si>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</si>
  <si>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</si>
  <si>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</si>
  <si>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</si>
  <si>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</si>
  <si>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</si>
  <si>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</si>
  <si>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</si>
  <si>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</si>
  <si>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</si>
  <si>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</si>
  <si>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</si>
  <si>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</si>
  <si>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</si>
  <si>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</si>
  <si>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</si>
  <si>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</si>
  <si>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</si>
  <si>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</si>
  <si>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</si>
  <si>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</si>
  <si>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</si>
  <si>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</si>
  <si>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</si>
  <si>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</si>
  <si>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</si>
  <si>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</si>
  <si>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</si>
  <si>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</si>
  <si>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</si>
  <si>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</si>
  <si>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</si>
  <si>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</si>
  <si>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</si>
  <si>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</si>
  <si>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</si>
  <si>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</si>
  <si>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</si>
  <si>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</si>
  <si>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</si>
  <si>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</si>
  <si>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</si>
  <si>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</si>
  <si>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</si>
  <si>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</si>
  <si>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</si>
  <si>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</si>
  <si>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</si>
  <si>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</si>
  <si>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</si>
  <si>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</si>
  <si>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</si>
  <si>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</si>
  <si>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</si>
  <si>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</si>
  <si>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</si>
  <si>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</si>
  <si>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</si>
  <si>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</si>
  <si>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</si>
  <si>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</si>
  <si>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</si>
  <si>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</si>
  <si>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</si>
  <si>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</si>
  <si>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</si>
  <si>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</si>
  <si>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</si>
  <si>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</si>
  <si>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</si>
  <si>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</si>
  <si>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</si>
  <si>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</si>
  <si>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</si>
  <si>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</si>
  <si>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</si>
  <si>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</si>
  <si>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</si>
  <si>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</si>
  <si>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</si>
  <si>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</si>
  <si>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</si>
  <si>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</si>
  <si>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</si>
  <si>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</si>
  <si>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</si>
  <si>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</si>
  <si>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</si>
  <si>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</si>
  <si>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</si>
  <si>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</si>
  <si>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</si>
  <si>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</si>
  <si>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</si>
  <si>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</si>
  <si>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</si>
  <si>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</si>
  <si>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</si>
  <si>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</si>
  <si>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</si>
  <si>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</si>
  <si>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</si>
  <si>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</si>
  <si>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</si>
  <si>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</si>
  <si>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</si>
  <si>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</si>
  <si>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</si>
  <si>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</si>
  <si>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</si>
  <si>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</si>
  <si>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</si>
  <si>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</si>
  <si>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</si>
  <si>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</si>
  <si>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</si>
  <si>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</si>
  <si>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</si>
  <si>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</si>
  <si>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</si>
  <si>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</si>
  <si>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</si>
  <si>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</si>
  <si>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</si>
  <si>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</si>
  <si>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</si>
  <si>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</si>
  <si>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</si>
  <si>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</si>
  <si>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</si>
  <si>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</si>
  <si>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</si>
  <si>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</si>
  <si>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</si>
  <si>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</si>
  <si>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</si>
  <si>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</si>
  <si>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</si>
  <si>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</si>
  <si>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</si>
  <si>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</si>
  <si>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</si>
  <si>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</si>
  <si>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</si>
  <si>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</si>
  <si>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</si>
  <si>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</si>
  <si>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</si>
  <si>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</si>
  <si>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</si>
  <si>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</si>
  <si>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</si>
  <si>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</si>
  <si>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</si>
  <si>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</si>
  <si>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</si>
  <si>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</si>
  <si>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</si>
  <si>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</si>
  <si>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</si>
  <si>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</si>
  <si>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</si>
  <si>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</si>
  <si>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</si>
  <si>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</si>
  <si>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</si>
  <si>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</si>
  <si>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</si>
  <si>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</si>
  <si>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</si>
  <si>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</si>
  <si>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</si>
  <si>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</si>
  <si>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</si>
  <si>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</si>
  <si>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</si>
  <si>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</si>
  <si>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</si>
  <si>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</si>
  <si>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</si>
  <si>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</si>
  <si>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</si>
  <si>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</si>
  <si>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</si>
  <si>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</si>
  <si>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</si>
  <si>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</si>
  <si>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</si>
  <si>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</si>
  <si>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</si>
  <si>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</si>
  <si>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</si>
  <si>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</si>
  <si>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</si>
  <si>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</si>
  <si>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</si>
  <si>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</si>
  <si>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</si>
  <si>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</si>
  <si>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</si>
  <si>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</si>
  <si>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</si>
  <si>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</si>
  <si>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</si>
  <si>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</si>
  <si>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</si>
  <si>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</si>
  <si>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</si>
  <si>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</si>
  <si>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</si>
  <si>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</si>
  <si>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</si>
  <si>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</si>
  <si>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</si>
  <si>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</si>
  <si>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</si>
  <si>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</si>
  <si>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</si>
  <si>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</si>
  <si>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</si>
  <si>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</si>
  <si>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</si>
  <si>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</si>
  <si>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</si>
  <si>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</si>
  <si>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</si>
  <si>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</si>
  <si>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</si>
  <si>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</si>
  <si>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</si>
  <si>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</si>
  <si>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</si>
  <si>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</si>
  <si>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</si>
  <si>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</si>
  <si>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</si>
  <si>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</si>
  <si>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</si>
  <si>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</si>
  <si>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</si>
  <si>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</si>
  <si>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</si>
  <si>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</si>
  <si>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</si>
  <si>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</si>
  <si>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</si>
  <si>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</si>
  <si>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</si>
  <si>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</si>
  <si>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</si>
  <si>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</si>
  <si>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</si>
  <si>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</si>
  <si>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</si>
  <si>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</si>
  <si>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</si>
  <si>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</si>
  <si>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</si>
  <si>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</si>
  <si>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</si>
  <si>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</si>
  <si>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</si>
  <si>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</si>
  <si>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</si>
  <si>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</si>
  <si>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</si>
  <si>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</si>
  <si>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</si>
  <si>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</si>
  <si>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</si>
  <si>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</si>
  <si>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</si>
  <si>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</si>
  <si>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</si>
  <si>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</si>
  <si>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</si>
  <si>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</si>
  <si>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</si>
  <si>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</si>
  <si>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</si>
  <si>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</si>
  <si>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</si>
  <si>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</si>
  <si>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</si>
  <si>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</si>
  <si>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</si>
  <si>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</si>
  <si>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</si>
  <si>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</si>
  <si>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</si>
  <si>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</si>
  <si>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</si>
  <si>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</si>
  <si>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</si>
  <si>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</si>
  <si>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</si>
  <si>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</si>
  <si>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</si>
  <si>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</si>
  <si>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</si>
  <si>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</si>
  <si>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</si>
  <si>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</si>
  <si>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</si>
  <si>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</si>
  <si>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</si>
  <si>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</si>
  <si>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</si>
  <si>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</si>
  <si>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</si>
  <si>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</si>
  <si>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</si>
  <si>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</si>
  <si>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</si>
  <si>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</si>
  <si>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</si>
  <si>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</si>
  <si>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</si>
  <si>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</si>
  <si>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</si>
  <si>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</si>
  <si>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</si>
  <si>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</si>
  <si>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</si>
  <si>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</si>
  <si>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</si>
  <si>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</si>
  <si>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</si>
  <si>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</si>
  <si>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</si>
  <si>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</si>
  <si>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</si>
  <si>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</si>
  <si>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</si>
  <si>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</si>
  <si>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</si>
  <si>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</si>
  <si>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</si>
  <si>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</si>
  <si>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</si>
  <si>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</si>
  <si>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</si>
  <si>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</si>
  <si>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</si>
  <si>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</si>
  <si>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</si>
  <si>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</si>
  <si>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</si>
  <si>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</si>
  <si>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</si>
  <si>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</si>
  <si>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</si>
  <si>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</si>
  <si>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</si>
  <si>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</si>
  <si>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</si>
  <si>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</si>
  <si>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</si>
  <si>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</si>
  <si>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</si>
  <si>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</si>
  <si>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</si>
  <si>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</si>
  <si>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</si>
  <si>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</si>
  <si>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</si>
  <si>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</si>
  <si>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</si>
  <si>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</si>
  <si>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</si>
  <si>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</si>
  <si>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</si>
  <si>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</si>
  <si>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</si>
  <si>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</si>
  <si>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</si>
  <si>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</si>
  <si>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</si>
  <si>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</si>
  <si>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</si>
  <si>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</si>
  <si>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</si>
  <si>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</si>
  <si>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</si>
  <si>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</si>
  <si>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</si>
  <si>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</si>
  <si>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</si>
  <si>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</si>
  <si>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</si>
  <si>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</si>
  <si>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</si>
  <si>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</si>
  <si>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</si>
  <si>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</si>
  <si>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</si>
  <si>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</si>
  <si>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</si>
  <si>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</si>
  <si>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</si>
  <si>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</si>
  <si>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</si>
  <si>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</si>
  <si>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</si>
  <si>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</si>
  <si>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</si>
  <si>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</si>
  <si>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</si>
  <si>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</si>
  <si>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</si>
  <si>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</si>
  <si>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</si>
  <si>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</si>
  <si>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</si>
  <si>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</si>
  <si>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</si>
  <si>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</si>
  <si>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</si>
  <si>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</si>
  <si>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</si>
  <si>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</si>
  <si>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</si>
  <si>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</si>
  <si>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</si>
  <si>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</si>
  <si>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</si>
  <si>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</si>
  <si>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</si>
  <si>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</si>
  <si>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</si>
  <si>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</si>
  <si>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</si>
  <si>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</si>
  <si>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</si>
  <si>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</si>
  <si>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</si>
  <si>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</si>
  <si>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</si>
  <si>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</si>
  <si>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</si>
  <si>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</si>
  <si>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</si>
  <si>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</si>
  <si>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</si>
  <si>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</si>
  <si>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</si>
  <si>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</si>
  <si>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</si>
  <si>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</si>
  <si>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</si>
  <si>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</si>
  <si>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</si>
  <si>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</si>
  <si>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</si>
  <si>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</si>
  <si>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</si>
  <si>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</si>
  <si>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</si>
  <si>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</si>
  <si>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</si>
  <si>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</si>
  <si>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</si>
  <si>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</si>
  <si>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</si>
  <si>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</si>
  <si>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</si>
  <si>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</si>
  <si>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</si>
  <si>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</si>
  <si>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</si>
  <si>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</si>
  <si>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</si>
  <si>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</si>
  <si>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</si>
  <si>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</si>
  <si>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</si>
  <si>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</si>
  <si>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</si>
  <si>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</si>
  <si>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</si>
  <si>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</si>
  <si>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</si>
  <si>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</si>
  <si>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</si>
  <si>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</si>
  <si>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</si>
  <si>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</si>
  <si>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</si>
  <si>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</si>
  <si>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</si>
  <si>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</si>
  <si>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</si>
  <si>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</si>
  <si>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</si>
  <si>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</si>
  <si>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</si>
  <si>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</si>
  <si>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</si>
  <si>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</si>
  <si>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</si>
  <si>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</si>
  <si>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</si>
  <si>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</si>
  <si>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</si>
  <si>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</si>
  <si>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</si>
  <si>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</si>
  <si>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</si>
  <si>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</si>
  <si>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</si>
  <si>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</si>
  <si>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</si>
  <si>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</si>
  <si>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</si>
  <si>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</si>
  <si>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</si>
  <si>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</si>
  <si>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</si>
  <si>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</si>
  <si>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</si>
  <si>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</si>
  <si>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</si>
  <si>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</si>
  <si>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</si>
  <si>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</si>
  <si>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</si>
  <si>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</si>
  <si>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</si>
  <si>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</si>
  <si>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</si>
  <si>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</si>
  <si>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</si>
  <si>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</si>
  <si>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</si>
  <si>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</si>
  <si>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</si>
  <si>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</si>
  <si>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</si>
  <si>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</si>
  <si>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</si>
  <si>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</si>
  <si>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</si>
  <si>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</si>
  <si>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</si>
  <si>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</si>
  <si>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</si>
  <si>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</si>
  <si>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</si>
  <si>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</si>
  <si>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</si>
  <si>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</si>
  <si>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</si>
  <si>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</si>
  <si>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</si>
  <si>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</si>
  <si>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</si>
  <si>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</si>
  <si>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</si>
  <si>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</si>
  <si>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</si>
  <si>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</si>
  <si>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</si>
  <si>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</si>
  <si>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</si>
  <si>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</si>
  <si>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</si>
  <si>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</si>
  <si>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</si>
  <si>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</si>
  <si>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</si>
  <si>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</si>
  <si>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</si>
  <si>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</si>
  <si>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</si>
  <si>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</si>
  <si>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</si>
  <si>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</si>
  <si>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</si>
  <si>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</si>
  <si>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</si>
  <si>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</si>
  <si>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</si>
  <si>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</si>
  <si>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</si>
  <si>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</si>
  <si>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</si>
  <si>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</si>
  <si>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</si>
  <si>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</si>
  <si>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</si>
  <si>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</si>
  <si>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</si>
  <si>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</si>
  <si>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</si>
  <si>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</si>
  <si>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</si>
  <si>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</si>
  <si>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</si>
  <si>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</si>
  <si>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</si>
  <si>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</si>
  <si>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</si>
  <si>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</si>
  <si>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</si>
  <si>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</si>
  <si>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</si>
  <si>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</si>
  <si>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</si>
  <si>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</si>
  <si>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</si>
  <si>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</si>
  <si>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</si>
  <si>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</si>
  <si>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</si>
  <si>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</si>
  <si>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</si>
  <si>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</si>
  <si>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</si>
  <si>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</si>
  <si>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</si>
  <si>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</si>
  <si>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</si>
  <si>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</si>
  <si>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</si>
  <si>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</si>
  <si>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</si>
  <si>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</si>
  <si>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</si>
  <si>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</si>
  <si>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</si>
  <si>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</si>
  <si>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</si>
  <si>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</si>
  <si>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</si>
  <si>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</si>
  <si>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</si>
  <si>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</si>
  <si>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</si>
  <si>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</si>
  <si>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</si>
  <si>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</si>
  <si>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</si>
  <si>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</si>
  <si>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</si>
  <si>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</si>
  <si>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</si>
  <si>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</si>
  <si>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</si>
  <si>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</si>
  <si>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</si>
  <si>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</si>
  <si>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</si>
  <si>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</si>
  <si>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</si>
  <si>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</si>
  <si>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</si>
  <si>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</si>
  <si>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</si>
  <si>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</si>
  <si>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</si>
  <si>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</si>
  <si>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</si>
  <si>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</si>
  <si>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</si>
  <si>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</si>
  <si>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</si>
  <si>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</si>
  <si>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</si>
  <si>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</si>
  <si>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</si>
  <si>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</si>
  <si>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</si>
  <si>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</si>
  <si>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</si>
  <si>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</si>
  <si>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</si>
  <si>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</si>
  <si>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</si>
  <si>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</si>
  <si>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</si>
  <si>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</si>
  <si>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</si>
  <si>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</si>
  <si>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</si>
  <si>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</si>
  <si>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</si>
  <si>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</si>
  <si>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</si>
  <si>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</si>
  <si>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</si>
  <si>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</si>
  <si>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</si>
  <si>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</si>
  <si>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</si>
  <si>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</si>
  <si>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</si>
  <si>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</si>
  <si>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</si>
  <si>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</si>
  <si>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</si>
  <si>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</si>
  <si>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</si>
  <si>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</si>
  <si>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</si>
  <si>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</si>
  <si>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</si>
  <si>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</si>
  <si>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</si>
  <si>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</si>
  <si>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</si>
  <si>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</si>
  <si>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</si>
  <si>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</si>
  <si>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</si>
  <si>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</si>
  <si>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</si>
  <si>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</si>
  <si>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</si>
  <si>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</si>
  <si>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</si>
  <si>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</si>
  <si>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</si>
  <si>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</si>
  <si>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</si>
  <si>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</si>
  <si>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</si>
  <si>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</si>
  <si>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</si>
  <si>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</si>
  <si>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</si>
  <si>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</si>
  <si>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</si>
  <si>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</si>
  <si>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</si>
  <si>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</si>
  <si>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</si>
  <si>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</si>
  <si>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</si>
  <si>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</si>
  <si>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</si>
  <si>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</si>
  <si>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</si>
  <si>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</si>
  <si>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</si>
  <si>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</si>
  <si>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</si>
  <si>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</si>
  <si>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</si>
  <si>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</si>
  <si>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</si>
  <si>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</si>
  <si>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</si>
  <si>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</si>
  <si>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</si>
  <si>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</si>
  <si>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</si>
  <si>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</si>
  <si>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</si>
  <si>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</si>
  <si>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</si>
  <si>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</si>
  <si>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</si>
  <si>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</si>
  <si>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</si>
  <si>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</si>
  <si>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</si>
  <si>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</si>
  <si>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</si>
  <si>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</si>
  <si>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</si>
  <si>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</si>
  <si>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</si>
  <si>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</si>
  <si>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</si>
  <si>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</si>
  <si>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</si>
  <si>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</si>
  <si>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</si>
  <si>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</si>
  <si>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</si>
  <si>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</si>
  <si>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</si>
  <si>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</si>
  <si>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</si>
  <si>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</si>
  <si>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</si>
  <si>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</si>
  <si>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</si>
  <si>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</si>
  <si>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</si>
  <si>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</si>
  <si>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</si>
  <si>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</si>
  <si>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</si>
  <si>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</si>
  <si>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</si>
  <si>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</si>
  <si>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</si>
  <si>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</si>
  <si>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</si>
  <si>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</si>
  <si>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</si>
  <si>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</si>
  <si>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</si>
  <si>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</si>
  <si>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</si>
  <si>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</si>
  <si>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</si>
  <si>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</si>
  <si>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</si>
  <si>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</si>
  <si>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</si>
  <si>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</si>
  <si>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</si>
  <si>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</si>
  <si>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</si>
  <si>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</si>
  <si>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</si>
  <si>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</si>
  <si>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</si>
  <si>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</si>
  <si>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</si>
  <si>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</si>
  <si>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</si>
  <si>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</si>
  <si>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</si>
  <si>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</si>
  <si>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</si>
  <si>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</si>
  <si>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</si>
  <si>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</si>
  <si>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</si>
  <si>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</si>
  <si>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</si>
  <si>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</si>
  <si>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</si>
  <si>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</si>
  <si>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</si>
  <si>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</si>
  <si>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</si>
  <si>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</si>
  <si>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</si>
  <si>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</si>
  <si>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</si>
  <si>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</si>
  <si>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</si>
  <si>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</si>
  <si>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</si>
  <si>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</si>
  <si>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</si>
  <si>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</si>
  <si>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</si>
  <si>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</si>
  <si>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</si>
  <si>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</si>
  <si>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</si>
  <si>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</si>
  <si>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</si>
  <si>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</si>
  <si>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</si>
  <si>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</si>
  <si>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</si>
  <si>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</si>
  <si>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</si>
  <si>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</si>
  <si>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</si>
  <si>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</si>
  <si>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</si>
  <si>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</si>
  <si>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</si>
  <si>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</si>
  <si>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</si>
  <si>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</si>
  <si>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</si>
  <si>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</si>
  <si>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</si>
  <si>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</si>
  <si>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</si>
  <si>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</si>
  <si>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</si>
  <si>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</si>
  <si>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</si>
  <si>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</si>
  <si>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</si>
  <si>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</si>
  <si>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</si>
  <si>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</si>
  <si>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</si>
  <si>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</si>
  <si>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</si>
  <si>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</si>
  <si>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</si>
  <si>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</si>
  <si>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</si>
  <si>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</si>
  <si>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</si>
  <si>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</si>
  <si>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</si>
  <si>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</si>
  <si>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</si>
  <si>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</si>
  <si>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</si>
  <si>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</si>
  <si>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</si>
  <si>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</si>
  <si>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</si>
  <si>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</si>
  <si>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</si>
  <si>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</si>
  <si>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</si>
  <si>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</si>
  <si>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</si>
  <si>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</si>
  <si>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</si>
  <si>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</si>
  <si>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</si>
  <si>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</si>
  <si>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</si>
  <si>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</si>
  <si>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</si>
  <si>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</si>
  <si>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</si>
  <si>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</si>
  <si>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</si>
  <si>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</si>
  <si>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</si>
  <si>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</si>
  <si>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</si>
  <si>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</si>
  <si>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</si>
  <si>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</si>
  <si>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</si>
  <si>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</si>
  <si>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</si>
  <si>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</si>
  <si>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</si>
  <si>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</si>
  <si>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</si>
  <si>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</si>
  <si>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</si>
  <si>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</si>
  <si>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</si>
  <si>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</si>
  <si>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</si>
  <si>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</si>
  <si>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</si>
  <si>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</si>
  <si>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</si>
  <si>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</si>
  <si>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</si>
  <si>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</si>
  <si>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</si>
  <si>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</si>
  <si>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</si>
  <si>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</si>
  <si>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</si>
  <si>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</si>
  <si>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</si>
  <si>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</si>
  <si>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</si>
  <si>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</si>
  <si>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</si>
  <si>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</si>
  <si>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</si>
  <si>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</si>
  <si>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</si>
  <si>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</si>
  <si>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</si>
  <si>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</si>
  <si>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</si>
  <si>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</si>
  <si>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</si>
  <si>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</si>
  <si>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</si>
  <si>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</si>
  <si>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</si>
  <si>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</si>
  <si>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</si>
  <si>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</si>
  <si>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</si>
  <si>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</si>
  <si>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</si>
  <si>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</si>
  <si>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</si>
  <si>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</si>
  <si>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</si>
  <si>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</si>
  <si>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</si>
  <si>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</si>
  <si>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</si>
  <si>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</si>
  <si>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</si>
  <si>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</si>
  <si>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</si>
  <si>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</si>
  <si>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</si>
  <si>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</si>
  <si>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</si>
  <si>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</si>
  <si>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</si>
  <si>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</si>
  <si>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</si>
  <si>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</si>
  <si>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</si>
  <si>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</si>
  <si>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</si>
  <si>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</si>
  <si>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</si>
  <si>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</si>
  <si>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</si>
  <si>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</si>
  <si>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</si>
  <si>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</si>
  <si>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</si>
  <si>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</si>
  <si>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</si>
  <si>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</si>
  <si>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</si>
  <si>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</si>
  <si>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</si>
  <si>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</si>
  <si>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</si>
  <si>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</si>
  <si>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</si>
  <si>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</si>
  <si>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</si>
  <si>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</si>
  <si>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</si>
  <si>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</si>
  <si>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</si>
  <si>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</si>
  <si>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</si>
  <si>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</si>
  <si>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</si>
  <si>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</si>
  <si>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</si>
  <si>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</si>
  <si>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</si>
  <si>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</si>
  <si>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</si>
  <si>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</si>
  <si>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</si>
  <si>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</si>
  <si>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</si>
  <si>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</si>
  <si>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</si>
  <si>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</si>
  <si>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</si>
  <si>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</si>
  <si>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</si>
  <si>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</si>
  <si>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</si>
  <si>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</si>
  <si>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</si>
  <si>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</si>
  <si>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</si>
  <si>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</si>
  <si>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</si>
  <si>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</si>
  <si>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</si>
  <si>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</si>
  <si>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</si>
  <si>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</si>
  <si>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</si>
  <si>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</si>
  <si>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</si>
  <si>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</si>
  <si>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</si>
  <si>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</si>
  <si>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</si>
  <si>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</si>
  <si>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</si>
  <si>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</si>
  <si>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</si>
  <si>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</si>
  <si>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</si>
  <si>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</si>
  <si>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</si>
  <si>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</si>
  <si>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</si>
  <si>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</si>
  <si>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</si>
  <si>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</si>
  <si>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</si>
  <si>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</si>
  <si>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</si>
  <si>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</si>
  <si>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</si>
  <si>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</si>
  <si>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</si>
  <si>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</si>
  <si>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</si>
  <si>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</si>
  <si>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</si>
  <si>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</si>
  <si>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</si>
  <si>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</si>
  <si>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</si>
  <si>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</si>
  <si>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</si>
  <si>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</si>
  <si>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</si>
  <si>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</si>
  <si>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</si>
  <si>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</si>
  <si>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</si>
  <si>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</si>
  <si>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</si>
  <si>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</si>
  <si>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</si>
  <si>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</si>
  <si>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</si>
  <si>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</si>
  <si>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</si>
  <si>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</si>
  <si>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</si>
  <si>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</si>
  <si>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</si>
  <si>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</si>
  <si>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</si>
  <si>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</si>
  <si>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</si>
  <si>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</si>
  <si>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</si>
  <si>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</si>
  <si>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</si>
  <si>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</si>
  <si>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</si>
  <si>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</si>
  <si>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</si>
  <si>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</si>
  <si>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</si>
  <si>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</si>
  <si>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</si>
  <si>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</si>
  <si>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</si>
  <si>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</si>
  <si>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</si>
  <si>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</si>
  <si>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</si>
  <si>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</si>
  <si>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</si>
  <si>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</si>
  <si>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</si>
  <si>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</si>
  <si>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</si>
  <si>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</si>
  <si>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</si>
  <si>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</si>
  <si>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</si>
  <si>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</si>
  <si>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</si>
  <si>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</si>
  <si>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</si>
  <si>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</si>
  <si>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</si>
  <si>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</si>
  <si>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</si>
  <si>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</si>
  <si>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</si>
  <si>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</si>
  <si>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</si>
  <si>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</si>
  <si>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</si>
  <si>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</si>
  <si>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</si>
  <si>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</si>
  <si>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</si>
  <si>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</si>
  <si>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</si>
  <si>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</si>
  <si>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</si>
  <si>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</si>
  <si>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</si>
  <si>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</si>
  <si>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</si>
  <si>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</si>
  <si>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</si>
  <si>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</si>
  <si>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</si>
  <si>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</si>
  <si>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</si>
  <si>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</si>
  <si>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</si>
  <si>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</si>
  <si>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</si>
  <si>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</si>
  <si>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国語</t>
    <rPh sb="0" eb="2">
      <t>コクゴ</t>
    </rPh>
    <phoneticPr fontId="15"/>
  </si>
  <si>
    <t>ア</t>
  </si>
  <si>
    <t>c107</t>
    <phoneticPr fontId="15"/>
  </si>
  <si>
    <t>全</t>
    <rPh sb="0" eb="1">
      <t>ゼン</t>
    </rPh>
    <phoneticPr fontId="15"/>
  </si>
  <si>
    <t>2</t>
    <phoneticPr fontId="15"/>
  </si>
  <si>
    <t>c107</t>
    <phoneticPr fontId="15"/>
  </si>
  <si>
    <t>全</t>
    <rPh sb="0" eb="1">
      <t>ゼン</t>
    </rPh>
    <phoneticPr fontId="15"/>
  </si>
  <si>
    <t>国語</t>
    <rPh sb="0" eb="2">
      <t>コクゴ</t>
    </rPh>
    <phoneticPr fontId="15"/>
  </si>
  <si>
    <t>2</t>
    <phoneticPr fontId="15"/>
  </si>
  <si>
    <t>〇</t>
  </si>
  <si>
    <t>とりかい高等支援学校</t>
    <rPh sb="4" eb="6">
      <t>コウトウ</t>
    </rPh>
    <rPh sb="6" eb="8">
      <t>シエン</t>
    </rPh>
    <rPh sb="8" eb="10">
      <t>ガッコウ</t>
    </rPh>
    <phoneticPr fontId="15"/>
  </si>
  <si>
    <t>1～3</t>
    <phoneticPr fontId="15"/>
  </si>
  <si>
    <t>社会</t>
    <rPh sb="0" eb="2">
      <t>シャカイ</t>
    </rPh>
    <phoneticPr fontId="15"/>
  </si>
  <si>
    <t>社会</t>
    <phoneticPr fontId="15"/>
  </si>
  <si>
    <t>エ</t>
  </si>
  <si>
    <t>1</t>
    <phoneticPr fontId="15"/>
  </si>
  <si>
    <t>1～3</t>
    <phoneticPr fontId="15"/>
  </si>
  <si>
    <t>全</t>
    <rPh sb="0" eb="1">
      <t>ゼン</t>
    </rPh>
    <phoneticPr fontId="15"/>
  </si>
  <si>
    <t>地図</t>
    <rPh sb="0" eb="2">
      <t>チズ</t>
    </rPh>
    <phoneticPr fontId="15"/>
  </si>
  <si>
    <t>c221</t>
    <phoneticPr fontId="15"/>
  </si>
  <si>
    <t>c256</t>
    <phoneticPr fontId="15"/>
  </si>
  <si>
    <t>数学</t>
    <rPh sb="0" eb="2">
      <t>スウガク</t>
    </rPh>
    <phoneticPr fontId="15"/>
  </si>
  <si>
    <t>2</t>
    <phoneticPr fontId="15"/>
  </si>
  <si>
    <t>2～3</t>
    <phoneticPr fontId="15"/>
  </si>
  <si>
    <t>理科</t>
    <rPh sb="0" eb="2">
      <t>リカ</t>
    </rPh>
    <phoneticPr fontId="15"/>
  </si>
  <si>
    <t>保健体育</t>
    <rPh sb="0" eb="2">
      <t>ホケン</t>
    </rPh>
    <rPh sb="2" eb="4">
      <t>タイイク</t>
    </rPh>
    <phoneticPr fontId="15"/>
  </si>
  <si>
    <t>保健体育</t>
    <rPh sb="0" eb="4">
      <t>ホケンタイイク</t>
    </rPh>
    <phoneticPr fontId="15"/>
  </si>
  <si>
    <t>オ</t>
  </si>
  <si>
    <t>3</t>
    <phoneticPr fontId="15"/>
  </si>
  <si>
    <t>1～3</t>
    <phoneticPr fontId="15"/>
  </si>
  <si>
    <t>音楽</t>
    <rPh sb="0" eb="2">
      <t>オンガク</t>
    </rPh>
    <phoneticPr fontId="15"/>
  </si>
  <si>
    <t>c421</t>
    <phoneticPr fontId="15"/>
  </si>
  <si>
    <t>c425</t>
    <phoneticPr fontId="15"/>
  </si>
  <si>
    <t>全</t>
    <rPh sb="0" eb="1">
      <t>ゼン</t>
    </rPh>
    <phoneticPr fontId="15"/>
  </si>
  <si>
    <t>1</t>
    <phoneticPr fontId="15"/>
  </si>
  <si>
    <t>2</t>
    <phoneticPr fontId="15"/>
  </si>
  <si>
    <t>2～3</t>
    <phoneticPr fontId="15"/>
  </si>
  <si>
    <t>ステップアップ高校スポーツ2025</t>
    <rPh sb="7" eb="9">
      <t>コウコウ</t>
    </rPh>
    <phoneticPr fontId="15"/>
  </si>
  <si>
    <t>ステップアップ高校スポーツ2024</t>
    <rPh sb="7" eb="9">
      <t>コウコウ</t>
    </rPh>
    <phoneticPr fontId="15"/>
  </si>
  <si>
    <t>ステップアップ高校スポーツ2023</t>
    <rPh sb="7" eb="9">
      <t>コウコウ</t>
    </rPh>
    <phoneticPr fontId="15"/>
  </si>
  <si>
    <t>美術</t>
    <rPh sb="0" eb="2">
      <t>ビジュツ</t>
    </rPh>
    <phoneticPr fontId="15"/>
  </si>
  <si>
    <t>c430</t>
    <phoneticPr fontId="15"/>
  </si>
  <si>
    <t>全</t>
    <rPh sb="0" eb="1">
      <t>ゼン</t>
    </rPh>
    <phoneticPr fontId="15"/>
  </si>
  <si>
    <t>1</t>
    <phoneticPr fontId="15"/>
  </si>
  <si>
    <t>2</t>
    <phoneticPr fontId="15"/>
  </si>
  <si>
    <t>2～3</t>
    <phoneticPr fontId="15"/>
  </si>
  <si>
    <t>c433</t>
    <phoneticPr fontId="15"/>
  </si>
  <si>
    <t>Ａ</t>
    <phoneticPr fontId="15"/>
  </si>
  <si>
    <t>Ｂ</t>
    <phoneticPr fontId="15"/>
  </si>
  <si>
    <t>Ａ</t>
    <phoneticPr fontId="15"/>
  </si>
  <si>
    <t>外国語</t>
    <rPh sb="0" eb="3">
      <t>ガイコクゴ</t>
    </rPh>
    <phoneticPr fontId="15"/>
  </si>
  <si>
    <t>c458</t>
    <phoneticPr fontId="15"/>
  </si>
  <si>
    <t>1～3</t>
    <phoneticPr fontId="15"/>
  </si>
  <si>
    <t>家庭科</t>
    <rPh sb="0" eb="3">
      <t>カテイカ</t>
    </rPh>
    <phoneticPr fontId="15"/>
  </si>
  <si>
    <t>c584</t>
    <phoneticPr fontId="15"/>
  </si>
  <si>
    <t>c591</t>
    <phoneticPr fontId="15"/>
  </si>
  <si>
    <t>情報</t>
    <rPh sb="0" eb="2">
      <t>ジョウホウ</t>
    </rPh>
    <phoneticPr fontId="15"/>
  </si>
  <si>
    <t>Ｃ</t>
    <phoneticPr fontId="15"/>
  </si>
  <si>
    <t>農業</t>
    <rPh sb="0" eb="2">
      <t>ノウギョウ</t>
    </rPh>
    <phoneticPr fontId="15"/>
  </si>
  <si>
    <t>食とみどり科</t>
    <rPh sb="0" eb="1">
      <t>ショク</t>
    </rPh>
    <rPh sb="5" eb="6">
      <t>カ</t>
    </rPh>
    <phoneticPr fontId="15"/>
  </si>
  <si>
    <t>9</t>
    <phoneticPr fontId="15"/>
  </si>
  <si>
    <t>食とみどり科</t>
    <phoneticPr fontId="15"/>
  </si>
  <si>
    <t>流通・サービス</t>
    <rPh sb="0" eb="2">
      <t>リュウツウ</t>
    </rPh>
    <phoneticPr fontId="15"/>
  </si>
  <si>
    <t>事務</t>
    <rPh sb="0" eb="2">
      <t>ジム</t>
    </rPh>
    <phoneticPr fontId="15"/>
  </si>
  <si>
    <t>流通・サービス</t>
    <phoneticPr fontId="15"/>
  </si>
  <si>
    <t>普通科生活課程</t>
    <rPh sb="0" eb="3">
      <t>フツウカ</t>
    </rPh>
    <rPh sb="3" eb="5">
      <t>セイカツ</t>
    </rPh>
    <rPh sb="5" eb="7">
      <t>カテイ</t>
    </rPh>
    <phoneticPr fontId="15"/>
  </si>
  <si>
    <t>職業</t>
    <rPh sb="0" eb="2">
      <t>ショクギョウ</t>
    </rPh>
    <phoneticPr fontId="15"/>
  </si>
  <si>
    <t>ライフデザイン</t>
    <phoneticPr fontId="15"/>
  </si>
  <si>
    <t>くらしに役立つ社会　</t>
    <rPh sb="7" eb="9">
      <t>シャカイ</t>
    </rPh>
    <phoneticPr fontId="15"/>
  </si>
  <si>
    <t>Ａ　音楽選択</t>
    <rPh sb="2" eb="4">
      <t>オンガク</t>
    </rPh>
    <rPh sb="4" eb="6">
      <t>センタク</t>
    </rPh>
    <phoneticPr fontId="15"/>
  </si>
  <si>
    <t>Ｂ　美術選択</t>
    <rPh sb="2" eb="4">
      <t>ビジュツ</t>
    </rPh>
    <rPh sb="4" eb="6">
      <t>センタク</t>
    </rPh>
    <phoneticPr fontId="15"/>
  </si>
  <si>
    <t>Ｃ　食とみどり科</t>
    <rPh sb="2" eb="3">
      <t>ショク</t>
    </rPh>
    <rPh sb="7" eb="8">
      <t>カ</t>
    </rPh>
    <phoneticPr fontId="15"/>
  </si>
  <si>
    <t>くらしに役立つ数学</t>
    <rPh sb="7" eb="9">
      <t>スウガク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</si>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</sst>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9" t="s">
        <v>7122</v>
      </c>
      <c r="H1" s="449"/>
      <c r="I1" s="449"/>
      <c r="J1" s="449"/>
      <c r="K1" s="449"/>
      <c r="L1" s="449"/>
      <c r="M1" s="449"/>
      <c r="N1" s="449"/>
      <c r="O1" s="450" t="s">
        <v>11512</v>
      </c>
      <c r="P1" s="308"/>
      <c r="AB1" s="255"/>
      <c r="AC1" s="255"/>
    </row>
    <row r="2" spans="1:29" ht="3" customHeight="1" thickBot="1" x14ac:dyDescent="0.5">
      <c r="G2" s="449"/>
      <c r="H2" s="449"/>
      <c r="I2" s="449"/>
      <c r="J2" s="449"/>
      <c r="K2" s="449"/>
      <c r="L2" s="449"/>
      <c r="M2" s="449"/>
      <c r="N2" s="449"/>
      <c r="O2" s="450"/>
      <c r="P2" s="308"/>
      <c r="AB2" s="255"/>
      <c r="AC2" s="255"/>
    </row>
    <row r="3" spans="1:29" ht="12.6" customHeight="1" x14ac:dyDescent="0.45">
      <c r="B3" s="253" t="s">
        <v>3470</v>
      </c>
      <c r="G3" s="449"/>
      <c r="H3" s="449"/>
      <c r="I3" s="449"/>
      <c r="J3" s="449"/>
      <c r="K3" s="449"/>
      <c r="L3" s="449"/>
      <c r="M3" s="449"/>
      <c r="N3" s="449"/>
      <c r="O3" s="450"/>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11449</v>
      </c>
      <c r="S4" s="373"/>
      <c r="T4" s="373"/>
      <c r="U4" s="373"/>
      <c r="V4" s="373"/>
      <c r="W4" s="371" t="s">
        <v>7125</v>
      </c>
      <c r="X4" s="371"/>
      <c r="Y4" s="359" t="s">
        <v>11504</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0" t="s">
        <v>11508</v>
      </c>
      <c r="Q8" s="441"/>
      <c r="R8" s="441"/>
      <c r="S8" s="441"/>
      <c r="T8" s="441"/>
      <c r="U8" s="441"/>
      <c r="V8" s="442"/>
      <c r="W8" s="269"/>
      <c r="X8" s="272" t="s">
        <v>3705</v>
      </c>
      <c r="Y8" s="430" t="s">
        <v>3468</v>
      </c>
      <c r="Z8" s="431"/>
      <c r="AA8" s="273">
        <v>10</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3" t="s">
        <v>11509</v>
      </c>
      <c r="Q9" s="444"/>
      <c r="R9" s="444"/>
      <c r="S9" s="444"/>
      <c r="T9" s="444"/>
      <c r="U9" s="444"/>
      <c r="V9" s="445"/>
      <c r="W9" s="269"/>
      <c r="X9" s="274" t="s">
        <v>3706</v>
      </c>
      <c r="Y9" s="432" t="s">
        <v>3469</v>
      </c>
      <c r="Z9" s="433"/>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3" t="s">
        <v>11510</v>
      </c>
      <c r="Q10" s="444"/>
      <c r="R10" s="444"/>
      <c r="S10" s="444"/>
      <c r="T10" s="444"/>
      <c r="U10" s="444"/>
      <c r="V10" s="445"/>
      <c r="W10" s="269"/>
      <c r="X10" s="274" t="s">
        <v>3707</v>
      </c>
      <c r="Y10" s="432" t="s">
        <v>3708</v>
      </c>
      <c r="Z10" s="433"/>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3"/>
      <c r="Q11" s="444"/>
      <c r="R11" s="444"/>
      <c r="S11" s="444"/>
      <c r="T11" s="444"/>
      <c r="U11" s="444"/>
      <c r="V11" s="445"/>
      <c r="W11" s="269"/>
      <c r="X11" s="274" t="s">
        <v>7116</v>
      </c>
      <c r="Y11" s="432" t="s">
        <v>7118</v>
      </c>
      <c r="Z11" s="433"/>
      <c r="AA11" s="275">
        <v>5</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3"/>
      <c r="Q12" s="444"/>
      <c r="R12" s="444"/>
      <c r="S12" s="444"/>
      <c r="T12" s="444"/>
      <c r="U12" s="444"/>
      <c r="V12" s="445"/>
      <c r="W12" s="282"/>
      <c r="X12" s="276" t="s">
        <v>7117</v>
      </c>
      <c r="Y12" s="434" t="s">
        <v>7120</v>
      </c>
      <c r="Z12" s="435"/>
      <c r="AA12" s="277">
        <v>1</v>
      </c>
      <c r="AB12" s="253" t="s">
        <v>7121</v>
      </c>
      <c r="AC12" s="269"/>
    </row>
    <row r="13" spans="1:29" x14ac:dyDescent="0.15">
      <c r="C13" s="307" t="s">
        <v>7115</v>
      </c>
      <c r="G13" s="283"/>
      <c r="H13" s="283"/>
      <c r="I13" s="283"/>
      <c r="J13" s="283"/>
      <c r="K13" s="283"/>
      <c r="L13" s="283"/>
      <c r="M13" s="283"/>
      <c r="N13" s="283"/>
      <c r="O13" s="283"/>
      <c r="P13" s="443"/>
      <c r="Q13" s="444"/>
      <c r="R13" s="444"/>
      <c r="S13" s="444"/>
      <c r="T13" s="444"/>
      <c r="U13" s="444"/>
      <c r="V13" s="445"/>
      <c r="Y13" s="436" t="s">
        <v>555</v>
      </c>
      <c r="Z13" s="436"/>
      <c r="AA13" s="436"/>
      <c r="AB13" s="436"/>
    </row>
    <row r="14" spans="1:29" ht="13.2" thickBot="1" x14ac:dyDescent="0.2">
      <c r="F14" s="283"/>
      <c r="G14" s="283"/>
      <c r="H14" s="283"/>
      <c r="I14" s="283"/>
      <c r="J14" s="283"/>
      <c r="K14" s="283"/>
      <c r="L14" s="283"/>
      <c r="M14" s="283"/>
      <c r="N14" s="283"/>
      <c r="O14" s="283"/>
      <c r="P14" s="446"/>
      <c r="Q14" s="447"/>
      <c r="R14" s="447"/>
      <c r="S14" s="447"/>
      <c r="T14" s="447"/>
      <c r="U14" s="447"/>
      <c r="V14" s="448"/>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11439</v>
      </c>
      <c r="C19" s="297" t="s">
        <v>11439</v>
      </c>
      <c r="D19" s="377" t="str">
        <f>IF(C20="ア",VLOOKUP(A20,ア!$A$2:$E$9999,2,FALSE),IF(C20="イ",VLOOKUP(A20,イ!$A$3:$E$1563,2,FALSE),IF(C20="ウ",HLOOKUP(A20,ウ!$B$1:$ZX$6,4,FALSE),IF(C20="エ",VLOOKUP(A20,エ!$A$4:$E$1000,3,FALSE)&amp;"　"&amp;VLOOKUP(A20,エ!$A$4:$E$1000,4,FALSE),""))))</f>
        <v>50
大修館</v>
      </c>
      <c r="E19" s="377" t="str">
        <f>IF(C20="ア",VLOOKUP(A20,ア!$A$2:$E$9999,4,FALSE),IF(C20="イ",VLOOKUP(A20,イ!$A$3:$E$1563,4,FALSE),IF(C20="ウ",IF(HLOOKUP(A20,ウ!$B$1:$ZX$6,3,FALSE)="","",HLOOKUP(A20,ウ!$B$1:$ZX$6,3,FALSE)),"")))</f>
        <v>現国
707
◆</v>
      </c>
      <c r="F19" s="379" t="str">
        <f>IF(C20="ア",VLOOKUP(A20,ア!$A$2:$E$9999,5,FALSE),IF(C20="イ",VLOOKUP(A20,イ!$A$3:$E$1563,5,FALSE),IF(C20="ウ",HLOOKUP(A20,ウ!$B$1:$ZX$6,5,FALSE),IF(C20="エ",VLOOKUP(A20,エ!$A$4:$E$1000,5,FALSE),""))))&amp;"　"&amp;IF(C20="ウ",HLOOKUP(A20,ウ!$B$1:$ZX$6,6,FALSE),"")</f>
        <v>新編　現代の国語　</v>
      </c>
      <c r="G19" s="363" t="s">
        <v>11442</v>
      </c>
      <c r="H19" s="365" t="s">
        <v>11443</v>
      </c>
      <c r="I19" s="367" t="s">
        <v>11450</v>
      </c>
      <c r="J19" s="296" t="s">
        <v>3440</v>
      </c>
      <c r="K19" s="361" t="s">
        <v>11439</v>
      </c>
      <c r="L19" s="297" t="s">
        <v>11439</v>
      </c>
      <c r="M19" s="377" t="str">
        <f>IF(L20="ア",VLOOKUP(J20,ア!$A$2:$E$9999,2,FALSE),IF(L20="イ",VLOOKUP(J20,イ!$A$3:$E$1563,2,FALSE),IF(L20="ウ",HLOOKUP(J20,ウ!$B$1:$ZX$6,4,FALSE),IF(L20="エ",VLOOKUP(J20,エ!$A$4:$E$1000,3,FALSE)&amp;"　"&amp;VLOOKUP(J20,エ!$A$4:$E$1000,4,FALSE),""))))</f>
        <v>50
大修館</v>
      </c>
      <c r="N19" s="377" t="str">
        <f>IF(L20="ア",VLOOKUP(J20,ア!$A$2:$E$9999,4,FALSE),IF(L20="イ",VLOOKUP(J20,イ!$A$3:$E$1563,4,FALSE),IF(L20="ウ",IF(HLOOKUP(J20,ウ!$B$1:$ZX$6,3,FALSE)="","",HLOOKUP(J20,ウ!$B$1:$ZX$6,3,FALSE)),"")))</f>
        <v>現国
707
◆</v>
      </c>
      <c r="O19" s="379" t="str">
        <f>IF(L20="ア",VLOOKUP(J20,ア!$A$2:$E$9999,5,FALSE),IF(L20="イ",VLOOKUP(J20,イ!$A$3:$E$1563,5,FALSE),IF(L20="ウ",HLOOKUP(J20,ウ!$B$1:$ZX$6,5,FALSE),IF(L20="エ",VLOOKUP(J20,エ!$A$4:$E$1000,5,FALSE),""))))&amp;"　"&amp;IF(L20="ウ",HLOOKUP(J20,ウ!$B$1:$ZX$6,6,FALSE),"")</f>
        <v>新編　現代の国語　</v>
      </c>
      <c r="P19" s="363" t="s">
        <v>11445</v>
      </c>
      <c r="Q19" s="365" t="s">
        <v>11447</v>
      </c>
      <c r="R19" s="367" t="s">
        <v>11450</v>
      </c>
      <c r="S19" s="375" t="s">
        <v>11448</v>
      </c>
      <c r="T19" s="298" t="s">
        <v>3455</v>
      </c>
      <c r="U19" s="429" t="s">
        <v>11446</v>
      </c>
      <c r="V19" s="297" t="s">
        <v>11446</v>
      </c>
      <c r="W19" s="377" t="str">
        <f>IF(V20="ア",VLOOKUP(T20,ア!$A$2:$E$9999,2,FALSE),IF(V20="イ",VLOOKUP(T20,イ!$A$3:$E$1563,2,FALSE),IF(V20="ウ",HLOOKUP(T20,ウ!$B$1:$ZX$6,4,FALSE),IF(V20="エ",VLOOKUP(T20,エ!$A$4:$E$1000,3,FALSE)&amp;"　"&amp;VLOOKUP(T20,エ!$A$4:$E$1000,4,FALSE),""))))</f>
        <v>50
大修館</v>
      </c>
      <c r="X19" s="377" t="str">
        <f>IF(V20="ア",VLOOKUP(T20,ア!$A$2:$E$9999,4,FALSE),IF(V20="イ",VLOOKUP(T20,イ!$A$3:$E$1563,4,FALSE),IF(V20="ウ",IF(HLOOKUP(T20,ウ!$B$1:$ZX$6,3,FALSE)="","",HLOOKUP(T20,ウ!$B$1:$ZX$6,3,FALSE)),"")))</f>
        <v>現国
707
◆</v>
      </c>
      <c r="Y19" s="379" t="str">
        <f>IF(V20="ア",VLOOKUP(T20,ア!$A$2:$E$9999,5,FALSE),IF(V20="イ",VLOOKUP(T20,イ!$A$3:$E$1563,5,FALSE),IF(V20="ウ",HLOOKUP(T20,ウ!$B$1:$ZX$6,5,FALSE),IF(V20="エ",VLOOKUP(T20,エ!$A$4:$E$1000,5,FALSE),""))))&amp;"　"&amp;IF(V20="ウ",HLOOKUP(T20,ウ!$B$1:$ZX$6,6,FALSE),"")</f>
        <v>新編　現代の国語　</v>
      </c>
      <c r="Z19" s="363" t="s">
        <v>11445</v>
      </c>
      <c r="AA19" s="365" t="s">
        <v>11447</v>
      </c>
      <c r="AB19" s="381" t="s">
        <v>11450</v>
      </c>
      <c r="AC19" s="412" t="s">
        <v>11448</v>
      </c>
    </row>
    <row r="20" spans="1:29" s="295" customFormat="1" ht="16.2" customHeight="1" x14ac:dyDescent="0.45">
      <c r="A20" s="300" t="s">
        <v>11441</v>
      </c>
      <c r="B20" s="362"/>
      <c r="C20" s="301" t="s">
        <v>11440</v>
      </c>
      <c r="D20" s="378"/>
      <c r="E20" s="378"/>
      <c r="F20" s="380"/>
      <c r="G20" s="364"/>
      <c r="H20" s="366"/>
      <c r="I20" s="368"/>
      <c r="J20" s="300" t="s">
        <v>11444</v>
      </c>
      <c r="K20" s="362"/>
      <c r="L20" s="301" t="s">
        <v>11440</v>
      </c>
      <c r="M20" s="378"/>
      <c r="N20" s="378"/>
      <c r="O20" s="380"/>
      <c r="P20" s="364"/>
      <c r="Q20" s="366"/>
      <c r="R20" s="368"/>
      <c r="S20" s="376"/>
      <c r="T20" s="300" t="s">
        <v>11444</v>
      </c>
      <c r="U20" s="362"/>
      <c r="V20" s="301" t="s">
        <v>11440</v>
      </c>
      <c r="W20" s="378"/>
      <c r="X20" s="378"/>
      <c r="Y20" s="380"/>
      <c r="Z20" s="364"/>
      <c r="AA20" s="366"/>
      <c r="AB20" s="382"/>
      <c r="AC20" s="413"/>
    </row>
    <row r="21" spans="1:29" s="295" customFormat="1" ht="16.2" customHeight="1" x14ac:dyDescent="0.45">
      <c r="A21" s="302" t="s">
        <v>3428</v>
      </c>
      <c r="B21" s="361" t="s">
        <v>11451</v>
      </c>
      <c r="C21" s="297" t="s">
        <v>11451</v>
      </c>
      <c r="D21" s="377" t="str">
        <f>IF(C22="ア",VLOOKUP(A22,ア!$A$2:$E$9999,2,FALSE),IF(C22="イ",VLOOKUP(A22,イ!$A$3:$E$1563,2,FALSE),IF(C22="ウ",HLOOKUP(A22,ウ!$B$1:$ZX$6,4,FALSE),IF(C22="エ",VLOOKUP(A22,エ!$A$4:$E$1000,3,FALSE)&amp;"　"&amp;VLOOKUP(A22,エ!$A$4:$E$1000,4,FALSE),""))))</f>
        <v>20-7　東洋館</v>
      </c>
      <c r="E21" s="377" t="str">
        <f>IF(C22="ア",VLOOKUP(A22,ア!$A$2:$E$9999,4,FALSE),IF(C22="イ",VLOOKUP(A22,イ!$A$3:$E$1563,4,FALSE),IF(C22="ウ",IF(HLOOKUP(A22,ウ!$B$1:$ZX$6,3,FALSE)="","",HLOOKUP(A22,ウ!$B$1:$ZX$6,3,FALSE)),"")))</f>
        <v/>
      </c>
      <c r="F21" s="379" t="str">
        <f>IF(C22="ア",VLOOKUP(A22,ア!$A$2:$E$9999,5,FALSE),IF(C22="イ",VLOOKUP(A22,イ!$A$3:$E$1563,5,FALSE),IF(C22="ウ",HLOOKUP(A22,ウ!$B$1:$ZX$6,5,FALSE),IF(C22="エ",VLOOKUP(A22,エ!$A$4:$E$1000,5,FALSE),""))))&amp;"　"&amp;IF(C22="ウ",HLOOKUP(A22,ウ!$B$1:$ZX$6,6,FALSE),"")</f>
        <v>くらしに役立つ社会改訂新版　</v>
      </c>
      <c r="G21" s="363" t="s">
        <v>11442</v>
      </c>
      <c r="H21" s="365" t="s">
        <v>11454</v>
      </c>
      <c r="I21" s="367" t="s">
        <v>11455</v>
      </c>
      <c r="J21" s="302" t="s">
        <v>3441</v>
      </c>
      <c r="K21" s="361" t="s">
        <v>11452</v>
      </c>
      <c r="L21" s="297" t="s">
        <v>11452</v>
      </c>
      <c r="M21" s="377" t="str">
        <f>IF(L22="ア",VLOOKUP(J22,ア!$A$2:$E$9999,2,FALSE),IF(L22="イ",VLOOKUP(J22,イ!$A$3:$E$1563,2,FALSE),IF(L22="ウ",HLOOKUP(J22,ウ!$B$1:$ZX$6,4,FALSE),IF(L22="エ",VLOOKUP(J22,エ!$A$4:$E$1000,3,FALSE)&amp;"　"&amp;VLOOKUP(J22,エ!$A$4:$E$1000,4,FALSE),""))))</f>
        <v>20-7　東洋館</v>
      </c>
      <c r="N21" s="377" t="str">
        <f>IF(L22="ア",VLOOKUP(J22,ア!$A$2:$E$9999,4,FALSE),IF(L22="イ",VLOOKUP(J22,イ!$A$3:$E$1563,4,FALSE),IF(L22="ウ",IF(HLOOKUP(J22,ウ!$B$1:$ZX$6,3,FALSE)="","",HLOOKUP(J22,ウ!$B$1:$ZX$6,3,FALSE)),"")))</f>
        <v/>
      </c>
      <c r="O21" s="379" t="str">
        <f>IF(L22="ア",VLOOKUP(J22,ア!$A$2:$E$9999,5,FALSE),IF(L22="イ",VLOOKUP(J22,イ!$A$3:$E$1563,5,FALSE),IF(L22="ウ",HLOOKUP(J22,ウ!$B$1:$ZX$6,5,FALSE),IF(L22="エ",VLOOKUP(J22,エ!$A$4:$E$1000,5,FALSE),""))))&amp;"　"&amp;IF(L22="ウ",HLOOKUP(J22,ウ!$B$1:$ZX$6,6,FALSE),"")</f>
        <v>くらしに役立つ社会改訂新版　</v>
      </c>
      <c r="P21" s="363" t="s">
        <v>11456</v>
      </c>
      <c r="Q21" s="365" t="s">
        <v>11454</v>
      </c>
      <c r="R21" s="367" t="s">
        <v>11455</v>
      </c>
      <c r="S21" s="375" t="s">
        <v>11448</v>
      </c>
      <c r="T21" s="302" t="s">
        <v>3456</v>
      </c>
      <c r="U21" s="361" t="s">
        <v>11452</v>
      </c>
      <c r="V21" s="297" t="s">
        <v>11452</v>
      </c>
      <c r="W21" s="377" t="str">
        <f>IF(V22="ア",VLOOKUP(T22,ア!$A$2:$E$9999,2,FALSE),IF(V22="イ",VLOOKUP(T22,イ!$A$3:$E$1563,2,FALSE),IF(V22="ウ",HLOOKUP(T22,ウ!$B$1:$ZX$6,4,FALSE),IF(V22="エ",VLOOKUP(T22,エ!$A$4:$E$1000,3,FALSE)&amp;"　"&amp;VLOOKUP(T22,エ!$A$4:$E$1000,4,FALSE),""))))</f>
        <v>20-7　東洋館</v>
      </c>
      <c r="X21" s="377" t="str">
        <f>IF(V22="ア",VLOOKUP(T22,ア!$A$2:$E$9999,4,FALSE),IF(V22="イ",VLOOKUP(T22,イ!$A$3:$E$1563,4,FALSE),IF(V22="ウ",IF(HLOOKUP(T22,ウ!$B$1:$ZX$6,3,FALSE)="","",HLOOKUP(T22,ウ!$B$1:$ZX$6,3,FALSE)),"")))</f>
        <v/>
      </c>
      <c r="Y21" s="379" t="s">
        <v>11507</v>
      </c>
      <c r="Z21" s="363" t="s">
        <v>11456</v>
      </c>
      <c r="AA21" s="365" t="s">
        <v>11454</v>
      </c>
      <c r="AB21" s="381" t="s">
        <v>11455</v>
      </c>
      <c r="AC21" s="412" t="s">
        <v>11448</v>
      </c>
    </row>
    <row r="22" spans="1:29" s="295" customFormat="1" ht="16.2" customHeight="1" x14ac:dyDescent="0.45">
      <c r="A22" s="300">
        <v>331</v>
      </c>
      <c r="B22" s="362"/>
      <c r="C22" s="301" t="s">
        <v>11453</v>
      </c>
      <c r="D22" s="378"/>
      <c r="E22" s="378"/>
      <c r="F22" s="380"/>
      <c r="G22" s="364"/>
      <c r="H22" s="366"/>
      <c r="I22" s="368"/>
      <c r="J22" s="300">
        <v>331</v>
      </c>
      <c r="K22" s="362"/>
      <c r="L22" s="301" t="s">
        <v>11453</v>
      </c>
      <c r="M22" s="378"/>
      <c r="N22" s="378"/>
      <c r="O22" s="380"/>
      <c r="P22" s="364"/>
      <c r="Q22" s="366"/>
      <c r="R22" s="368"/>
      <c r="S22" s="376"/>
      <c r="T22" s="300">
        <v>331</v>
      </c>
      <c r="U22" s="362"/>
      <c r="V22" s="301" t="s">
        <v>11453</v>
      </c>
      <c r="W22" s="378"/>
      <c r="X22" s="378"/>
      <c r="Y22" s="380"/>
      <c r="Z22" s="364"/>
      <c r="AA22" s="366"/>
      <c r="AB22" s="382"/>
      <c r="AC22" s="413"/>
    </row>
    <row r="23" spans="1:29" s="295" customFormat="1" ht="16.2" customHeight="1" x14ac:dyDescent="0.45">
      <c r="A23" s="302" t="s">
        <v>3429</v>
      </c>
      <c r="B23" s="361" t="s">
        <v>11452</v>
      </c>
      <c r="C23" s="297" t="s">
        <v>11457</v>
      </c>
      <c r="D23" s="377" t="str">
        <f>IF(C24="ア",VLOOKUP(A24,ア!$A$2:$E$9999,2,FALSE),IF(C24="イ",VLOOKUP(A24,イ!$A$3:$E$1563,2,FALSE),IF(C24="ウ",HLOOKUP(A24,ウ!$B$1:$ZX$6,4,FALSE),IF(C24="エ",VLOOKUP(A24,エ!$A$4:$E$1000,3,FALSE)&amp;"　"&amp;VLOOKUP(A24,エ!$A$4:$E$1000,4,FALSE),""))))</f>
        <v>46
帝国</v>
      </c>
      <c r="E23" s="377" t="str">
        <f>IF(C24="ア",VLOOKUP(A24,ア!$A$2:$E$9999,4,FALSE),IF(C24="イ",VLOOKUP(A24,イ!$A$3:$E$1563,4,FALSE),IF(C24="ウ",IF(HLOOKUP(A24,ウ!$B$1:$ZX$6,3,FALSE)="","",HLOOKUP(A24,ウ!$B$1:$ZX$6,3,FALSE)),"")))</f>
        <v>地図
703
◆</v>
      </c>
      <c r="F23" s="379" t="str">
        <f>IF(C24="ア",VLOOKUP(A24,ア!$A$2:$E$9999,5,FALSE),IF(C24="イ",VLOOKUP(A24,イ!$A$3:$E$1563,5,FALSE),IF(C24="ウ",HLOOKUP(A24,ウ!$B$1:$ZX$6,5,FALSE),IF(C24="エ",VLOOKUP(A24,エ!$A$4:$E$1000,5,FALSE),""))))&amp;"　"&amp;IF(C24="ウ",HLOOKUP(A24,ウ!$B$1:$ZX$6,6,FALSE),"")</f>
        <v>標準高等地図　</v>
      </c>
      <c r="G23" s="363" t="s">
        <v>11442</v>
      </c>
      <c r="H23" s="365" t="s">
        <v>11454</v>
      </c>
      <c r="I23" s="367" t="s">
        <v>11455</v>
      </c>
      <c r="J23" s="302" t="s">
        <v>3442</v>
      </c>
      <c r="K23" s="361" t="s">
        <v>11452</v>
      </c>
      <c r="L23" s="297" t="s">
        <v>11457</v>
      </c>
      <c r="M23" s="377" t="str">
        <f>IF(L24="ア",VLOOKUP(J24,ア!$A$2:$E$9999,2,FALSE),IF(L24="イ",VLOOKUP(J24,イ!$A$3:$E$1563,2,FALSE),IF(L24="ウ",HLOOKUP(J24,ウ!$B$1:$ZX$6,4,FALSE),IF(L24="エ",VLOOKUP(J24,エ!$A$4:$E$1000,3,FALSE)&amp;"　"&amp;VLOOKUP(J24,エ!$A$4:$E$1000,4,FALSE),""))))</f>
        <v>46
帝国</v>
      </c>
      <c r="N23" s="377" t="str">
        <f>IF(L24="ア",VLOOKUP(J24,ア!$A$2:$E$9999,4,FALSE),IF(L24="イ",VLOOKUP(J24,イ!$A$3:$E$1563,4,FALSE),IF(L24="ウ",IF(HLOOKUP(J24,ウ!$B$1:$ZX$6,3,FALSE)="","",HLOOKUP(J24,ウ!$B$1:$ZX$6,3,FALSE)),"")))</f>
        <v>地図
703
◆</v>
      </c>
      <c r="O23" s="379" t="str">
        <f>IF(L24="ア",VLOOKUP(J24,ア!$A$2:$E$9999,5,FALSE),IF(L24="イ",VLOOKUP(J24,イ!$A$3:$E$1563,5,FALSE),IF(L24="ウ",HLOOKUP(J24,ウ!$B$1:$ZX$6,5,FALSE),IF(L24="エ",VLOOKUP(J24,エ!$A$4:$E$1000,5,FALSE),""))))&amp;"　"&amp;IF(L24="ウ",HLOOKUP(J24,ウ!$B$1:$ZX$6,6,FALSE),"")</f>
        <v>標準高等地図　</v>
      </c>
      <c r="P23" s="363" t="s">
        <v>11456</v>
      </c>
      <c r="Q23" s="365" t="s">
        <v>11454</v>
      </c>
      <c r="R23" s="367" t="s">
        <v>11455</v>
      </c>
      <c r="S23" s="375" t="s">
        <v>11448</v>
      </c>
      <c r="T23" s="302" t="s">
        <v>3457</v>
      </c>
      <c r="U23" s="361" t="s">
        <v>11452</v>
      </c>
      <c r="V23" s="297" t="s">
        <v>11457</v>
      </c>
      <c r="W23" s="377" t="str">
        <f>IF(V24="ア",VLOOKUP(T24,ア!$A$2:$E$9999,2,FALSE),IF(V24="イ",VLOOKUP(T24,イ!$A$3:$E$1563,2,FALSE),IF(V24="ウ",HLOOKUP(T24,ウ!$B$1:$ZX$6,4,FALSE),IF(V24="エ",VLOOKUP(T24,エ!$A$4:$E$1000,3,FALSE)&amp;"　"&amp;VLOOKUP(T24,エ!$A$4:$E$1000,4,FALSE),""))))</f>
        <v>46
帝国</v>
      </c>
      <c r="X23" s="377" t="str">
        <f>IF(V24="ア",VLOOKUP(T24,ア!$A$2:$E$9999,4,FALSE),IF(V24="イ",VLOOKUP(T24,イ!$A$3:$E$1563,4,FALSE),IF(V24="ウ",IF(HLOOKUP(T24,ウ!$B$1:$ZX$6,3,FALSE)="","",HLOOKUP(T24,ウ!$B$1:$ZX$6,3,FALSE)),"")))</f>
        <v>地図
703
◆</v>
      </c>
      <c r="Y23" s="379" t="str">
        <f>IF(V24="ア",VLOOKUP(T24,ア!$A$2:$E$9999,5,FALSE),IF(V24="イ",VLOOKUP(T24,イ!$A$3:$E$1563,5,FALSE),IF(V24="ウ",HLOOKUP(T24,ウ!$B$1:$ZX$6,5,FALSE),IF(V24="エ",VLOOKUP(T24,エ!$A$4:$E$1000,5,FALSE),""))))&amp;"　"&amp;IF(V24="ウ",HLOOKUP(T24,ウ!$B$1:$ZX$6,6,FALSE),"")</f>
        <v>標準高等地図　</v>
      </c>
      <c r="Z23" s="363" t="s">
        <v>11442</v>
      </c>
      <c r="AA23" s="365" t="s">
        <v>11454</v>
      </c>
      <c r="AB23" s="381" t="s">
        <v>11455</v>
      </c>
      <c r="AC23" s="412" t="s">
        <v>11448</v>
      </c>
    </row>
    <row r="24" spans="1:29" s="295" customFormat="1" ht="16.2" customHeight="1" x14ac:dyDescent="0.45">
      <c r="A24" s="300" t="s">
        <v>11458</v>
      </c>
      <c r="B24" s="362"/>
      <c r="C24" s="301" t="s">
        <v>11440</v>
      </c>
      <c r="D24" s="378"/>
      <c r="E24" s="378"/>
      <c r="F24" s="380"/>
      <c r="G24" s="364"/>
      <c r="H24" s="366"/>
      <c r="I24" s="368"/>
      <c r="J24" s="300" t="s">
        <v>11458</v>
      </c>
      <c r="K24" s="362"/>
      <c r="L24" s="301" t="s">
        <v>11440</v>
      </c>
      <c r="M24" s="378"/>
      <c r="N24" s="378"/>
      <c r="O24" s="380"/>
      <c r="P24" s="364"/>
      <c r="Q24" s="366"/>
      <c r="R24" s="368"/>
      <c r="S24" s="376"/>
      <c r="T24" s="300" t="s">
        <v>11458</v>
      </c>
      <c r="U24" s="362"/>
      <c r="V24" s="301" t="s">
        <v>11440</v>
      </c>
      <c r="W24" s="378"/>
      <c r="X24" s="378"/>
      <c r="Y24" s="380"/>
      <c r="Z24" s="364"/>
      <c r="AA24" s="366"/>
      <c r="AB24" s="382"/>
      <c r="AC24" s="413"/>
    </row>
    <row r="25" spans="1:29" s="295" customFormat="1" ht="16.2" customHeight="1" x14ac:dyDescent="0.45">
      <c r="A25" s="302" t="s">
        <v>3430</v>
      </c>
      <c r="B25" s="361" t="s">
        <v>11460</v>
      </c>
      <c r="C25" s="297" t="s">
        <v>11460</v>
      </c>
      <c r="D25" s="377" t="str">
        <f>IF(C26="ア",VLOOKUP(A26,ア!$A$2:$E$9999,2,FALSE),IF(C26="イ",VLOOKUP(A26,イ!$A$3:$E$1563,2,FALSE),IF(C26="ウ",HLOOKUP(A26,ウ!$B$1:$ZX$6,4,FALSE),IF(C26="エ",VLOOKUP(A26,エ!$A$4:$E$1000,3,FALSE)&amp;"　"&amp;VLOOKUP(A26,エ!$A$4:$E$1000,4,FALSE),""))))</f>
        <v>7
実教</v>
      </c>
      <c r="E25" s="377" t="str">
        <f>IF(C26="ア",VLOOKUP(A26,ア!$A$2:$E$9999,4,FALSE),IF(C26="イ",VLOOKUP(A26,イ!$A$3:$E$1563,4,FALSE),IF(C26="ウ",IF(HLOOKUP(A26,ウ!$B$1:$ZX$6,3,FALSE)="","",HLOOKUP(A26,ウ!$B$1:$ZX$6,3,FALSE)),"")))</f>
        <v>数Ⅰ
708
◆</v>
      </c>
      <c r="F25" s="379" t="str">
        <f>IF(C26="ア",VLOOKUP(A26,ア!$A$2:$E$9999,5,FALSE),IF(C26="イ",VLOOKUP(A26,イ!$A$3:$E$1563,5,FALSE),IF(C26="ウ",HLOOKUP(A26,ウ!$B$1:$ZX$6,5,FALSE),IF(C26="エ",VLOOKUP(A26,エ!$A$4:$E$1000,5,FALSE),""))))&amp;"　"&amp;IF(C26="ウ",HLOOKUP(A26,ウ!$B$1:$ZX$6,6,FALSE),"")</f>
        <v>高校数学Ⅰ　</v>
      </c>
      <c r="G25" s="363" t="s">
        <v>11456</v>
      </c>
      <c r="H25" s="365" t="s">
        <v>11461</v>
      </c>
      <c r="I25" s="367" t="s">
        <v>11454</v>
      </c>
      <c r="J25" s="302" t="s">
        <v>3443</v>
      </c>
      <c r="K25" s="361" t="s">
        <v>11460</v>
      </c>
      <c r="L25" s="297" t="s">
        <v>11460</v>
      </c>
      <c r="M25" s="377" t="str">
        <f>IF(L26="ア",VLOOKUP(J26,ア!$A$2:$E$9999,2,FALSE),IF(L26="イ",VLOOKUP(J26,イ!$A$3:$E$1563,2,FALSE),IF(L26="ウ",HLOOKUP(J26,ウ!$B$1:$ZX$6,4,FALSE),IF(L26="エ",VLOOKUP(J26,エ!$A$4:$E$1000,3,FALSE)&amp;"　"&amp;VLOOKUP(J26,エ!$A$4:$E$1000,4,FALSE),""))))</f>
        <v>20-7　東洋館</v>
      </c>
      <c r="N25" s="377" t="str">
        <f>IF(L26="ア",VLOOKUP(J26,ア!$A$2:$E$9999,4,FALSE),IF(L26="イ",VLOOKUP(J26,イ!$A$3:$E$1563,4,FALSE),IF(L26="ウ",IF(HLOOKUP(J26,ウ!$B$1:$ZX$6,3,FALSE)="","",HLOOKUP(J26,ウ!$B$1:$ZX$6,3,FALSE)),"")))</f>
        <v/>
      </c>
      <c r="O25" s="379" t="str">
        <f>IF(L26="ア",VLOOKUP(J26,ア!$A$2:$E$9999,5,FALSE),IF(L26="イ",VLOOKUP(J26,イ!$A$3:$E$1563,5,FALSE),IF(L26="ウ",HLOOKUP(J26,ウ!$B$1:$ZX$6,5,FALSE),IF(L26="エ",VLOOKUP(J26,エ!$A$4:$E$1000,5,FALSE),""))))&amp;"　"&amp;IF(L26="ウ",HLOOKUP(J26,ウ!$B$1:$ZX$6,6,FALSE),"")</f>
        <v>くらしに役立つ数学改訂新版　</v>
      </c>
      <c r="P25" s="363" t="s">
        <v>11442</v>
      </c>
      <c r="Q25" s="365" t="s">
        <v>11461</v>
      </c>
      <c r="R25" s="367" t="s">
        <v>11462</v>
      </c>
      <c r="S25" s="375"/>
      <c r="T25" s="302" t="s">
        <v>3458</v>
      </c>
      <c r="U25" s="361" t="s">
        <v>11460</v>
      </c>
      <c r="V25" s="297" t="s">
        <v>11460</v>
      </c>
      <c r="W25" s="377" t="str">
        <f>IF(V26="ア",VLOOKUP(T26,ア!$A$2:$E$9999,2,FALSE),IF(V26="イ",VLOOKUP(T26,イ!$A$3:$E$1563,2,FALSE),IF(V26="ウ",HLOOKUP(T26,ウ!$B$1:$ZX$6,4,FALSE),IF(V26="エ",VLOOKUP(T26,エ!$A$4:$E$1000,3,FALSE)&amp;"　"&amp;VLOOKUP(T26,エ!$A$4:$E$1000,4,FALSE),""))))</f>
        <v>20-7　東洋館</v>
      </c>
      <c r="X25" s="377" t="str">
        <f>IF(V26="ア",VLOOKUP(T26,ア!$A$2:$E$9999,4,FALSE),IF(V26="イ",VLOOKUP(T26,イ!$A$3:$E$1563,4,FALSE),IF(V26="ウ",IF(HLOOKUP(T26,ウ!$B$1:$ZX$6,3,FALSE)="","",HLOOKUP(T26,ウ!$B$1:$ZX$6,3,FALSE)),"")))</f>
        <v/>
      </c>
      <c r="Y25" s="379" t="s">
        <v>11511</v>
      </c>
      <c r="Z25" s="363" t="s">
        <v>11442</v>
      </c>
      <c r="AA25" s="365" t="s">
        <v>11461</v>
      </c>
      <c r="AB25" s="381" t="s">
        <v>11462</v>
      </c>
      <c r="AC25" s="412" t="s">
        <v>11448</v>
      </c>
    </row>
    <row r="26" spans="1:29" s="295" customFormat="1" ht="16.2" customHeight="1" x14ac:dyDescent="0.45">
      <c r="A26" s="300" t="s">
        <v>11459</v>
      </c>
      <c r="B26" s="362"/>
      <c r="C26" s="301" t="s">
        <v>11440</v>
      </c>
      <c r="D26" s="378"/>
      <c r="E26" s="378"/>
      <c r="F26" s="380"/>
      <c r="G26" s="364"/>
      <c r="H26" s="366"/>
      <c r="I26" s="368"/>
      <c r="J26" s="300">
        <v>332</v>
      </c>
      <c r="K26" s="362"/>
      <c r="L26" s="301" t="s">
        <v>11453</v>
      </c>
      <c r="M26" s="378"/>
      <c r="N26" s="378"/>
      <c r="O26" s="380"/>
      <c r="P26" s="364"/>
      <c r="Q26" s="366"/>
      <c r="R26" s="368"/>
      <c r="S26" s="376"/>
      <c r="T26" s="300">
        <v>332</v>
      </c>
      <c r="U26" s="362"/>
      <c r="V26" s="301" t="s">
        <v>11453</v>
      </c>
      <c r="W26" s="378"/>
      <c r="X26" s="378"/>
      <c r="Y26" s="380"/>
      <c r="Z26" s="364"/>
      <c r="AA26" s="366"/>
      <c r="AB26" s="382"/>
      <c r="AC26" s="413"/>
    </row>
    <row r="27" spans="1:29" s="295" customFormat="1" ht="16.2" customHeight="1" x14ac:dyDescent="0.45">
      <c r="A27" s="302" t="s">
        <v>3431</v>
      </c>
      <c r="B27" s="361" t="s">
        <v>11463</v>
      </c>
      <c r="C27" s="297" t="s">
        <v>11463</v>
      </c>
      <c r="D27" s="377" t="str">
        <f>IF(C28="ア",VLOOKUP(A28,ア!$A$2:$E$9999,2,FALSE),IF(C28="イ",VLOOKUP(A28,イ!$A$3:$E$1563,2,FALSE),IF(C28="ウ",HLOOKUP(A28,ウ!$B$1:$ZX$6,4,FALSE),IF(C28="エ",VLOOKUP(A28,エ!$A$4:$E$1000,3,FALSE)&amp;"　"&amp;VLOOKUP(A28,エ!$A$4:$E$1000,4,FALSE),""))))</f>
        <v>84-1　明治図書</v>
      </c>
      <c r="E27" s="377" t="str">
        <f>IF(C28="ア",VLOOKUP(A28,ア!$A$2:$E$9999,4,FALSE),IF(C28="イ",VLOOKUP(A28,イ!$A$3:$E$1563,4,FALSE),IF(C28="ウ",IF(HLOOKUP(A28,ウ!$B$1:$ZX$6,3,FALSE)="","",HLOOKUP(A28,ウ!$B$1:$ZX$6,3,FALSE)),"")))</f>
        <v/>
      </c>
      <c r="F27" s="379" t="str">
        <f>IF(C28="ア",VLOOKUP(A28,ア!$A$2:$E$9999,5,FALSE),IF(C28="イ",VLOOKUP(A28,イ!$A$3:$E$1563,5,FALSE),IF(C28="ウ",HLOOKUP(A28,ウ!$B$1:$ZX$6,5,FALSE),IF(C28="エ",VLOOKUP(A28,エ!$A$4:$E$1000,5,FALSE),""))))&amp;"　"&amp;IF(C28="ウ",HLOOKUP(A28,ウ!$B$1:$ZX$6,6,FALSE),"")</f>
        <v>グラフィックサイエンス最新理科資料集　</v>
      </c>
      <c r="G27" s="363" t="s">
        <v>11442</v>
      </c>
      <c r="H27" s="365" t="s">
        <v>11454</v>
      </c>
      <c r="I27" s="367" t="s">
        <v>11450</v>
      </c>
      <c r="J27" s="302" t="s">
        <v>3444</v>
      </c>
      <c r="K27" s="361" t="s">
        <v>11463</v>
      </c>
      <c r="L27" s="297" t="s">
        <v>11463</v>
      </c>
      <c r="M27" s="377" t="str">
        <f>IF(L28="ア",VLOOKUP(J28,ア!$A$2:$E$9999,2,FALSE),IF(L28="イ",VLOOKUP(J28,イ!$A$3:$E$1563,2,FALSE),IF(L28="ウ",HLOOKUP(J28,ウ!$B$1:$ZX$6,4,FALSE),IF(L28="エ",VLOOKUP(J28,エ!$A$4:$E$1000,3,FALSE)&amp;"　"&amp;VLOOKUP(J28,エ!$A$4:$E$1000,4,FALSE),""))))</f>
        <v>84-1　明治図書</v>
      </c>
      <c r="N27" s="377" t="str">
        <f>IF(L28="ア",VLOOKUP(J28,ア!$A$2:$E$9999,4,FALSE),IF(L28="イ",VLOOKUP(J28,イ!$A$3:$E$1563,4,FALSE),IF(L28="ウ",IF(HLOOKUP(J28,ウ!$B$1:$ZX$6,3,FALSE)="","",HLOOKUP(J28,ウ!$B$1:$ZX$6,3,FALSE)),"")))</f>
        <v/>
      </c>
      <c r="O27" s="379" t="str">
        <f>IF(L28="ア",VLOOKUP(J28,ア!$A$2:$E$9999,5,FALSE),IF(L28="イ",VLOOKUP(J28,イ!$A$3:$E$1563,5,FALSE),IF(L28="ウ",HLOOKUP(J28,ウ!$B$1:$ZX$6,5,FALSE),IF(L28="エ",VLOOKUP(J28,エ!$A$4:$E$1000,5,FALSE),""))))&amp;"　"&amp;IF(L28="ウ",HLOOKUP(J28,ウ!$B$1:$ZX$6,6,FALSE),"")</f>
        <v>グラフィックサイエンス最新理科資料集　</v>
      </c>
      <c r="P27" s="363" t="s">
        <v>11456</v>
      </c>
      <c r="Q27" s="365" t="s">
        <v>11454</v>
      </c>
      <c r="R27" s="367" t="s">
        <v>11455</v>
      </c>
      <c r="S27" s="375" t="s">
        <v>11448</v>
      </c>
      <c r="T27" s="302" t="s">
        <v>3459</v>
      </c>
      <c r="U27" s="361" t="s">
        <v>11463</v>
      </c>
      <c r="V27" s="297" t="s">
        <v>11463</v>
      </c>
      <c r="W27" s="377" t="str">
        <f>IF(V28="ア",VLOOKUP(T28,ア!$A$2:$E$9999,2,FALSE),IF(V28="イ",VLOOKUP(T28,イ!$A$3:$E$1563,2,FALSE),IF(V28="ウ",HLOOKUP(T28,ウ!$B$1:$ZX$6,4,FALSE),IF(V28="エ",VLOOKUP(T28,エ!$A$4:$E$1000,3,FALSE)&amp;"　"&amp;VLOOKUP(T28,エ!$A$4:$E$1000,4,FALSE),""))))</f>
        <v>84-1　明治図書</v>
      </c>
      <c r="X27" s="377" t="str">
        <f>IF(V28="ア",VLOOKUP(T28,ア!$A$2:$E$9999,4,FALSE),IF(V28="イ",VLOOKUP(T28,イ!$A$3:$E$1563,4,FALSE),IF(V28="ウ",IF(HLOOKUP(T28,ウ!$B$1:$ZX$6,3,FALSE)="","",HLOOKUP(T28,ウ!$B$1:$ZX$6,3,FALSE)),"")))</f>
        <v/>
      </c>
      <c r="Y27" s="379" t="str">
        <f>IF(V28="ア",VLOOKUP(T28,ア!$A$2:$E$9999,5,FALSE),IF(V28="イ",VLOOKUP(T28,イ!$A$3:$E$1563,5,FALSE),IF(V28="ウ",HLOOKUP(T28,ウ!$B$1:$ZX$6,5,FALSE),IF(V28="エ",VLOOKUP(T28,エ!$A$4:$E$1000,5,FALSE),""))))&amp;"　"&amp;IF(V28="ウ",HLOOKUP(T28,ウ!$B$1:$ZX$6,6,FALSE),"")</f>
        <v>グラフィックサイエンス最新理科資料集　</v>
      </c>
      <c r="Z27" s="363" t="s">
        <v>11456</v>
      </c>
      <c r="AA27" s="365" t="s">
        <v>11454</v>
      </c>
      <c r="AB27" s="381" t="s">
        <v>11455</v>
      </c>
      <c r="AC27" s="412" t="s">
        <v>11448</v>
      </c>
    </row>
    <row r="28" spans="1:29" s="295" customFormat="1" ht="16.2" customHeight="1" x14ac:dyDescent="0.45">
      <c r="A28" s="300">
        <v>453</v>
      </c>
      <c r="B28" s="362"/>
      <c r="C28" s="301" t="s">
        <v>11453</v>
      </c>
      <c r="D28" s="378"/>
      <c r="E28" s="378"/>
      <c r="F28" s="380"/>
      <c r="G28" s="364"/>
      <c r="H28" s="366"/>
      <c r="I28" s="368"/>
      <c r="J28" s="300">
        <v>453</v>
      </c>
      <c r="K28" s="362"/>
      <c r="L28" s="301" t="s">
        <v>11453</v>
      </c>
      <c r="M28" s="378"/>
      <c r="N28" s="378"/>
      <c r="O28" s="380"/>
      <c r="P28" s="364"/>
      <c r="Q28" s="366"/>
      <c r="R28" s="368"/>
      <c r="S28" s="376"/>
      <c r="T28" s="300">
        <v>453</v>
      </c>
      <c r="U28" s="362"/>
      <c r="V28" s="301" t="s">
        <v>11453</v>
      </c>
      <c r="W28" s="378"/>
      <c r="X28" s="378"/>
      <c r="Y28" s="380"/>
      <c r="Z28" s="364"/>
      <c r="AA28" s="366"/>
      <c r="AB28" s="382"/>
      <c r="AC28" s="413"/>
    </row>
    <row r="29" spans="1:29" s="295" customFormat="1" ht="16.2" customHeight="1" x14ac:dyDescent="0.45">
      <c r="A29" s="302" t="s">
        <v>3432</v>
      </c>
      <c r="B29" s="361" t="s">
        <v>11464</v>
      </c>
      <c r="C29" s="297" t="s">
        <v>11465</v>
      </c>
      <c r="D29" s="377" t="str">
        <f>IF(C30="ア",VLOOKUP(A30,ア!$A$2:$E$9999,2,FALSE),IF(C30="イ",VLOOKUP(A30,イ!$A$3:$E$1563,2,FALSE),IF(C30="ウ",HLOOKUP(A30,ウ!$B$1:$ZX$6,4,FALSE),IF(C30="エ",VLOOKUP(A30,エ!$A$4:$E$1000,3,FALSE)&amp;"　"&amp;VLOOKUP(A30,エ!$A$4:$E$1000,4,FALSE),""))))</f>
        <v/>
      </c>
      <c r="E29" s="377" t="str">
        <f>IF(C30="ア",VLOOKUP(A30,ア!$A$2:$E$9999,4,FALSE),IF(C30="イ",VLOOKUP(A30,イ!$A$3:$E$1563,4,FALSE),IF(C30="ウ",IF(HLOOKUP(A30,ウ!$B$1:$ZX$6,3,FALSE)="","",HLOOKUP(A30,ウ!$B$1:$ZX$6,3,FALSE)),"")))</f>
        <v/>
      </c>
      <c r="F29" s="379" t="s">
        <v>11476</v>
      </c>
      <c r="G29" s="363" t="s">
        <v>11442</v>
      </c>
      <c r="H29" s="365" t="s">
        <v>11467</v>
      </c>
      <c r="I29" s="367" t="s">
        <v>11468</v>
      </c>
      <c r="J29" s="302" t="s">
        <v>3445</v>
      </c>
      <c r="K29" s="361" t="s">
        <v>11465</v>
      </c>
      <c r="L29" s="297" t="s">
        <v>11465</v>
      </c>
      <c r="M29" s="377" t="str">
        <f>IF(L30="ア",VLOOKUP(J30,ア!$A$2:$E$9999,2,FALSE),IF(L30="イ",VLOOKUP(J30,イ!$A$3:$E$1563,2,FALSE),IF(L30="ウ",HLOOKUP(J30,ウ!$B$1:$ZX$6,4,FALSE),IF(L30="エ",VLOOKUP(J30,エ!$A$4:$E$1000,3,FALSE)&amp;"　"&amp;VLOOKUP(J30,エ!$A$4:$E$1000,4,FALSE),""))))</f>
        <v/>
      </c>
      <c r="N29" s="377" t="str">
        <f>IF(L30="ア",VLOOKUP(J30,ア!$A$2:$E$9999,4,FALSE),IF(L30="イ",VLOOKUP(J30,イ!$A$3:$E$1563,4,FALSE),IF(L30="ウ",IF(HLOOKUP(J30,ウ!$B$1:$ZX$6,3,FALSE)="","",HLOOKUP(J30,ウ!$B$1:$ZX$6,3,FALSE)),"")))</f>
        <v/>
      </c>
      <c r="O29" s="379" t="s">
        <v>11477</v>
      </c>
      <c r="P29" s="363" t="s">
        <v>11442</v>
      </c>
      <c r="Q29" s="365" t="s">
        <v>11467</v>
      </c>
      <c r="R29" s="367" t="s">
        <v>11468</v>
      </c>
      <c r="S29" s="375" t="s">
        <v>11448</v>
      </c>
      <c r="T29" s="302" t="s">
        <v>3460</v>
      </c>
      <c r="U29" s="361" t="s">
        <v>11465</v>
      </c>
      <c r="V29" s="297" t="s">
        <v>11465</v>
      </c>
      <c r="W29" s="377" t="str">
        <f>IF(V30="ア",VLOOKUP(T30,ア!$A$2:$E$9999,2,FALSE),IF(V30="イ",VLOOKUP(T30,イ!$A$3:$E$1563,2,FALSE),IF(V30="ウ",HLOOKUP(T30,ウ!$B$1:$ZX$6,4,FALSE),IF(V30="エ",VLOOKUP(T30,エ!$A$4:$E$1000,3,FALSE)&amp;"　"&amp;VLOOKUP(T30,エ!$A$4:$E$1000,4,FALSE),""))))</f>
        <v/>
      </c>
      <c r="X29" s="377" t="str">
        <f>IF(V30="ア",VLOOKUP(T30,ア!$A$2:$E$9999,4,FALSE),IF(V30="イ",VLOOKUP(T30,イ!$A$3:$E$1563,4,FALSE),IF(V30="ウ",IF(HLOOKUP(T30,ウ!$B$1:$ZX$6,3,FALSE)="","",HLOOKUP(T30,ウ!$B$1:$ZX$6,3,FALSE)),"")))</f>
        <v/>
      </c>
      <c r="Y29" s="379" t="s">
        <v>11478</v>
      </c>
      <c r="Z29" s="363" t="s">
        <v>11442</v>
      </c>
      <c r="AA29" s="365" t="s">
        <v>11467</v>
      </c>
      <c r="AB29" s="381" t="s">
        <v>11468</v>
      </c>
      <c r="AC29" s="412" t="s">
        <v>11448</v>
      </c>
    </row>
    <row r="30" spans="1:29" s="295" customFormat="1" ht="16.2" customHeight="1" x14ac:dyDescent="0.45">
      <c r="A30" s="300"/>
      <c r="B30" s="362"/>
      <c r="C30" s="301" t="s">
        <v>11466</v>
      </c>
      <c r="D30" s="378"/>
      <c r="E30" s="378"/>
      <c r="F30" s="380"/>
      <c r="G30" s="364"/>
      <c r="H30" s="366"/>
      <c r="I30" s="368"/>
      <c r="J30" s="300"/>
      <c r="K30" s="362"/>
      <c r="L30" s="301" t="s">
        <v>11466</v>
      </c>
      <c r="M30" s="378"/>
      <c r="N30" s="378"/>
      <c r="O30" s="380"/>
      <c r="P30" s="364"/>
      <c r="Q30" s="366"/>
      <c r="R30" s="368"/>
      <c r="S30" s="376"/>
      <c r="T30" s="300"/>
      <c r="U30" s="362"/>
      <c r="V30" s="301" t="s">
        <v>11466</v>
      </c>
      <c r="W30" s="378"/>
      <c r="X30" s="378"/>
      <c r="Y30" s="380"/>
      <c r="Z30" s="364"/>
      <c r="AA30" s="366"/>
      <c r="AB30" s="382"/>
      <c r="AC30" s="413"/>
    </row>
    <row r="31" spans="1:29" s="295" customFormat="1" ht="16.2" customHeight="1" x14ac:dyDescent="0.45">
      <c r="A31" s="302" t="s">
        <v>3433</v>
      </c>
      <c r="B31" s="361" t="s">
        <v>11469</v>
      </c>
      <c r="C31" s="297" t="s">
        <v>11469</v>
      </c>
      <c r="D31" s="377" t="str">
        <f>IF(C32="ア",VLOOKUP(A32,ア!$A$2:$E$9999,2,FALSE),IF(C32="イ",VLOOKUP(A32,イ!$A$3:$E$1563,2,FALSE),IF(C32="ウ",HLOOKUP(A32,ウ!$B$1:$ZX$6,4,FALSE),IF(C32="エ",VLOOKUP(A32,エ!$A$4:$E$1000,3,FALSE)&amp;"　"&amp;VLOOKUP(A32,エ!$A$4:$E$1000,4,FALSE),""))))</f>
        <v>27
教芸</v>
      </c>
      <c r="E31" s="377" t="str">
        <f>IF(C32="ア",VLOOKUP(A32,ア!$A$2:$E$9999,4,FALSE),IF(C32="イ",VLOOKUP(A32,イ!$A$3:$E$1563,4,FALSE),IF(C32="ウ",IF(HLOOKUP(A32,ウ!$B$1:$ZX$6,3,FALSE)="","",HLOOKUP(A32,ウ!$B$1:$ZX$6,3,FALSE)),"")))</f>
        <v xml:space="preserve">音Ⅰ
703
</v>
      </c>
      <c r="F31" s="379" t="str">
        <f>IF(C32="ア",VLOOKUP(A32,ア!$A$2:$E$9999,5,FALSE),IF(C32="イ",VLOOKUP(A32,イ!$A$3:$E$1563,5,FALSE),IF(C32="ウ",HLOOKUP(A32,ウ!$B$1:$ZX$6,5,FALSE),IF(C32="エ",VLOOKUP(A32,エ!$A$4:$E$1000,5,FALSE),""))))&amp;"　"&amp;IF(C32="ウ",HLOOKUP(A32,ウ!$B$1:$ZX$6,6,FALSE),"")</f>
        <v>MOUSA１　</v>
      </c>
      <c r="G31" s="363" t="s">
        <v>11472</v>
      </c>
      <c r="H31" s="365" t="s">
        <v>11473</v>
      </c>
      <c r="I31" s="367" t="s">
        <v>11473</v>
      </c>
      <c r="J31" s="302" t="s">
        <v>3446</v>
      </c>
      <c r="K31" s="361" t="s">
        <v>11469</v>
      </c>
      <c r="L31" s="297" t="s">
        <v>11469</v>
      </c>
      <c r="M31" s="377" t="str">
        <f>IF(L32="ア",VLOOKUP(J32,ア!$A$2:$E$9999,2,FALSE),IF(L32="イ",VLOOKUP(J32,イ!$A$3:$E$1563,2,FALSE),IF(L32="ウ",HLOOKUP(J32,ウ!$B$1:$ZX$6,4,FALSE),IF(L32="エ",VLOOKUP(J32,エ!$A$4:$E$1000,3,FALSE)&amp;"　"&amp;VLOOKUP(J32,エ!$A$4:$E$1000,4,FALSE),""))))</f>
        <v>27
教芸</v>
      </c>
      <c r="N31" s="377" t="str">
        <f>IF(L32="ア",VLOOKUP(J32,ア!$A$2:$E$9999,4,FALSE),IF(L32="イ",VLOOKUP(J32,イ!$A$3:$E$1563,4,FALSE),IF(L32="ウ",IF(HLOOKUP(J32,ウ!$B$1:$ZX$6,3,FALSE)="","",HLOOKUP(J32,ウ!$B$1:$ZX$6,3,FALSE)),"")))</f>
        <v xml:space="preserve">音Ⅱ
703
</v>
      </c>
      <c r="O31" s="379" t="str">
        <f>IF(L32="ア",VLOOKUP(J32,ア!$A$2:$E$9999,5,FALSE),IF(L32="イ",VLOOKUP(J32,イ!$A$3:$E$1563,5,FALSE),IF(L32="ウ",HLOOKUP(J32,ウ!$B$1:$ZX$6,5,FALSE),IF(L32="エ",VLOOKUP(J32,エ!$A$4:$E$1000,5,FALSE),""))))&amp;"　"&amp;IF(L32="ウ",HLOOKUP(J32,ウ!$B$1:$ZX$6,6,FALSE),"")</f>
        <v>MOUSA２　</v>
      </c>
      <c r="P31" s="363" t="s">
        <v>11486</v>
      </c>
      <c r="Q31" s="365" t="s">
        <v>11474</v>
      </c>
      <c r="R31" s="367" t="s">
        <v>11462</v>
      </c>
      <c r="S31" s="375"/>
      <c r="T31" s="302" t="s">
        <v>3461</v>
      </c>
      <c r="U31" s="361" t="s">
        <v>11469</v>
      </c>
      <c r="V31" s="297" t="s">
        <v>11469</v>
      </c>
      <c r="W31" s="377" t="str">
        <f>IF(V32="ア",VLOOKUP(T32,ア!$A$2:$E$9999,2,FALSE),IF(V32="イ",VLOOKUP(T32,イ!$A$3:$E$1563,2,FALSE),IF(V32="ウ",HLOOKUP(T32,ウ!$B$1:$ZX$6,4,FALSE),IF(V32="エ",VLOOKUP(T32,エ!$A$4:$E$1000,3,FALSE)&amp;"　"&amp;VLOOKUP(T32,エ!$A$4:$E$1000,4,FALSE),""))))</f>
        <v>27
教芸</v>
      </c>
      <c r="X31" s="377" t="str">
        <f>IF(V32="ア",VLOOKUP(T32,ア!$A$2:$E$9999,4,FALSE),IF(V32="イ",VLOOKUP(T32,イ!$A$3:$E$1563,4,FALSE),IF(V32="ウ",IF(HLOOKUP(T32,ウ!$B$1:$ZX$6,3,FALSE)="","",HLOOKUP(T32,ウ!$B$1:$ZX$6,3,FALSE)),"")))</f>
        <v xml:space="preserve">音Ⅱ
703
</v>
      </c>
      <c r="Y31" s="379" t="str">
        <f>IF(V32="ア",VLOOKUP(T32,ア!$A$2:$E$9999,5,FALSE),IF(V32="イ",VLOOKUP(T32,イ!$A$3:$E$1563,5,FALSE),IF(V32="ウ",HLOOKUP(T32,ウ!$B$1:$ZX$6,5,FALSE),IF(V32="エ",VLOOKUP(T32,エ!$A$4:$E$1000,5,FALSE),""))))&amp;"　"&amp;IF(V32="ウ",HLOOKUP(T32,ウ!$B$1:$ZX$6,6,FALSE),"")</f>
        <v>MOUSA２　</v>
      </c>
      <c r="Z31" s="363" t="s">
        <v>11488</v>
      </c>
      <c r="AA31" s="365" t="s">
        <v>11474</v>
      </c>
      <c r="AB31" s="381" t="s">
        <v>11475</v>
      </c>
      <c r="AC31" s="412" t="s">
        <v>11448</v>
      </c>
    </row>
    <row r="32" spans="1:29" s="295" customFormat="1" ht="16.2" customHeight="1" x14ac:dyDescent="0.45">
      <c r="A32" s="300" t="s">
        <v>11470</v>
      </c>
      <c r="B32" s="362"/>
      <c r="C32" s="301" t="s">
        <v>11440</v>
      </c>
      <c r="D32" s="378"/>
      <c r="E32" s="378"/>
      <c r="F32" s="380"/>
      <c r="G32" s="364"/>
      <c r="H32" s="366"/>
      <c r="I32" s="368"/>
      <c r="J32" s="300" t="s">
        <v>11471</v>
      </c>
      <c r="K32" s="362"/>
      <c r="L32" s="301" t="s">
        <v>11440</v>
      </c>
      <c r="M32" s="378"/>
      <c r="N32" s="378"/>
      <c r="O32" s="380"/>
      <c r="P32" s="364"/>
      <c r="Q32" s="366"/>
      <c r="R32" s="368"/>
      <c r="S32" s="376"/>
      <c r="T32" s="300" t="s">
        <v>11471</v>
      </c>
      <c r="U32" s="362"/>
      <c r="V32" s="301" t="s">
        <v>11440</v>
      </c>
      <c r="W32" s="378"/>
      <c r="X32" s="378"/>
      <c r="Y32" s="380"/>
      <c r="Z32" s="364"/>
      <c r="AA32" s="366"/>
      <c r="AB32" s="382"/>
      <c r="AC32" s="413"/>
    </row>
    <row r="33" spans="1:30" s="295" customFormat="1" ht="16.2" customHeight="1" x14ac:dyDescent="0.45">
      <c r="A33" s="302" t="s">
        <v>3434</v>
      </c>
      <c r="B33" s="361" t="s">
        <v>11479</v>
      </c>
      <c r="C33" s="297" t="s">
        <v>11479</v>
      </c>
      <c r="D33" s="377" t="str">
        <f>IF(C34="ア",VLOOKUP(A34,ア!$A$2:$E$9999,2,FALSE),IF(C34="イ",VLOOKUP(A34,イ!$A$3:$E$1563,2,FALSE),IF(C34="ウ",HLOOKUP(A34,ウ!$B$1:$ZX$6,4,FALSE),IF(C34="エ",VLOOKUP(A34,エ!$A$4:$E$1000,3,FALSE)&amp;"　"&amp;VLOOKUP(A34,エ!$A$4:$E$1000,4,FALSE),""))))</f>
        <v>116
日文</v>
      </c>
      <c r="E33" s="377" t="str">
        <f>IF(C34="ア",VLOOKUP(A34,ア!$A$2:$E$9999,4,FALSE),IF(C34="イ",VLOOKUP(A34,イ!$A$3:$E$1563,4,FALSE),IF(C34="ウ",IF(HLOOKUP(A34,ウ!$B$1:$ZX$6,3,FALSE)="","",HLOOKUP(A34,ウ!$B$1:$ZX$6,3,FALSE)),"")))</f>
        <v>美Ⅰ
702
◆</v>
      </c>
      <c r="F33" s="379" t="str">
        <f>IF(C34="ア",VLOOKUP(A34,ア!$A$2:$E$9999,5,FALSE),IF(C34="イ",VLOOKUP(A34,イ!$A$3:$E$1563,5,FALSE),IF(C34="ウ",HLOOKUP(A34,ウ!$B$1:$ZX$6,5,FALSE),IF(C34="エ",VLOOKUP(A34,エ!$A$4:$E$1000,5,FALSE),""))))&amp;"　"&amp;IF(C34="ウ",HLOOKUP(A34,ウ!$B$1:$ZX$6,6,FALSE),"")</f>
        <v>高校生の美術１　</v>
      </c>
      <c r="G33" s="363" t="s">
        <v>11481</v>
      </c>
      <c r="H33" s="365" t="s">
        <v>11482</v>
      </c>
      <c r="I33" s="367" t="s">
        <v>11482</v>
      </c>
      <c r="J33" s="302" t="s">
        <v>3447</v>
      </c>
      <c r="K33" s="361" t="s">
        <v>11479</v>
      </c>
      <c r="L33" s="297" t="s">
        <v>11479</v>
      </c>
      <c r="M33" s="377" t="str">
        <f>IF(L34="ア",VLOOKUP(J34,ア!$A$2:$E$9999,2,FALSE),IF(L34="イ",VLOOKUP(J34,イ!$A$3:$E$1563,2,FALSE),IF(L34="ウ",HLOOKUP(J34,ウ!$B$1:$ZX$6,4,FALSE),IF(L34="エ",VLOOKUP(J34,エ!$A$4:$E$1000,3,FALSE)&amp;"　"&amp;VLOOKUP(J34,エ!$A$4:$E$1000,4,FALSE),""))))</f>
        <v>116
日文</v>
      </c>
      <c r="N33" s="377" t="str">
        <f>IF(L34="ア",VLOOKUP(J34,ア!$A$2:$E$9999,4,FALSE),IF(L34="イ",VLOOKUP(J34,イ!$A$3:$E$1563,4,FALSE),IF(L34="ウ",IF(HLOOKUP(J34,ウ!$B$1:$ZX$6,3,FALSE)="","",HLOOKUP(J34,ウ!$B$1:$ZX$6,3,FALSE)),"")))</f>
        <v>美Ⅱ
702
◆</v>
      </c>
      <c r="O33" s="379" t="str">
        <f>IF(L34="ア",VLOOKUP(J34,ア!$A$2:$E$9999,5,FALSE),IF(L34="イ",VLOOKUP(J34,イ!$A$3:$E$1563,5,FALSE),IF(L34="ウ",HLOOKUP(J34,ウ!$B$1:$ZX$6,5,FALSE),IF(L34="エ",VLOOKUP(J34,エ!$A$4:$E$1000,5,FALSE),""))))&amp;"　"&amp;IF(L34="ウ",HLOOKUP(J34,ウ!$B$1:$ZX$6,6,FALSE),"")</f>
        <v>高校生の美術２　</v>
      </c>
      <c r="P33" s="363" t="s">
        <v>11487</v>
      </c>
      <c r="Q33" s="365" t="s">
        <v>11483</v>
      </c>
      <c r="R33" s="367" t="s">
        <v>11484</v>
      </c>
      <c r="S33" s="375"/>
      <c r="T33" s="302" t="s">
        <v>3462</v>
      </c>
      <c r="U33" s="361" t="s">
        <v>11479</v>
      </c>
      <c r="V33" s="297" t="s">
        <v>11479</v>
      </c>
      <c r="W33" s="377" t="str">
        <f>IF(V34="ア",VLOOKUP(T34,ア!$A$2:$E$9999,2,FALSE),IF(V34="イ",VLOOKUP(T34,イ!$A$3:$E$1563,2,FALSE),IF(V34="ウ",HLOOKUP(T34,ウ!$B$1:$ZX$6,4,FALSE),IF(V34="エ",VLOOKUP(T34,エ!$A$4:$E$1000,3,FALSE)&amp;"　"&amp;VLOOKUP(T34,エ!$A$4:$E$1000,4,FALSE),""))))</f>
        <v>116
日文</v>
      </c>
      <c r="X33" s="377" t="str">
        <f>IF(V34="ア",VLOOKUP(T34,ア!$A$2:$E$9999,4,FALSE),IF(V34="イ",VLOOKUP(T34,イ!$A$3:$E$1563,4,FALSE),IF(V34="ウ",IF(HLOOKUP(T34,ウ!$B$1:$ZX$6,3,FALSE)="","",HLOOKUP(T34,ウ!$B$1:$ZX$6,3,FALSE)),"")))</f>
        <v>美Ⅱ
702
◆</v>
      </c>
      <c r="Y33" s="379" t="str">
        <f>IF(V34="ア",VLOOKUP(T34,ア!$A$2:$E$9999,5,FALSE),IF(V34="イ",VLOOKUP(T34,イ!$A$3:$E$1563,5,FALSE),IF(V34="ウ",HLOOKUP(T34,ウ!$B$1:$ZX$6,5,FALSE),IF(V34="エ",VLOOKUP(T34,エ!$A$4:$E$1000,5,FALSE),""))))&amp;"　"&amp;IF(V34="ウ",HLOOKUP(T34,ウ!$B$1:$ZX$6,6,FALSE),"")</f>
        <v>高校生の美術２　</v>
      </c>
      <c r="Z33" s="363" t="s">
        <v>11487</v>
      </c>
      <c r="AA33" s="365" t="s">
        <v>11483</v>
      </c>
      <c r="AB33" s="381" t="s">
        <v>11484</v>
      </c>
      <c r="AC33" s="412" t="s">
        <v>11448</v>
      </c>
    </row>
    <row r="34" spans="1:30" s="295" customFormat="1" ht="16.2" customHeight="1" x14ac:dyDescent="0.45">
      <c r="A34" s="300" t="s">
        <v>11480</v>
      </c>
      <c r="B34" s="362"/>
      <c r="C34" s="301" t="s">
        <v>11440</v>
      </c>
      <c r="D34" s="378"/>
      <c r="E34" s="378"/>
      <c r="F34" s="380"/>
      <c r="G34" s="364"/>
      <c r="H34" s="366"/>
      <c r="I34" s="368"/>
      <c r="J34" s="300" t="s">
        <v>11485</v>
      </c>
      <c r="K34" s="362"/>
      <c r="L34" s="301" t="s">
        <v>11440</v>
      </c>
      <c r="M34" s="378"/>
      <c r="N34" s="378"/>
      <c r="O34" s="380"/>
      <c r="P34" s="364"/>
      <c r="Q34" s="366"/>
      <c r="R34" s="368"/>
      <c r="S34" s="376"/>
      <c r="T34" s="300" t="s">
        <v>11485</v>
      </c>
      <c r="U34" s="362"/>
      <c r="V34" s="301" t="s">
        <v>11440</v>
      </c>
      <c r="W34" s="378"/>
      <c r="X34" s="378"/>
      <c r="Y34" s="380"/>
      <c r="Z34" s="364"/>
      <c r="AA34" s="366"/>
      <c r="AB34" s="382"/>
      <c r="AC34" s="413"/>
    </row>
    <row r="35" spans="1:30" s="295" customFormat="1" ht="16.2" customHeight="1" x14ac:dyDescent="0.45">
      <c r="A35" s="302" t="s">
        <v>3435</v>
      </c>
      <c r="B35" s="361" t="s">
        <v>11489</v>
      </c>
      <c r="C35" s="297" t="s">
        <v>11489</v>
      </c>
      <c r="D35" s="377" t="str">
        <f>IF(C36="ア",VLOOKUP(A36,ア!$A$2:$E$9999,2,FALSE),IF(C36="イ",VLOOKUP(A36,イ!$A$3:$E$1563,2,FALSE),IF(C36="ウ",HLOOKUP(A36,ウ!$B$1:$ZX$6,4,FALSE),IF(C36="エ",VLOOKUP(A36,エ!$A$4:$E$1000,3,FALSE)&amp;"　"&amp;VLOOKUP(A36,エ!$A$4:$E$1000,4,FALSE),""))))</f>
        <v>15
三省堂</v>
      </c>
      <c r="E35" s="377" t="str">
        <f>IF(C36="ア",VLOOKUP(A36,ア!$A$2:$E$9999,4,FALSE),IF(C36="イ",VLOOKUP(A36,イ!$A$3:$E$1563,4,FALSE),IF(C36="ウ",IF(HLOOKUP(A36,ウ!$B$1:$ZX$6,3,FALSE)="","",HLOOKUP(A36,ウ!$B$1:$ZX$6,3,FALSE)),"")))</f>
        <v>ＣⅠ
709
◆</v>
      </c>
      <c r="F35" s="379" t="str">
        <f>IF(C36="ア",VLOOKUP(A36,ア!$A$2:$E$9999,5,FALSE),IF(C36="イ",VLOOKUP(A36,イ!$A$3:$E$1563,5,FALSE),IF(C36="ウ",HLOOKUP(A36,ウ!$B$1:$ZX$6,5,FALSE),IF(C36="エ",VLOOKUP(A36,エ!$A$4:$E$1000,5,FALSE),""))))&amp;"　"&amp;IF(C36="ウ",HLOOKUP(A36,ウ!$B$1:$ZX$6,6,FALSE),"")</f>
        <v>VISTA 
English CommunicationⅠ　</v>
      </c>
      <c r="G35" s="363" t="s">
        <v>11481</v>
      </c>
      <c r="H35" s="365" t="s">
        <v>11482</v>
      </c>
      <c r="I35" s="367" t="s">
        <v>11491</v>
      </c>
      <c r="J35" s="302" t="s">
        <v>3448</v>
      </c>
      <c r="K35" s="361" t="s">
        <v>11489</v>
      </c>
      <c r="L35" s="297" t="s">
        <v>11489</v>
      </c>
      <c r="M35" s="377" t="str">
        <f>IF(L36="ア",VLOOKUP(J36,ア!$A$2:$E$9999,2,FALSE),IF(L36="イ",VLOOKUP(J36,イ!$A$3:$E$1563,2,FALSE),IF(L36="ウ",HLOOKUP(J36,ウ!$B$1:$ZX$6,4,FALSE),IF(L36="エ",VLOOKUP(J36,エ!$A$4:$E$1000,3,FALSE)&amp;"　"&amp;VLOOKUP(J36,エ!$A$4:$E$1000,4,FALSE),""))))</f>
        <v>15
三省堂</v>
      </c>
      <c r="N35" s="377" t="str">
        <f>IF(L36="ア",VLOOKUP(J36,ア!$A$2:$E$9999,4,FALSE),IF(L36="イ",VLOOKUP(J36,イ!$A$3:$E$1563,4,FALSE),IF(L36="ウ",IF(HLOOKUP(J36,ウ!$B$1:$ZX$6,3,FALSE)="","",HLOOKUP(J36,ウ!$B$1:$ZX$6,3,FALSE)),"")))</f>
        <v>ＣⅠ
709
◆</v>
      </c>
      <c r="O35" s="379" t="str">
        <f>IF(L36="ア",VLOOKUP(J36,ア!$A$2:$E$9999,5,FALSE),IF(L36="イ",VLOOKUP(J36,イ!$A$3:$E$1563,5,FALSE),IF(L36="ウ",HLOOKUP(J36,ウ!$B$1:$ZX$6,5,FALSE),IF(L36="エ",VLOOKUP(J36,エ!$A$4:$E$1000,5,FALSE),""))))&amp;"　"&amp;IF(L36="ウ",HLOOKUP(J36,ウ!$B$1:$ZX$6,6,FALSE),"")</f>
        <v>VISTA 
English CommunicationⅠ　</v>
      </c>
      <c r="P35" s="363" t="s">
        <v>11481</v>
      </c>
      <c r="Q35" s="365" t="s">
        <v>11482</v>
      </c>
      <c r="R35" s="367" t="s">
        <v>11491</v>
      </c>
      <c r="S35" s="375" t="s">
        <v>11448</v>
      </c>
      <c r="T35" s="302" t="s">
        <v>3463</v>
      </c>
      <c r="U35" s="361" t="s">
        <v>11489</v>
      </c>
      <c r="V35" s="297" t="s">
        <v>11489</v>
      </c>
      <c r="W35" s="377" t="str">
        <f>IF(V36="ア",VLOOKUP(T36,ア!$A$2:$E$9999,2,FALSE),IF(V36="イ",VLOOKUP(T36,イ!$A$3:$E$1563,2,FALSE),IF(V36="ウ",HLOOKUP(T36,ウ!$B$1:$ZX$6,4,FALSE),IF(V36="エ",VLOOKUP(T36,エ!$A$4:$E$1000,3,FALSE)&amp;"　"&amp;VLOOKUP(T36,エ!$A$4:$E$1000,4,FALSE),""))))</f>
        <v>15
三省堂</v>
      </c>
      <c r="X35" s="377" t="str">
        <f>IF(V36="ア",VLOOKUP(T36,ア!$A$2:$E$9999,4,FALSE),IF(V36="イ",VLOOKUP(T36,イ!$A$3:$E$1563,4,FALSE),IF(V36="ウ",IF(HLOOKUP(T36,ウ!$B$1:$ZX$6,3,FALSE)="","",HLOOKUP(T36,ウ!$B$1:$ZX$6,3,FALSE)),"")))</f>
        <v>ＣⅠ
709
◆</v>
      </c>
      <c r="Y35" s="379" t="str">
        <f>IF(V36="ア",VLOOKUP(T36,ア!$A$2:$E$9999,5,FALSE),IF(V36="イ",VLOOKUP(T36,イ!$A$3:$E$1563,5,FALSE),IF(V36="ウ",HLOOKUP(T36,ウ!$B$1:$ZX$6,5,FALSE),IF(V36="エ",VLOOKUP(T36,エ!$A$4:$E$1000,5,FALSE),""))))&amp;"　"&amp;IF(V36="ウ",HLOOKUP(T36,ウ!$B$1:$ZX$6,6,FALSE),"")</f>
        <v>VISTA 
English CommunicationⅠ　</v>
      </c>
      <c r="Z35" s="363" t="s">
        <v>11481</v>
      </c>
      <c r="AA35" s="365" t="s">
        <v>11482</v>
      </c>
      <c r="AB35" s="381" t="s">
        <v>11491</v>
      </c>
      <c r="AC35" s="412" t="s">
        <v>11448</v>
      </c>
    </row>
    <row r="36" spans="1:30" s="295" customFormat="1" ht="16.2" customHeight="1" x14ac:dyDescent="0.45">
      <c r="A36" s="300" t="s">
        <v>11490</v>
      </c>
      <c r="B36" s="362"/>
      <c r="C36" s="301" t="s">
        <v>11440</v>
      </c>
      <c r="D36" s="378"/>
      <c r="E36" s="378"/>
      <c r="F36" s="380"/>
      <c r="G36" s="364"/>
      <c r="H36" s="366"/>
      <c r="I36" s="368"/>
      <c r="J36" s="300" t="s">
        <v>11490</v>
      </c>
      <c r="K36" s="362"/>
      <c r="L36" s="301" t="s">
        <v>11440</v>
      </c>
      <c r="M36" s="378"/>
      <c r="N36" s="378"/>
      <c r="O36" s="380"/>
      <c r="P36" s="364"/>
      <c r="Q36" s="366"/>
      <c r="R36" s="368"/>
      <c r="S36" s="376"/>
      <c r="T36" s="300" t="s">
        <v>11490</v>
      </c>
      <c r="U36" s="362"/>
      <c r="V36" s="301" t="s">
        <v>11440</v>
      </c>
      <c r="W36" s="378"/>
      <c r="X36" s="378"/>
      <c r="Y36" s="380"/>
      <c r="Z36" s="364"/>
      <c r="AA36" s="366"/>
      <c r="AB36" s="382"/>
      <c r="AC36" s="413"/>
    </row>
    <row r="37" spans="1:30" s="295" customFormat="1" ht="16.2" customHeight="1" x14ac:dyDescent="0.45">
      <c r="A37" s="302" t="s">
        <v>3436</v>
      </c>
      <c r="B37" s="361" t="s">
        <v>11492</v>
      </c>
      <c r="C37" s="297" t="s">
        <v>11492</v>
      </c>
      <c r="D37" s="377" t="str">
        <f>IF(C38="ア",VLOOKUP(A38,ア!$A$2:$E$9999,2,FALSE),IF(C38="イ",VLOOKUP(A38,イ!$A$3:$E$1563,2,FALSE),IF(C38="ウ",HLOOKUP(A38,ウ!$B$1:$ZX$6,4,FALSE),IF(C38="エ",VLOOKUP(A38,エ!$A$4:$E$1000,3,FALSE)&amp;"　"&amp;VLOOKUP(A38,エ!$A$4:$E$1000,4,FALSE),""))))</f>
        <v>183
第一</v>
      </c>
      <c r="E37" s="377" t="str">
        <f>IF(C38="ア",VLOOKUP(A38,ア!$A$2:$E$9999,4,FALSE),IF(C38="イ",VLOOKUP(A38,イ!$A$3:$E$1563,4,FALSE),IF(C38="ウ",IF(HLOOKUP(A38,ウ!$B$1:$ZX$6,3,FALSE)="","",HLOOKUP(A38,ウ!$B$1:$ZX$6,3,FALSE)),"")))</f>
        <v>家総
706
◆</v>
      </c>
      <c r="F37" s="377" t="str">
        <f>IF(C38="ア",VLOOKUP(A38,ア!$A$2:$E$9999,5,FALSE),IF(C38="イ",VLOOKUP(A38,イ!$A$3:$E$1563,5,FALSE),IF(C38="ウ",HLOOKUP(A38,ウ!$B$1:$ZX$6,5,FALSE),IF(C38="エ",VLOOKUP(A38,エ!$A$4:$E$1000,5,FALSE),""))))&amp;"　"&amp;IF(C38="ウ",HLOOKUP(A38,ウ!$B$1:$ZX$6,6,FALSE),"")</f>
        <v>高等学校　家庭総合　持続可能な未来を
つくる　</v>
      </c>
      <c r="G37" s="363" t="s">
        <v>11481</v>
      </c>
      <c r="H37" s="365" t="s">
        <v>11483</v>
      </c>
      <c r="I37" s="367" t="s">
        <v>11491</v>
      </c>
      <c r="J37" s="302" t="s">
        <v>3449</v>
      </c>
      <c r="K37" s="361" t="s">
        <v>11492</v>
      </c>
      <c r="L37" s="297" t="s">
        <v>11492</v>
      </c>
      <c r="M37" s="377" t="str">
        <f>IF(L38="ア",VLOOKUP(J38,ア!$A$2:$E$9999,2,FALSE),IF(L38="イ",VLOOKUP(J38,イ!$A$3:$E$1563,2,FALSE),IF(L38="ウ",HLOOKUP(J38,ウ!$B$1:$ZX$6,4,FALSE),IF(L38="エ",VLOOKUP(J38,エ!$A$4:$E$1000,3,FALSE)&amp;"　"&amp;VLOOKUP(J38,エ!$A$4:$E$1000,4,FALSE),""))))</f>
        <v>183
第一</v>
      </c>
      <c r="N37" s="377" t="str">
        <f>IF(L38="ア",VLOOKUP(J38,ア!$A$2:$E$9999,4,FALSE),IF(L38="イ",VLOOKUP(J38,イ!$A$3:$E$1563,4,FALSE),IF(L38="ウ",IF(HLOOKUP(J38,ウ!$B$1:$ZX$6,3,FALSE)="","",HLOOKUP(J38,ウ!$B$1:$ZX$6,3,FALSE)),"")))</f>
        <v>家総
706
◆</v>
      </c>
      <c r="O37" s="377" t="str">
        <f>IF(L38="ア",VLOOKUP(J38,ア!$A$2:$E$9999,5,FALSE),IF(L38="イ",VLOOKUP(J38,イ!$A$3:$E$1563,5,FALSE),IF(L38="ウ",HLOOKUP(J38,ウ!$B$1:$ZX$6,5,FALSE),IF(L38="エ",VLOOKUP(J38,エ!$A$4:$E$1000,5,FALSE),""))))&amp;"　"&amp;IF(L38="ウ",HLOOKUP(J38,ウ!$B$1:$ZX$6,6,FALSE),"")</f>
        <v>高等学校　家庭総合　持続可能な未来を
つくる　</v>
      </c>
      <c r="P37" s="363" t="s">
        <v>11481</v>
      </c>
      <c r="Q37" s="365" t="s">
        <v>11483</v>
      </c>
      <c r="R37" s="367" t="s">
        <v>11491</v>
      </c>
      <c r="S37" s="375" t="s">
        <v>11448</v>
      </c>
      <c r="T37" s="302" t="s">
        <v>3464</v>
      </c>
      <c r="U37" s="361" t="s">
        <v>11492</v>
      </c>
      <c r="V37" s="297" t="s">
        <v>11492</v>
      </c>
      <c r="W37" s="377" t="str">
        <f>IF(V38="ア",VLOOKUP(T38,ア!$A$2:$E$9999,2,FALSE),IF(V38="イ",VLOOKUP(T38,イ!$A$3:$E$1563,2,FALSE),IF(V38="ウ",HLOOKUP(T38,ウ!$B$1:$ZX$6,4,FALSE),IF(V38="エ",VLOOKUP(T38,エ!$A$4:$E$1000,3,FALSE)&amp;"　"&amp;VLOOKUP(T38,エ!$A$4:$E$1000,4,FALSE),""))))</f>
        <v>183
第一</v>
      </c>
      <c r="X37" s="377" t="str">
        <f>IF(V38="ア",VLOOKUP(T38,ア!$A$2:$E$9999,4,FALSE),IF(V38="イ",VLOOKUP(T38,イ!$A$3:$E$1563,4,FALSE),IF(V38="ウ",IF(HLOOKUP(T38,ウ!$B$1:$ZX$6,3,FALSE)="","",HLOOKUP(T38,ウ!$B$1:$ZX$6,3,FALSE)),"")))</f>
        <v>家総
706
◆</v>
      </c>
      <c r="Y37" s="377" t="str">
        <f>IF(V38="ア",VLOOKUP(T38,ア!$A$2:$E$9999,5,FALSE),IF(V38="イ",VLOOKUP(T38,イ!$A$3:$E$1563,5,FALSE),IF(V38="ウ",HLOOKUP(T38,ウ!$B$1:$ZX$6,5,FALSE),IF(V38="エ",VLOOKUP(T38,エ!$A$4:$E$1000,5,FALSE),""))))&amp;"　"&amp;IF(V38="ウ",HLOOKUP(T38,ウ!$B$1:$ZX$6,6,FALSE),"")</f>
        <v>高等学校　家庭総合　持続可能な未来を
つくる　</v>
      </c>
      <c r="Z37" s="363" t="s">
        <v>11481</v>
      </c>
      <c r="AA37" s="365" t="s">
        <v>11483</v>
      </c>
      <c r="AB37" s="381" t="s">
        <v>11491</v>
      </c>
      <c r="AC37" s="412" t="s">
        <v>11448</v>
      </c>
    </row>
    <row r="38" spans="1:30" s="295" customFormat="1" ht="16.2" customHeight="1" x14ac:dyDescent="0.45">
      <c r="A38" s="300" t="s">
        <v>11493</v>
      </c>
      <c r="B38" s="362"/>
      <c r="C38" s="301" t="s">
        <v>11440</v>
      </c>
      <c r="D38" s="378"/>
      <c r="E38" s="378"/>
      <c r="F38" s="378"/>
      <c r="G38" s="364"/>
      <c r="H38" s="366"/>
      <c r="I38" s="368"/>
      <c r="J38" s="300" t="s">
        <v>11493</v>
      </c>
      <c r="K38" s="362"/>
      <c r="L38" s="301" t="s">
        <v>11440</v>
      </c>
      <c r="M38" s="378"/>
      <c r="N38" s="378"/>
      <c r="O38" s="378"/>
      <c r="P38" s="364"/>
      <c r="Q38" s="366"/>
      <c r="R38" s="368"/>
      <c r="S38" s="376"/>
      <c r="T38" s="300" t="s">
        <v>11493</v>
      </c>
      <c r="U38" s="362"/>
      <c r="V38" s="301" t="s">
        <v>11440</v>
      </c>
      <c r="W38" s="378"/>
      <c r="X38" s="378"/>
      <c r="Y38" s="378"/>
      <c r="Z38" s="364"/>
      <c r="AA38" s="366"/>
      <c r="AB38" s="382"/>
      <c r="AC38" s="413"/>
    </row>
    <row r="39" spans="1:30" s="295" customFormat="1" ht="16.2" customHeight="1" x14ac:dyDescent="0.45">
      <c r="A39" s="302" t="s">
        <v>3437</v>
      </c>
      <c r="B39" s="361" t="s">
        <v>11495</v>
      </c>
      <c r="C39" s="297" t="s">
        <v>11495</v>
      </c>
      <c r="D39" s="377" t="str">
        <f>IF(C40="ア",VLOOKUP(A40,ア!$A$2:$E$9999,2,FALSE),IF(C40="イ",VLOOKUP(A40,イ!$A$3:$E$1563,2,FALSE),IF(C40="ウ",HLOOKUP(A40,ウ!$B$1:$ZX$6,4,FALSE),IF(C40="エ",VLOOKUP(A40,エ!$A$4:$E$1000,3,FALSE)&amp;"　"&amp;VLOOKUP(A40,エ!$A$4:$E$1000,4,FALSE),""))))</f>
        <v>9
開隆堂</v>
      </c>
      <c r="E39" s="377" t="str">
        <f>IF(C40="ア",VLOOKUP(A40,ア!$A$2:$E$9999,4,FALSE),IF(C40="イ",VLOOKUP(A40,イ!$A$3:$E$1563,4,FALSE),IF(C40="ウ",IF(HLOOKUP(A40,ウ!$B$1:$ZX$6,3,FALSE)="","",HLOOKUP(A40,ウ!$B$1:$ZX$6,3,FALSE)),"")))</f>
        <v>情Ⅰ
707
◆</v>
      </c>
      <c r="F39" s="379" t="str">
        <f>IF(C40="ア",VLOOKUP(A40,ア!$A$2:$E$9999,5,FALSE),IF(C40="イ",VLOOKUP(A40,イ!$A$3:$E$1563,5,FALSE),IF(C40="ウ",HLOOKUP(A40,ウ!$B$1:$ZX$6,5,FALSE),IF(C40="エ",VLOOKUP(A40,エ!$A$4:$E$1000,5,FALSE),""))))&amp;"　"&amp;IF(C40="ウ",HLOOKUP(A40,ウ!$B$1:$ZX$6,6,FALSE),"")</f>
        <v>実践　情報Ⅰ　</v>
      </c>
      <c r="G39" s="363" t="s">
        <v>11481</v>
      </c>
      <c r="H39" s="365" t="s">
        <v>11482</v>
      </c>
      <c r="I39" s="367" t="s">
        <v>11491</v>
      </c>
      <c r="J39" s="302" t="s">
        <v>3450</v>
      </c>
      <c r="K39" s="361" t="s">
        <v>11495</v>
      </c>
      <c r="L39" s="297" t="s">
        <v>11495</v>
      </c>
      <c r="M39" s="377" t="str">
        <f>IF(L40="ア",VLOOKUP(J40,ア!$A$2:$E$9999,2,FALSE),IF(L40="イ",VLOOKUP(J40,イ!$A$3:$E$1563,2,FALSE),IF(L40="ウ",HLOOKUP(J40,ウ!$B$1:$ZX$6,4,FALSE),IF(L40="エ",VLOOKUP(J40,エ!$A$4:$E$1000,3,FALSE)&amp;"　"&amp;VLOOKUP(J40,エ!$A$4:$E$1000,4,FALSE),""))))</f>
        <v>9
開隆堂</v>
      </c>
      <c r="N39" s="377" t="str">
        <f>IF(L40="ア",VLOOKUP(J40,ア!$A$2:$E$9999,4,FALSE),IF(L40="イ",VLOOKUP(J40,イ!$A$3:$E$1563,4,FALSE),IF(L40="ウ",IF(HLOOKUP(J40,ウ!$B$1:$ZX$6,3,FALSE)="","",HLOOKUP(J40,ウ!$B$1:$ZX$6,3,FALSE)),"")))</f>
        <v>情Ⅰ
707
◆</v>
      </c>
      <c r="O39" s="379" t="str">
        <f>IF(L40="ア",VLOOKUP(J40,ア!$A$2:$E$9999,5,FALSE),IF(L40="イ",VLOOKUP(J40,イ!$A$3:$E$1563,5,FALSE),IF(L40="ウ",HLOOKUP(J40,ウ!$B$1:$ZX$6,5,FALSE),IF(L40="エ",VLOOKUP(J40,エ!$A$4:$E$1000,5,FALSE),""))))&amp;"　"&amp;IF(L40="ウ",HLOOKUP(J40,ウ!$B$1:$ZX$6,6,FALSE),"")</f>
        <v>実践　情報Ⅰ　</v>
      </c>
      <c r="P39" s="363" t="s">
        <v>11442</v>
      </c>
      <c r="Q39" s="365" t="s">
        <v>11482</v>
      </c>
      <c r="R39" s="367" t="s">
        <v>11491</v>
      </c>
      <c r="S39" s="375" t="s">
        <v>11448</v>
      </c>
      <c r="T39" s="302" t="s">
        <v>3465</v>
      </c>
      <c r="U39" s="361" t="s">
        <v>11495</v>
      </c>
      <c r="V39" s="297" t="s">
        <v>11495</v>
      </c>
      <c r="W39" s="377" t="str">
        <f>IF(V40="ア",VLOOKUP(T40,ア!$A$2:$E$9999,2,FALSE),IF(V40="イ",VLOOKUP(T40,イ!$A$3:$E$1563,2,FALSE),IF(V40="ウ",HLOOKUP(T40,ウ!$B$1:$ZX$6,4,FALSE),IF(V40="エ",VLOOKUP(T40,エ!$A$4:$E$1000,3,FALSE)&amp;"　"&amp;VLOOKUP(T40,エ!$A$4:$E$1000,4,FALSE),""))))</f>
        <v>9
開隆堂</v>
      </c>
      <c r="X39" s="377" t="str">
        <f>IF(V40="ア",VLOOKUP(T40,ア!$A$2:$E$9999,4,FALSE),IF(V40="イ",VLOOKUP(T40,イ!$A$3:$E$1563,4,FALSE),IF(V40="ウ",IF(HLOOKUP(T40,ウ!$B$1:$ZX$6,3,FALSE)="","",HLOOKUP(T40,ウ!$B$1:$ZX$6,3,FALSE)),"")))</f>
        <v>情Ⅰ
707
◆</v>
      </c>
      <c r="Y39" s="379" t="str">
        <f>IF(V40="ア",VLOOKUP(T40,ア!$A$2:$E$9999,5,FALSE),IF(V40="イ",VLOOKUP(T40,イ!$A$3:$E$1563,5,FALSE),IF(V40="ウ",HLOOKUP(T40,ウ!$B$1:$ZX$6,5,FALSE),IF(V40="エ",VLOOKUP(T40,エ!$A$4:$E$1000,5,FALSE),""))))&amp;"　"&amp;IF(V40="ウ",HLOOKUP(T40,ウ!$B$1:$ZX$6,6,FALSE),"")</f>
        <v>実践　情報Ⅰ　</v>
      </c>
      <c r="Z39" s="363" t="s">
        <v>11442</v>
      </c>
      <c r="AA39" s="365" t="s">
        <v>11482</v>
      </c>
      <c r="AB39" s="381" t="s">
        <v>11491</v>
      </c>
      <c r="AC39" s="412" t="s">
        <v>11448</v>
      </c>
    </row>
    <row r="40" spans="1:30" s="295" customFormat="1" ht="16.2" customHeight="1" x14ac:dyDescent="0.45">
      <c r="A40" s="300" t="s">
        <v>11494</v>
      </c>
      <c r="B40" s="362"/>
      <c r="C40" s="301" t="s">
        <v>11440</v>
      </c>
      <c r="D40" s="378"/>
      <c r="E40" s="378"/>
      <c r="F40" s="380"/>
      <c r="G40" s="364"/>
      <c r="H40" s="366"/>
      <c r="I40" s="368"/>
      <c r="J40" s="300" t="s">
        <v>11494</v>
      </c>
      <c r="K40" s="362"/>
      <c r="L40" s="301" t="s">
        <v>11440</v>
      </c>
      <c r="M40" s="378"/>
      <c r="N40" s="378"/>
      <c r="O40" s="380"/>
      <c r="P40" s="364"/>
      <c r="Q40" s="366"/>
      <c r="R40" s="368"/>
      <c r="S40" s="376"/>
      <c r="T40" s="300" t="s">
        <v>11494</v>
      </c>
      <c r="U40" s="362"/>
      <c r="V40" s="301" t="s">
        <v>11440</v>
      </c>
      <c r="W40" s="378"/>
      <c r="X40" s="378"/>
      <c r="Y40" s="380"/>
      <c r="Z40" s="364"/>
      <c r="AA40" s="366"/>
      <c r="AB40" s="382"/>
      <c r="AC40" s="413"/>
    </row>
    <row r="41" spans="1:30" s="295" customFormat="1" ht="16.2" customHeight="1" x14ac:dyDescent="0.45">
      <c r="A41" s="302" t="s">
        <v>3438</v>
      </c>
      <c r="B41" s="361" t="s">
        <v>11497</v>
      </c>
      <c r="C41" s="297" t="s">
        <v>11498</v>
      </c>
      <c r="D41" s="377" t="str">
        <f>IF(C42="ア",VLOOKUP(A42,ア!$A$2:$E$9999,2,FALSE),IF(C42="イ",VLOOKUP(A42,イ!$A$3:$E$1563,2,FALSE),IF(C42="ウ",HLOOKUP(A42,ウ!$B$1:$ZX$6,4,FALSE),IF(C42="エ",VLOOKUP(A42,エ!$A$4:$E$1000,3,FALSE)&amp;"　"&amp;VLOOKUP(A42,エ!$A$4:$E$1000,4,FALSE),""))))</f>
        <v>72-7　日本文芸社</v>
      </c>
      <c r="E41" s="377" t="str">
        <f>IF(C42="ア",VLOOKUP(A42,ア!$A$2:$E$9999,4,FALSE),IF(C42="イ",VLOOKUP(A42,イ!$A$3:$E$1563,4,FALSE),IF(C42="ウ",IF(HLOOKUP(A42,ウ!$B$1:$ZX$6,3,FALSE)="","",HLOOKUP(A42,ウ!$B$1:$ZX$6,3,FALSE)),"")))</f>
        <v/>
      </c>
      <c r="F41" s="379" t="str">
        <f>IF(C42="ア",VLOOKUP(A42,ア!$A$2:$E$9999,5,FALSE),IF(C42="イ",VLOOKUP(A42,イ!$A$3:$E$1563,5,FALSE),IF(C42="ウ",HLOOKUP(A42,ウ!$B$1:$ZX$6,5,FALSE),IF(C42="エ",VLOOKUP(A42,エ!$A$4:$E$1000,5,FALSE),""))))&amp;"　"&amp;IF(C42="ウ",HLOOKUP(A42,ウ!$B$1:$ZX$6,6,FALSE),"")</f>
        <v>はじめての野菜づくり　</v>
      </c>
      <c r="G41" s="363" t="s">
        <v>11496</v>
      </c>
      <c r="H41" s="365" t="s">
        <v>11499</v>
      </c>
      <c r="I41" s="367" t="s">
        <v>11491</v>
      </c>
      <c r="J41" s="302" t="s">
        <v>3451</v>
      </c>
      <c r="K41" s="361" t="s">
        <v>11497</v>
      </c>
      <c r="L41" s="297" t="s">
        <v>11500</v>
      </c>
      <c r="M41" s="377" t="str">
        <f>IF(L42="ア",VLOOKUP(J42,ア!$A$2:$E$9999,2,FALSE),IF(L42="イ",VLOOKUP(J42,イ!$A$3:$E$1563,2,FALSE),IF(L42="ウ",HLOOKUP(J42,ウ!$B$1:$ZX$6,4,FALSE),IF(L42="エ",VLOOKUP(J42,エ!$A$4:$E$1000,3,FALSE)&amp;"　"&amp;VLOOKUP(J42,エ!$A$4:$E$1000,4,FALSE),""))))</f>
        <v>72-7　日本文芸社</v>
      </c>
      <c r="N41" s="377" t="str">
        <f>IF(L42="ア",VLOOKUP(J42,ア!$A$2:$E$9999,4,FALSE),IF(L42="イ",VLOOKUP(J42,イ!$A$3:$E$1563,4,FALSE),IF(L42="ウ",IF(HLOOKUP(J42,ウ!$B$1:$ZX$6,3,FALSE)="","",HLOOKUP(J42,ウ!$B$1:$ZX$6,3,FALSE)),"")))</f>
        <v/>
      </c>
      <c r="O41" s="379" t="str">
        <f>IF(L42="ア",VLOOKUP(J42,ア!$A$2:$E$9999,5,FALSE),IF(L42="イ",VLOOKUP(J42,イ!$A$3:$E$1563,5,FALSE),IF(L42="ウ",HLOOKUP(J42,ウ!$B$1:$ZX$6,5,FALSE),IF(L42="エ",VLOOKUP(J42,エ!$A$4:$E$1000,5,FALSE),""))))&amp;"　"&amp;IF(L42="ウ",HLOOKUP(J42,ウ!$B$1:$ZX$6,6,FALSE),"")</f>
        <v>はじめての野菜づくり　</v>
      </c>
      <c r="P41" s="363" t="s">
        <v>11496</v>
      </c>
      <c r="Q41" s="365" t="s">
        <v>11499</v>
      </c>
      <c r="R41" s="367" t="s">
        <v>11491</v>
      </c>
      <c r="S41" s="375" t="s">
        <v>11448</v>
      </c>
      <c r="T41" s="302" t="s">
        <v>3466</v>
      </c>
      <c r="U41" s="361" t="s">
        <v>11497</v>
      </c>
      <c r="V41" s="297" t="s">
        <v>11500</v>
      </c>
      <c r="W41" s="377" t="str">
        <f>IF(V42="ア",VLOOKUP(T42,ア!$A$2:$E$9999,2,FALSE),IF(V42="イ",VLOOKUP(T42,イ!$A$3:$E$1563,2,FALSE),IF(V42="ウ",HLOOKUP(T42,ウ!$B$1:$ZX$6,4,FALSE),IF(V42="エ",VLOOKUP(T42,エ!$A$4:$E$1000,3,FALSE)&amp;"　"&amp;VLOOKUP(T42,エ!$A$4:$E$1000,4,FALSE),""))))</f>
        <v>72-7　日本文芸社</v>
      </c>
      <c r="X41" s="377" t="str">
        <f>IF(V42="ア",VLOOKUP(T42,ア!$A$2:$E$9999,4,FALSE),IF(V42="イ",VLOOKUP(T42,イ!$A$3:$E$1563,4,FALSE),IF(V42="ウ",IF(HLOOKUP(T42,ウ!$B$1:$ZX$6,3,FALSE)="","",HLOOKUP(T42,ウ!$B$1:$ZX$6,3,FALSE)),"")))</f>
        <v/>
      </c>
      <c r="Y41" s="379" t="str">
        <f>IF(V42="ア",VLOOKUP(T42,ア!$A$2:$E$9999,5,FALSE),IF(V42="イ",VLOOKUP(T42,イ!$A$3:$E$1563,5,FALSE),IF(V42="ウ",HLOOKUP(T42,ウ!$B$1:$ZX$6,5,FALSE),IF(V42="エ",VLOOKUP(T42,エ!$A$4:$E$1000,5,FALSE),""))))&amp;"　"&amp;IF(V42="ウ",HLOOKUP(T42,ウ!$B$1:$ZX$6,6,FALSE),"")</f>
        <v>はじめての野菜づくり　</v>
      </c>
      <c r="Z41" s="363" t="s">
        <v>11496</v>
      </c>
      <c r="AA41" s="365" t="s">
        <v>11499</v>
      </c>
      <c r="AB41" s="381" t="s">
        <v>11491</v>
      </c>
      <c r="AC41" s="412" t="s">
        <v>11448</v>
      </c>
    </row>
    <row r="42" spans="1:30" s="295" customFormat="1" ht="16.2" customHeight="1" x14ac:dyDescent="0.45">
      <c r="A42" s="300">
        <v>398</v>
      </c>
      <c r="B42" s="362"/>
      <c r="C42" s="301" t="s">
        <v>11453</v>
      </c>
      <c r="D42" s="378"/>
      <c r="E42" s="378"/>
      <c r="F42" s="380"/>
      <c r="G42" s="364"/>
      <c r="H42" s="366"/>
      <c r="I42" s="368"/>
      <c r="J42" s="300">
        <v>398</v>
      </c>
      <c r="K42" s="362"/>
      <c r="L42" s="301" t="s">
        <v>11453</v>
      </c>
      <c r="M42" s="378"/>
      <c r="N42" s="378"/>
      <c r="O42" s="380"/>
      <c r="P42" s="364"/>
      <c r="Q42" s="366"/>
      <c r="R42" s="368"/>
      <c r="S42" s="376"/>
      <c r="T42" s="300">
        <v>398</v>
      </c>
      <c r="U42" s="362"/>
      <c r="V42" s="301" t="s">
        <v>11453</v>
      </c>
      <c r="W42" s="378"/>
      <c r="X42" s="378"/>
      <c r="Y42" s="380"/>
      <c r="Z42" s="364"/>
      <c r="AA42" s="366"/>
      <c r="AB42" s="382"/>
      <c r="AC42" s="413"/>
    </row>
    <row r="43" spans="1:30" s="295" customFormat="1" ht="16.2" customHeight="1" x14ac:dyDescent="0.45">
      <c r="A43" s="302" t="s">
        <v>3439</v>
      </c>
      <c r="B43" s="361" t="s">
        <v>11501</v>
      </c>
      <c r="C43" s="297" t="s">
        <v>11502</v>
      </c>
      <c r="D43" s="377" t="str">
        <f>IF(C44="ア",VLOOKUP(A44,ア!$A$2:$E$9999,2,FALSE),IF(C44="イ",VLOOKUP(A44,イ!$A$3:$E$1563,2,FALSE),IF(C44="ウ",HLOOKUP(A44,ウ!$B$1:$ZX$6,4,FALSE),IF(C44="エ",VLOOKUP(A44,エ!$A$4:$E$1000,3,FALSE)&amp;"　"&amp;VLOOKUP(A44,エ!$A$4:$E$1000,4,FALSE),""))))</f>
        <v>22-3　日本教育研</v>
      </c>
      <c r="E43" s="377" t="str">
        <f>IF(C44="ア",VLOOKUP(A44,ア!$A$2:$E$9999,4,FALSE),IF(C44="イ",VLOOKUP(A44,イ!$A$3:$E$1563,4,FALSE),IF(C44="ウ",IF(HLOOKUP(A44,ウ!$B$1:$ZX$6,3,FALSE)="","",HLOOKUP(A44,ウ!$B$1:$ZX$6,3,FALSE)),"")))</f>
        <v/>
      </c>
      <c r="F43" s="379" t="str">
        <f>IF(C44="ア",VLOOKUP(A44,ア!$A$2:$E$9999,5,FALSE),IF(C44="イ",VLOOKUP(A44,イ!$A$3:$E$1563,5,FALSE),IF(C44="ウ",HLOOKUP(A44,ウ!$B$1:$ZX$6,5,FALSE),IF(C44="エ",VLOOKUP(A44,エ!$A$4:$E$1000,5,FALSE),""))))&amp;"　"&amp;IF(C44="ウ",HLOOKUP(A44,ウ!$B$1:$ZX$6,6,FALSE),"")</f>
        <v>ひとり立ちするためのビジネスマナー＆コミュニケーション　</v>
      </c>
      <c r="G43" s="363" t="s">
        <v>11442</v>
      </c>
      <c r="H43" s="365" t="s">
        <v>11482</v>
      </c>
      <c r="I43" s="367" t="s">
        <v>11491</v>
      </c>
      <c r="J43" s="302" t="s">
        <v>3454</v>
      </c>
      <c r="K43" s="361" t="s">
        <v>11503</v>
      </c>
      <c r="L43" s="297" t="s">
        <v>11502</v>
      </c>
      <c r="M43" s="377" t="str">
        <f>IF(L44="ア",VLOOKUP(J44,ア!$A$2:$E$9999,2,FALSE),IF(L44="イ",VLOOKUP(J44,イ!$A$3:$E$1563,2,FALSE),IF(L44="ウ",HLOOKUP(J44,ウ!$B$1:$ZX$6,4,FALSE),IF(L44="エ",VLOOKUP(J44,エ!$A$4:$E$1000,3,FALSE)&amp;"　"&amp;VLOOKUP(J44,エ!$A$4:$E$1000,4,FALSE),""))))</f>
        <v>22-3　日本教育研</v>
      </c>
      <c r="N43" s="377" t="str">
        <f>IF(L44="ア",VLOOKUP(J44,ア!$A$2:$E$9999,4,FALSE),IF(L44="イ",VLOOKUP(J44,イ!$A$3:$E$1563,4,FALSE),IF(L44="ウ",IF(HLOOKUP(J44,ウ!$B$1:$ZX$6,3,FALSE)="","",HLOOKUP(J44,ウ!$B$1:$ZX$6,3,FALSE)),"")))</f>
        <v/>
      </c>
      <c r="O43" s="379" t="str">
        <f>IF(L44="ア",VLOOKUP(J44,ア!$A$2:$E$9999,5,FALSE),IF(L44="イ",VLOOKUP(J44,イ!$A$3:$E$1563,5,FALSE),IF(L44="ウ",HLOOKUP(J44,ウ!$B$1:$ZX$6,5,FALSE),IF(L44="エ",VLOOKUP(J44,エ!$A$4:$E$1000,5,FALSE),""))))&amp;"　"&amp;IF(L44="ウ",HLOOKUP(J44,ウ!$B$1:$ZX$6,6,FALSE),"")</f>
        <v>ひとり立ちするためのビジネスマナー＆コミュニケーション　</v>
      </c>
      <c r="P43" s="363" t="s">
        <v>11442</v>
      </c>
      <c r="Q43" s="365" t="s">
        <v>11482</v>
      </c>
      <c r="R43" s="367" t="s">
        <v>11491</v>
      </c>
      <c r="S43" s="375" t="s">
        <v>11448</v>
      </c>
      <c r="T43" s="302" t="s">
        <v>3467</v>
      </c>
      <c r="U43" s="361" t="s">
        <v>11503</v>
      </c>
      <c r="V43" s="297" t="s">
        <v>11502</v>
      </c>
      <c r="W43" s="377" t="str">
        <f>IF(V44="ア",VLOOKUP(T44,ア!$A$2:$E$9999,2,FALSE),IF(V44="イ",VLOOKUP(T44,イ!$A$3:$E$1563,2,FALSE),IF(V44="ウ",HLOOKUP(T44,ウ!$B$1:$ZX$6,4,FALSE),IF(V44="エ",VLOOKUP(T44,エ!$A$4:$E$1000,3,FALSE)&amp;"　"&amp;VLOOKUP(T44,エ!$A$4:$E$1000,4,FALSE),""))))</f>
        <v>22-3　日本教育研</v>
      </c>
      <c r="X43" s="377" t="str">
        <f>IF(V44="ア",VLOOKUP(T44,ア!$A$2:$E$9999,4,FALSE),IF(V44="イ",VLOOKUP(T44,イ!$A$3:$E$1563,4,FALSE),IF(V44="ウ",IF(HLOOKUP(T44,ウ!$B$1:$ZX$6,3,FALSE)="","",HLOOKUP(T44,ウ!$B$1:$ZX$6,3,FALSE)),"")))</f>
        <v/>
      </c>
      <c r="Y43" s="379" t="str">
        <f>IF(V44="ア",VLOOKUP(T44,ア!$A$2:$E$9999,5,FALSE),IF(V44="イ",VLOOKUP(T44,イ!$A$3:$E$1563,5,FALSE),IF(V44="ウ",HLOOKUP(T44,ウ!$B$1:$ZX$6,5,FALSE),IF(V44="エ",VLOOKUP(T44,エ!$A$4:$E$1000,5,FALSE),""))))&amp;"　"&amp;IF(V44="ウ",HLOOKUP(T44,ウ!$B$1:$ZX$6,6,FALSE),"")</f>
        <v>ひとり立ちするためのビジネスマナー＆コミュニケーション　</v>
      </c>
      <c r="Z43" s="363" t="s">
        <v>11442</v>
      </c>
      <c r="AA43" s="365" t="s">
        <v>11482</v>
      </c>
      <c r="AB43" s="381" t="s">
        <v>11491</v>
      </c>
      <c r="AC43" s="412" t="s">
        <v>11448</v>
      </c>
    </row>
    <row r="44" spans="1:30" s="295" customFormat="1" ht="16.2" customHeight="1" x14ac:dyDescent="0.45">
      <c r="A44" s="300">
        <v>382</v>
      </c>
      <c r="B44" s="362"/>
      <c r="C44" s="301" t="s">
        <v>11453</v>
      </c>
      <c r="D44" s="378"/>
      <c r="E44" s="378"/>
      <c r="F44" s="380"/>
      <c r="G44" s="364"/>
      <c r="H44" s="366"/>
      <c r="I44" s="368"/>
      <c r="J44" s="300">
        <v>382</v>
      </c>
      <c r="K44" s="362"/>
      <c r="L44" s="301" t="s">
        <v>11453</v>
      </c>
      <c r="M44" s="378"/>
      <c r="N44" s="378"/>
      <c r="O44" s="380"/>
      <c r="P44" s="364"/>
      <c r="Q44" s="366"/>
      <c r="R44" s="368"/>
      <c r="S44" s="376"/>
      <c r="T44" s="300">
        <v>382</v>
      </c>
      <c r="U44" s="362"/>
      <c r="V44" s="301" t="s">
        <v>11453</v>
      </c>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IF(C46="ア",VLOOKUP(A46,ア!$A$2:$E$9999,2,FALSE),IF(C46="イ",VLOOKUP(A46,イ!$A$3:$E$1563,2,FALSE),IF(C46="ウ",HLOOKUP(A46,ウ!$B$1:$ZX$6,4,FALSE),IF(C46="エ",VLOOKUP(A46,エ!$A$4:$E$1000,3,FALSE)&amp;"　"&amp;VLOOKUP(A46,エ!$A$4:$E$1000,4,FALSE),""))))</f>
        <v/>
      </c>
      <c r="E45" s="377" t="str">
        <f>IF(C46="ア",VLOOKUP(A46,ア!$A$2:$E$9999,4,FALSE),IF(C46="イ",VLOOKUP(A46,イ!$A$3:$E$1563,4,FALSE),IF(C46="ウ",IF(HLOOKUP(A46,ウ!$B$1:$ZX$6,3,FALSE)="","",HLOOKUP(A46,ウ!$B$1:$ZX$6,3,FALSE)),"")))</f>
        <v/>
      </c>
      <c r="F45" s="379" t="str">
        <f>IF(C46="ア",VLOOKUP(A46,ア!$A$2:$E$9999,5,FALSE),IF(C46="イ",VLOOKUP(A46,イ!$A$3:$E$1563,5,FALSE),IF(C46="ウ",HLOOKUP(A46,ウ!$B$1:$ZX$6,5,FALSE),IF(C46="エ",VLOOKUP(A46,エ!$A$4:$E$1000,5,FALSE),""))))&amp;"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IF(L46="ア",VLOOKUP(J46,ア!$A$2:$E$9999,2,FALSE),IF(L46="イ",VLOOKUP(J46,イ!$A$3:$E$1563,2,FALSE),IF(L46="ウ",HLOOKUP(J46,ウ!$B$1:$ZX$6,4,FALSE),IF(L46="エ",VLOOKUP(J46,エ!$A$4:$E$1000,3,FALSE)&amp;"　"&amp;VLOOKUP(J46,エ!$A$4:$E$1000,4,FALSE),""))))</f>
        <v/>
      </c>
      <c r="N45" s="377" t="str">
        <f>IF(L46="ア",VLOOKUP(J46,ア!$A$2:$E$9999,4,FALSE),IF(L46="イ",VLOOKUP(J46,イ!$A$3:$E$1563,4,FALSE),IF(L46="ウ",IF(HLOOKUP(J46,ウ!$B$1:$ZX$6,3,FALSE)="","",HLOOKUP(J46,ウ!$B$1:$ZX$6,3,FALSE)),"")))</f>
        <v/>
      </c>
      <c r="O45" s="379" t="str">
        <f>IF(L46="ア",VLOOKUP(J46,ア!$A$2:$E$9999,5,FALSE),IF(L46="イ",VLOOKUP(J46,イ!$A$3:$E$1563,5,FALSE),IF(L46="ウ",HLOOKUP(J46,ウ!$B$1:$ZX$6,5,FALSE),IF(L46="エ",VLOOKUP(J46,エ!$A$4:$E$1000,5,FALSE),""))))&amp;"　"&amp;IF(L46="ウ",HLOOKUP(J46,ウ!$B$1:$ZX$6,6,FALSE),"")</f>
        <v>　</v>
      </c>
      <c r="P45" s="363"/>
      <c r="Q45" s="365"/>
      <c r="R45" s="367"/>
      <c r="S45" s="375"/>
      <c r="T45" s="302" t="s">
        <v>3475</v>
      </c>
      <c r="U45" s="361" t="s">
        <v>11505</v>
      </c>
      <c r="V45" s="297" t="s">
        <v>11506</v>
      </c>
      <c r="W45" s="377" t="str">
        <f>IF(V46="ア",VLOOKUP(T46,ア!$A$2:$E$9999,2,FALSE),IF(V46="イ",VLOOKUP(T46,イ!$A$3:$E$1563,2,FALSE),IF(V46="ウ",HLOOKUP(T46,ウ!$B$1:$ZX$6,4,FALSE),IF(V46="エ",VLOOKUP(T46,エ!$A$4:$E$1000,3,FALSE)&amp;"　"&amp;VLOOKUP(T46,エ!$A$4:$E$1000,4,FALSE),""))))</f>
        <v>62-8　主婦と生活</v>
      </c>
      <c r="X45" s="377" t="str">
        <f>IF(V46="ア",VLOOKUP(T46,ア!$A$2:$E$9999,4,FALSE),IF(V46="イ",VLOOKUP(T46,イ!$A$3:$E$1563,4,FALSE),IF(V46="ウ",IF(HLOOKUP(T46,ウ!$B$1:$ZX$6,3,FALSE)="","",HLOOKUP(T46,ウ!$B$1:$ZX$6,3,FALSE)),"")))</f>
        <v/>
      </c>
      <c r="Y45" s="379" t="str">
        <f>IF(V46="ア",VLOOKUP(T46,ア!$A$2:$E$9999,5,FALSE),IF(V46="イ",VLOOKUP(T46,イ!$A$3:$E$1563,5,FALSE),IF(V46="ウ",HLOOKUP(T46,ウ!$B$1:$ZX$6,5,FALSE),IF(V46="エ",VLOOKUP(T46,エ!$A$4:$E$1000,5,FALSE),""))))&amp;"　"&amp;IF(V46="ウ",HLOOKUP(T46,ウ!$B$1:$ZX$6,6,FALSE),"")</f>
        <v>幸せ！一人暮らし完全サポートBOOK　</v>
      </c>
      <c r="Z45" s="363" t="s">
        <v>11442</v>
      </c>
      <c r="AA45" s="365" t="s">
        <v>11482</v>
      </c>
      <c r="AB45" s="381" t="s">
        <v>11484</v>
      </c>
      <c r="AC45" s="412" t="s">
        <v>11448</v>
      </c>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v>241</v>
      </c>
      <c r="U46" s="362"/>
      <c r="V46" s="301" t="s">
        <v>11453</v>
      </c>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IF(C48="ア",VLOOKUP(A48,ア!$A$2:$E$9999,2,FALSE),IF(C48="イ",VLOOKUP(A48,イ!$A$3:$E$1563,2,FALSE),IF(C48="ウ",HLOOKUP(A48,ウ!$B$1:$ZX$6,4,FALSE),IF(C48="エ",VLOOKUP(A48,エ!$A$4:$E$1000,3,FALSE)&amp;"　"&amp;VLOOKUP(A48,エ!$A$4:$E$1000,4,FALSE),""))))</f>
        <v/>
      </c>
      <c r="E47" s="377" t="str">
        <f>IF(C48="ア",VLOOKUP(A48,ア!$A$2:$E$9999,4,FALSE),IF(C48="イ",VLOOKUP(A48,イ!$A$3:$E$1563,4,FALSE),IF(C48="ウ",IF(HLOOKUP(A48,ウ!$B$1:$ZX$6,3,FALSE)="","",HLOOKUP(A48,ウ!$B$1:$ZX$6,3,FALSE)),"")))</f>
        <v/>
      </c>
      <c r="F47" s="379" t="str">
        <f>IF(C48="ア",VLOOKUP(A48,ア!$A$2:$E$9999,5,FALSE),IF(C48="イ",VLOOKUP(A48,イ!$A$3:$E$1563,5,FALSE),IF(C48="ウ",HLOOKUP(A48,ウ!$B$1:$ZX$6,5,FALSE),IF(C48="エ",VLOOKUP(A48,エ!$A$4:$E$1000,5,FALSE),""))))&amp;"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IF(L48="ア",VLOOKUP(J48,ア!$A$2:$E$9999,2,FALSE),IF(L48="イ",VLOOKUP(J48,イ!$A$3:$E$1563,2,FALSE),IF(L48="ウ",HLOOKUP(J48,ウ!$B$1:$ZX$6,4,FALSE),IF(L48="エ",VLOOKUP(J48,エ!$A$4:$E$1000,3,FALSE)&amp;"　"&amp;VLOOKUP(J48,エ!$A$4:$E$1000,4,FALSE),""))))</f>
        <v/>
      </c>
      <c r="N47" s="377" t="str">
        <f>IF(L48="ア",VLOOKUP(J48,ア!$A$2:$E$9999,4,FALSE),IF(L48="イ",VLOOKUP(J48,イ!$A$3:$E$1563,4,FALSE),IF(L48="ウ",IF(HLOOKUP(J48,ウ!$B$1:$ZX$6,3,FALSE)="","",HLOOKUP(J48,ウ!$B$1:$ZX$6,3,FALSE)),"")))</f>
        <v/>
      </c>
      <c r="O47" s="379" t="str">
        <f>IF(L48="ア",VLOOKUP(J48,ア!$A$2:$E$9999,5,FALSE),IF(L48="イ",VLOOKUP(J48,イ!$A$3:$E$1563,5,FALSE),IF(L48="ウ",HLOOKUP(J48,ウ!$B$1:$ZX$6,5,FALSE),IF(L48="エ",VLOOKUP(J48,エ!$A$4:$E$1000,5,FALSE),""))))&amp;"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IF(V48="ア",VLOOKUP(T48,ア!$A$2:$E$9999,2,FALSE),IF(V48="イ",VLOOKUP(T48,イ!$A$3:$E$1563,2,FALSE),IF(V48="ウ",HLOOKUP(T48,ウ!$B$1:$ZX$6,4,FALSE),IF(V48="エ",VLOOKUP(T48,エ!$A$4:$E$1000,3,FALSE)&amp;"　"&amp;VLOOKUP(T48,エ!$A$4:$E$1000,4,FALSE),""))))</f>
        <v/>
      </c>
      <c r="X47" s="377" t="str">
        <f>IF(V48="ア",VLOOKUP(T48,ア!$A$2:$E$9999,4,FALSE),IF(V48="イ",VLOOKUP(T48,イ!$A$3:$E$1563,4,FALSE),IF(V48="ウ",IF(HLOOKUP(T48,ウ!$B$1:$ZX$6,3,FALSE)="","",HLOOKUP(T48,ウ!$B$1:$ZX$6,3,FALSE)),"")))</f>
        <v/>
      </c>
      <c r="Y47" s="379" t="str">
        <f>IF(V48="ア",VLOOKUP(T48,ア!$A$2:$E$9999,5,FALSE),IF(V48="イ",VLOOKUP(T48,イ!$A$3:$E$1563,5,FALSE),IF(V48="ウ",HLOOKUP(T48,ウ!$B$1:$ZX$6,5,FALSE),IF(V48="エ",VLOOKUP(T48,エ!$A$4:$E$1000,5,FALSE),""))))&amp;"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421"/>
      <c r="E48" s="421"/>
      <c r="F48" s="422"/>
      <c r="G48" s="426"/>
      <c r="H48" s="424"/>
      <c r="I48" s="427"/>
      <c r="J48" s="304"/>
      <c r="K48" s="414"/>
      <c r="L48" s="305"/>
      <c r="M48" s="421"/>
      <c r="N48" s="421"/>
      <c r="O48" s="422"/>
      <c r="P48" s="426"/>
      <c r="Q48" s="424"/>
      <c r="R48" s="427"/>
      <c r="S48" s="428"/>
      <c r="T48" s="304"/>
      <c r="U48" s="414"/>
      <c r="V48" s="305"/>
      <c r="W48" s="421"/>
      <c r="X48" s="421"/>
      <c r="Y48" s="422"/>
      <c r="Z48" s="426"/>
      <c r="AA48" s="424"/>
      <c r="AB48" s="425"/>
      <c r="AC48" s="423"/>
      <c r="AD48" s="269"/>
    </row>
    <row r="49" spans="1:29" s="295" customFormat="1" ht="16.2" customHeight="1" x14ac:dyDescent="0.45">
      <c r="A49" s="313" t="s">
        <v>3478</v>
      </c>
      <c r="B49" s="437"/>
      <c r="C49" s="314"/>
      <c r="D49" s="419" t="str">
        <f>IF(C50="ア",VLOOKUP(A50,ア!$A$2:$E$9999,2,FALSE),IF(C50="イ",VLOOKUP(A50,イ!$A$3:$E$1563,2,FALSE),IF(C50="ウ",HLOOKUP(A50,ウ!$B$1:$ZX$6,4,FALSE),IF(C50="エ",VLOOKUP(A50,エ!$A$4:$E$1000,3,FALSE)&amp;"　"&amp;VLOOKUP(A50,エ!$A$4:$E$1000,4,FALSE),""))))</f>
        <v/>
      </c>
      <c r="E49" s="419" t="str">
        <f>IF(C50="ア",VLOOKUP(A50,ア!$A$2:$E$9999,4,FALSE),IF(C50="イ",VLOOKUP(A50,イ!$A$3:$E$1563,4,FALSE),IF(C50="ウ",IF(HLOOKUP(A50,ウ!$B$1:$ZX$6,3,FALSE)="","",HLOOKUP(A50,ウ!$B$1:$ZX$6,3,FALSE)),"")))</f>
        <v/>
      </c>
      <c r="F49" s="420" t="str">
        <f>IF(C50="ア",VLOOKUP(A50,ア!$A$2:$E$9999,5,FALSE),IF(C50="イ",VLOOKUP(A50,イ!$A$3:$E$1563,5,FALSE),IF(C50="ウ",HLOOKUP(A50,ウ!$B$1:$ZX$6,5,FALSE),IF(C50="エ",VLOOKUP(A50,エ!$A$4:$E$1000,5,FALSE),""))))&amp;"　"&amp;IF(C50="ウ",HLOOKUP(A50,ウ!$B$1:$ZX$6,6,FALSE),"")</f>
        <v>　</v>
      </c>
      <c r="G49" s="415"/>
      <c r="H49" s="416"/>
      <c r="I49" s="438"/>
      <c r="J49" s="313" t="s">
        <v>3493</v>
      </c>
      <c r="K49" s="437"/>
      <c r="L49" s="314"/>
      <c r="M49" s="419" t="str">
        <f>IF(L50="ア",VLOOKUP(J50,ア!$A$2:$E$9999,2,FALSE),IF(L50="イ",VLOOKUP(J50,イ!$A$3:$E$1563,2,FALSE),IF(L50="ウ",HLOOKUP(J50,ウ!$B$1:$ZX$6,4,FALSE),IF(L50="エ",VLOOKUP(J50,エ!$A$4:$E$1000,3,FALSE)&amp;"　"&amp;VLOOKUP(J50,エ!$A$4:$E$1000,4,FALSE),""))))</f>
        <v/>
      </c>
      <c r="N49" s="419" t="str">
        <f>IF(L50="ア",VLOOKUP(J50,ア!$A$2:$E$9999,4,FALSE),IF(L50="イ",VLOOKUP(J50,イ!$A$3:$E$1563,4,FALSE),IF(L50="ウ",IF(HLOOKUP(J50,ウ!$B$1:$ZX$6,3,FALSE)="","",HLOOKUP(J50,ウ!$B$1:$ZX$6,3,FALSE)),"")))</f>
        <v/>
      </c>
      <c r="O49" s="420" t="str">
        <f>IF(L50="ア",VLOOKUP(J50,ア!$A$2:$E$9999,5,FALSE),IF(L50="イ",VLOOKUP(J50,イ!$A$3:$E$1563,5,FALSE),IF(L50="ウ",HLOOKUP(J50,ウ!$B$1:$ZX$6,5,FALSE),IF(L50="エ",VLOOKUP(J50,エ!$A$4:$E$1000,5,FALSE),""))))&amp;"　"&amp;IF(L50="ウ",HLOOKUP(J50,ウ!$B$1:$ZX$6,6,FALSE),"")</f>
        <v>　</v>
      </c>
      <c r="P49" s="415"/>
      <c r="Q49" s="416"/>
      <c r="R49" s="438"/>
      <c r="S49" s="439"/>
      <c r="T49" s="313" t="s">
        <v>3508</v>
      </c>
      <c r="U49" s="437"/>
      <c r="V49" s="314"/>
      <c r="W49" s="419" t="str">
        <f>IF(V50="ア",VLOOKUP(T50,ア!$A$2:$E$9999,2,FALSE),IF(V50="イ",VLOOKUP(T50,イ!$A$3:$E$1563,2,FALSE),IF(V50="ウ",HLOOKUP(T50,ウ!$B$1:$ZX$6,4,FALSE),IF(V50="エ",VLOOKUP(T50,エ!$A$4:$E$1000,3,FALSE)&amp;"　"&amp;VLOOKUP(T50,エ!$A$4:$E$1000,4,FALSE),""))))</f>
        <v/>
      </c>
      <c r="X49" s="419" t="str">
        <f>IF(V50="ア",VLOOKUP(T50,ア!$A$2:$E$9999,4,FALSE),IF(V50="イ",VLOOKUP(T50,イ!$A$3:$E$1563,4,FALSE),IF(V50="ウ",IF(HLOOKUP(T50,ウ!$B$1:$ZX$6,3,FALSE)="","",HLOOKUP(T50,ウ!$B$1:$ZX$6,3,FALSE)),"")))</f>
        <v/>
      </c>
      <c r="Y49" s="420" t="str">
        <f>IF(V50="ア",VLOOKUP(T50,ア!$A$2:$E$9999,5,FALSE),IF(V50="イ",VLOOKUP(T50,イ!$A$3:$E$1563,5,FALSE),IF(V50="ウ",HLOOKUP(T50,ウ!$B$1:$ZX$6,5,FALSE),IF(V50="エ",VLOOKUP(T50,エ!$A$4:$E$1000,5,FALSE),""))))&amp;"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3479</v>
      </c>
      <c r="B51" s="361"/>
      <c r="C51" s="297"/>
      <c r="D51" s="377" t="str">
        <f>IF(C52="ア",VLOOKUP(A52,ア!$A$2:$E$9999,2,FALSE),IF(C52="イ",VLOOKUP(A52,イ!$A$3:$E$1563,2,FALSE),IF(C52="ウ",HLOOKUP(A52,ウ!$B$1:$ZX$6,4,FALSE),IF(C52="エ",VLOOKUP(A52,エ!$A$4:$E$1000,3,FALSE)&amp;"　"&amp;VLOOKUP(A52,エ!$A$4:$E$1000,4,FALSE),""))))</f>
        <v/>
      </c>
      <c r="E51" s="377" t="str">
        <f>IF(C52="ア",VLOOKUP(A52,ア!$A$2:$E$9999,4,FALSE),IF(C52="イ",VLOOKUP(A52,イ!$A$3:$E$1563,4,FALSE),IF(C52="ウ",IF(HLOOKUP(A52,ウ!$B$1:$ZX$6,3,FALSE)="","",HLOOKUP(A52,ウ!$B$1:$ZX$6,3,FALSE)),"")))</f>
        <v/>
      </c>
      <c r="F51" s="379" t="str">
        <f>IF(C52="ア",VLOOKUP(A52,ア!$A$2:$E$9999,5,FALSE),IF(C52="イ",VLOOKUP(A52,イ!$A$3:$E$1563,5,FALSE),IF(C52="ウ",HLOOKUP(A52,ウ!$B$1:$ZX$6,5,FALSE),IF(C52="エ",VLOOKUP(A52,エ!$A$4:$E$1000,5,FALSE),""))))&amp;"　"&amp;IF(C52="ウ",HLOOKUP(A52,ウ!$B$1:$ZX$6,6,FALSE),"")</f>
        <v>　</v>
      </c>
      <c r="G51" s="363"/>
      <c r="H51" s="365"/>
      <c r="I51" s="367"/>
      <c r="J51" s="302" t="s">
        <v>3494</v>
      </c>
      <c r="K51" s="361"/>
      <c r="L51" s="297"/>
      <c r="M51" s="377" t="str">
        <f>IF(L52="ア",VLOOKUP(J52,ア!$A$2:$E$9999,2,FALSE),IF(L52="イ",VLOOKUP(J52,イ!$A$3:$E$1563,2,FALSE),IF(L52="ウ",HLOOKUP(J52,ウ!$B$1:$ZX$6,4,FALSE),IF(L52="エ",VLOOKUP(J52,エ!$A$4:$E$1000,3,FALSE)&amp;"　"&amp;VLOOKUP(J52,エ!$A$4:$E$1000,4,FALSE),""))))</f>
        <v/>
      </c>
      <c r="N51" s="377" t="str">
        <f>IF(L52="ア",VLOOKUP(J52,ア!$A$2:$E$9999,4,FALSE),IF(L52="イ",VLOOKUP(J52,イ!$A$3:$E$1563,4,FALSE),IF(L52="ウ",IF(HLOOKUP(J52,ウ!$B$1:$ZX$6,3,FALSE)="","",HLOOKUP(J52,ウ!$B$1:$ZX$6,3,FALSE)),"")))</f>
        <v/>
      </c>
      <c r="O51" s="379" t="str">
        <f>IF(L52="ア",VLOOKUP(J52,ア!$A$2:$E$9999,5,FALSE),IF(L52="イ",VLOOKUP(J52,イ!$A$3:$E$1563,5,FALSE),IF(L52="ウ",HLOOKUP(J52,ウ!$B$1:$ZX$6,5,FALSE),IF(L52="エ",VLOOKUP(J52,エ!$A$4:$E$1000,5,FALSE),""))))&amp;"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IF(V52="ア",VLOOKUP(T52,ア!$A$2:$E$9999,2,FALSE),IF(V52="イ",VLOOKUP(T52,イ!$A$3:$E$1563,2,FALSE),IF(V52="ウ",HLOOKUP(T52,ウ!$B$1:$ZX$6,4,FALSE),IF(V52="エ",VLOOKUP(T52,エ!$A$4:$E$1000,3,FALSE)&amp;"　"&amp;VLOOKUP(T52,エ!$A$4:$E$1000,4,FALSE),""))))</f>
        <v/>
      </c>
      <c r="X51" s="377" t="str">
        <f>IF(V52="ア",VLOOKUP(T52,ア!$A$2:$E$9999,4,FALSE),IF(V52="イ",VLOOKUP(T52,イ!$A$3:$E$1563,4,FALSE),IF(V52="ウ",IF(HLOOKUP(T52,ウ!$B$1:$ZX$6,3,FALSE)="","",HLOOKUP(T52,ウ!$B$1:$ZX$6,3,FALSE)),"")))</f>
        <v/>
      </c>
      <c r="Y51" s="379" t="str">
        <f>IF(V52="ア",VLOOKUP(T52,ア!$A$2:$E$9999,5,FALSE),IF(V52="イ",VLOOKUP(T52,イ!$A$3:$E$1563,5,FALSE),IF(V52="ウ",HLOOKUP(T52,ウ!$B$1:$ZX$6,5,FALSE),IF(V52="エ",VLOOKUP(T52,エ!$A$4:$E$1000,5,FALSE),""))))&amp;"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IF(C54="ア",VLOOKUP(A54,ア!$A$2:$E$9999,2,FALSE),IF(C54="イ",VLOOKUP(A54,イ!$A$3:$E$1563,2,FALSE),IF(C54="ウ",HLOOKUP(A54,ウ!$B$1:$ZX$6,4,FALSE),IF(C54="エ",VLOOKUP(A54,エ!$A$4:$E$1000,3,FALSE)&amp;"　"&amp;VLOOKUP(A54,エ!$A$4:$E$1000,4,FALSE),""))))</f>
        <v/>
      </c>
      <c r="E53" s="377" t="str">
        <f>IF(C54="ア",VLOOKUP(A54,ア!$A$2:$E$9999,4,FALSE),IF(C54="イ",VLOOKUP(A54,イ!$A$3:$E$1563,4,FALSE),IF(C54="ウ",IF(HLOOKUP(A54,ウ!$B$1:$ZX$6,3,FALSE)="","",HLOOKUP(A54,ウ!$B$1:$ZX$6,3,FALSE)),"")))</f>
        <v/>
      </c>
      <c r="F53" s="379" t="str">
        <f>IF(C54="ア",VLOOKUP(A54,ア!$A$2:$E$9999,5,FALSE),IF(C54="イ",VLOOKUP(A54,イ!$A$3:$E$1563,5,FALSE),IF(C54="ウ",HLOOKUP(A54,ウ!$B$1:$ZX$6,5,FALSE),IF(C54="エ",VLOOKUP(A54,エ!$A$4:$E$1000,5,FALSE),""))))&amp;"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IF(L54="ア",VLOOKUP(J54,ア!$A$2:$E$9999,2,FALSE),IF(L54="イ",VLOOKUP(J54,イ!$A$3:$E$1563,2,FALSE),IF(L54="ウ",HLOOKUP(J54,ウ!$B$1:$ZX$6,4,FALSE),IF(L54="エ",VLOOKUP(J54,エ!$A$4:$E$1000,3,FALSE)&amp;"　"&amp;VLOOKUP(J54,エ!$A$4:$E$1000,4,FALSE),""))))</f>
        <v/>
      </c>
      <c r="N53" s="377" t="str">
        <f>IF(L54="ア",VLOOKUP(J54,ア!$A$2:$E$9999,4,FALSE),IF(L54="イ",VLOOKUP(J54,イ!$A$3:$E$1563,4,FALSE),IF(L54="ウ",IF(HLOOKUP(J54,ウ!$B$1:$ZX$6,3,FALSE)="","",HLOOKUP(J54,ウ!$B$1:$ZX$6,3,FALSE)),"")))</f>
        <v/>
      </c>
      <c r="O53" s="379" t="str">
        <f>IF(L54="ア",VLOOKUP(J54,ア!$A$2:$E$9999,5,FALSE),IF(L54="イ",VLOOKUP(J54,イ!$A$3:$E$1563,5,FALSE),IF(L54="ウ",HLOOKUP(J54,ウ!$B$1:$ZX$6,5,FALSE),IF(L54="エ",VLOOKUP(J54,エ!$A$4:$E$1000,5,FALSE),""))))&amp;"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IF(V54="ア",VLOOKUP(T54,ア!$A$2:$E$9999,2,FALSE),IF(V54="イ",VLOOKUP(T54,イ!$A$3:$E$1563,2,FALSE),IF(V54="ウ",HLOOKUP(T54,ウ!$B$1:$ZX$6,4,FALSE),IF(V54="エ",VLOOKUP(T54,エ!$A$4:$E$1000,3,FALSE)&amp;"　"&amp;VLOOKUP(T54,エ!$A$4:$E$1000,4,FALSE),""))))</f>
        <v/>
      </c>
      <c r="X53" s="377" t="str">
        <f>IF(V54="ア",VLOOKUP(T54,ア!$A$2:$E$9999,4,FALSE),IF(V54="イ",VLOOKUP(T54,イ!$A$3:$E$1563,4,FALSE),IF(V54="ウ",IF(HLOOKUP(T54,ウ!$B$1:$ZX$6,3,FALSE)="","",HLOOKUP(T54,ウ!$B$1:$ZX$6,3,FALSE)),"")))</f>
        <v/>
      </c>
      <c r="Y53" s="379" t="str">
        <f>IF(V54="ア",VLOOKUP(T54,ア!$A$2:$E$9999,5,FALSE),IF(V54="イ",VLOOKUP(T54,イ!$A$3:$E$1563,5,FALSE),IF(V54="ウ",HLOOKUP(T54,ウ!$B$1:$ZX$6,5,FALSE),IF(V54="エ",VLOOKUP(T54,エ!$A$4:$E$1000,5,FALSE),""))))&amp;"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IF(C56="ア",VLOOKUP(A56,ア!$A$2:$E$9999,2,FALSE),IF(C56="イ",VLOOKUP(A56,イ!$A$3:$E$1563,2,FALSE),IF(C56="ウ",HLOOKUP(A56,ウ!$B$1:$ZX$6,4,FALSE),IF(C56="エ",VLOOKUP(A56,エ!$A$4:$E$1000,3,FALSE)&amp;"　"&amp;VLOOKUP(A56,エ!$A$4:$E$1000,4,FALSE),""))))</f>
        <v/>
      </c>
      <c r="E55" s="377" t="str">
        <f>IF(C56="ア",VLOOKUP(A56,ア!$A$2:$E$9999,4,FALSE),IF(C56="イ",VLOOKUP(A56,イ!$A$3:$E$1563,4,FALSE),IF(C56="ウ",IF(HLOOKUP(A56,ウ!$B$1:$ZX$6,3,FALSE)="","",HLOOKUP(A56,ウ!$B$1:$ZX$6,3,FALSE)),"")))</f>
        <v/>
      </c>
      <c r="F55" s="379" t="str">
        <f>IF(C56="ア",VLOOKUP(A56,ア!$A$2:$E$9999,5,FALSE),IF(C56="イ",VLOOKUP(A56,イ!$A$3:$E$1563,5,FALSE),IF(C56="ウ",HLOOKUP(A56,ウ!$B$1:$ZX$6,5,FALSE),IF(C56="エ",VLOOKUP(A56,エ!$A$4:$E$1000,5,FALSE),""))))&amp;"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IF(L56="ア",VLOOKUP(J56,ア!$A$2:$E$9999,2,FALSE),IF(L56="イ",VLOOKUP(J56,イ!$A$3:$E$1563,2,FALSE),IF(L56="ウ",HLOOKUP(J56,ウ!$B$1:$ZX$6,4,FALSE),IF(L56="エ",VLOOKUP(J56,エ!$A$4:$E$1000,3,FALSE)&amp;"　"&amp;VLOOKUP(J56,エ!$A$4:$E$1000,4,FALSE),""))))</f>
        <v/>
      </c>
      <c r="N55" s="377" t="str">
        <f>IF(L56="ア",VLOOKUP(J56,ア!$A$2:$E$9999,4,FALSE),IF(L56="イ",VLOOKUP(J56,イ!$A$3:$E$1563,4,FALSE),IF(L56="ウ",IF(HLOOKUP(J56,ウ!$B$1:$ZX$6,3,FALSE)="","",HLOOKUP(J56,ウ!$B$1:$ZX$6,3,FALSE)),"")))</f>
        <v/>
      </c>
      <c r="O55" s="379" t="str">
        <f>IF(L56="ア",VLOOKUP(J56,ア!$A$2:$E$9999,5,FALSE),IF(L56="イ",VLOOKUP(J56,イ!$A$3:$E$1563,5,FALSE),IF(L56="ウ",HLOOKUP(J56,ウ!$B$1:$ZX$6,5,FALSE),IF(L56="エ",VLOOKUP(J56,エ!$A$4:$E$1000,5,FALSE),""))))&amp;"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IF(V56="ア",VLOOKUP(T56,ア!$A$2:$E$9999,2,FALSE),IF(V56="イ",VLOOKUP(T56,イ!$A$3:$E$1563,2,FALSE),IF(V56="ウ",HLOOKUP(T56,ウ!$B$1:$ZX$6,4,FALSE),IF(V56="エ",VLOOKUP(T56,エ!$A$4:$E$1000,3,FALSE)&amp;"　"&amp;VLOOKUP(T56,エ!$A$4:$E$1000,4,FALSE),""))))</f>
        <v/>
      </c>
      <c r="X55" s="377" t="str">
        <f>IF(V56="ア",VLOOKUP(T56,ア!$A$2:$E$9999,4,FALSE),IF(V56="イ",VLOOKUP(T56,イ!$A$3:$E$1563,4,FALSE),IF(V56="ウ",IF(HLOOKUP(T56,ウ!$B$1:$ZX$6,3,FALSE)="","",HLOOKUP(T56,ウ!$B$1:$ZX$6,3,FALSE)),"")))</f>
        <v/>
      </c>
      <c r="Y55" s="379" t="str">
        <f>IF(V56="ア",VLOOKUP(T56,ア!$A$2:$E$9999,5,FALSE),IF(V56="イ",VLOOKUP(T56,イ!$A$3:$E$1563,5,FALSE),IF(V56="ウ",HLOOKUP(T56,ウ!$B$1:$ZX$6,5,FALSE),IF(V56="エ",VLOOKUP(T56,エ!$A$4:$E$1000,5,FALSE),""))))&amp;"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IF(C58="ア",VLOOKUP(A58,ア!$A$2:$E$9999,2,FALSE),IF(C58="イ",VLOOKUP(A58,イ!$A$3:$E$1563,2,FALSE),IF(C58="ウ",HLOOKUP(A58,ウ!$B$1:$ZX$6,4,FALSE),IF(C58="エ",VLOOKUP(A58,エ!$A$4:$E$1000,3,FALSE)&amp;"　"&amp;VLOOKUP(A58,エ!$A$4:$E$1000,4,FALSE),""))))</f>
        <v/>
      </c>
      <c r="E57" s="377" t="str">
        <f>IF(C58="ア",VLOOKUP(A58,ア!$A$2:$E$9999,4,FALSE),IF(C58="イ",VLOOKUP(A58,イ!$A$3:$E$1563,4,FALSE),IF(C58="ウ",IF(HLOOKUP(A58,ウ!$B$1:$ZX$6,3,FALSE)="","",HLOOKUP(A58,ウ!$B$1:$ZX$6,3,FALSE)),"")))</f>
        <v/>
      </c>
      <c r="F57" s="379" t="str">
        <f>IF(C58="ア",VLOOKUP(A58,ア!$A$2:$E$9999,5,FALSE),IF(C58="イ",VLOOKUP(A58,イ!$A$3:$E$1563,5,FALSE),IF(C58="ウ",HLOOKUP(A58,ウ!$B$1:$ZX$6,5,FALSE),IF(C58="エ",VLOOKUP(A58,エ!$A$4:$E$1000,5,FALSE),""))))&amp;"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IF(L58="ア",VLOOKUP(J58,ア!$A$2:$E$9999,2,FALSE),IF(L58="イ",VLOOKUP(J58,イ!$A$3:$E$1563,2,FALSE),IF(L58="ウ",HLOOKUP(J58,ウ!$B$1:$ZX$6,4,FALSE),IF(L58="エ",VLOOKUP(J58,エ!$A$4:$E$1000,3,FALSE)&amp;"　"&amp;VLOOKUP(J58,エ!$A$4:$E$1000,4,FALSE),""))))</f>
        <v/>
      </c>
      <c r="N57" s="377" t="str">
        <f>IF(L58="ア",VLOOKUP(J58,ア!$A$2:$E$9999,4,FALSE),IF(L58="イ",VLOOKUP(J58,イ!$A$3:$E$1563,4,FALSE),IF(L58="ウ",IF(HLOOKUP(J58,ウ!$B$1:$ZX$6,3,FALSE)="","",HLOOKUP(J58,ウ!$B$1:$ZX$6,3,FALSE)),"")))</f>
        <v/>
      </c>
      <c r="O57" s="379" t="str">
        <f>IF(L58="ア",VLOOKUP(J58,ア!$A$2:$E$9999,5,FALSE),IF(L58="イ",VLOOKUP(J58,イ!$A$3:$E$1563,5,FALSE),IF(L58="ウ",HLOOKUP(J58,ウ!$B$1:$ZX$6,5,FALSE),IF(L58="エ",VLOOKUP(J58,エ!$A$4:$E$1000,5,FALSE),""))))&amp;"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IF(V58="ア",VLOOKUP(T58,ア!$A$2:$E$9999,2,FALSE),IF(V58="イ",VLOOKUP(T58,イ!$A$3:$E$1563,2,FALSE),IF(V58="ウ",HLOOKUP(T58,ウ!$B$1:$ZX$6,4,FALSE),IF(V58="エ",VLOOKUP(T58,エ!$A$4:$E$1000,3,FALSE)&amp;"　"&amp;VLOOKUP(T58,エ!$A$4:$E$1000,4,FALSE),""))))</f>
        <v/>
      </c>
      <c r="X57" s="377" t="str">
        <f>IF(V58="ア",VLOOKUP(T58,ア!$A$2:$E$9999,4,FALSE),IF(V58="イ",VLOOKUP(T58,イ!$A$3:$E$1563,4,FALSE),IF(V58="ウ",IF(HLOOKUP(T58,ウ!$B$1:$ZX$6,3,FALSE)="","",HLOOKUP(T58,ウ!$B$1:$ZX$6,3,FALSE)),"")))</f>
        <v/>
      </c>
      <c r="Y57" s="379" t="str">
        <f>IF(V58="ア",VLOOKUP(T58,ア!$A$2:$E$9999,5,FALSE),IF(V58="イ",VLOOKUP(T58,イ!$A$3:$E$1563,5,FALSE),IF(V58="ウ",HLOOKUP(T58,ウ!$B$1:$ZX$6,5,FALSE),IF(V58="エ",VLOOKUP(T58,エ!$A$4:$E$1000,5,FALSE),""))))&amp;"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IF(C60="ア",VLOOKUP(A60,ア!$A$2:$E$9999,2,FALSE),IF(C60="イ",VLOOKUP(A60,イ!$A$3:$E$1563,2,FALSE),IF(C60="ウ",HLOOKUP(A60,ウ!$B$1:$ZX$6,4,FALSE),IF(C60="エ",VLOOKUP(A60,エ!$A$4:$E$1000,3,FALSE)&amp;"　"&amp;VLOOKUP(A60,エ!$A$4:$E$1000,4,FALSE),""))))</f>
        <v/>
      </c>
      <c r="E59" s="377" t="str">
        <f>IF(C60="ア",VLOOKUP(A60,ア!$A$2:$E$9999,4,FALSE),IF(C60="イ",VLOOKUP(A60,イ!$A$3:$E$1563,4,FALSE),IF(C60="ウ",IF(HLOOKUP(A60,ウ!$B$1:$ZX$6,3,FALSE)="","",HLOOKUP(A60,ウ!$B$1:$ZX$6,3,FALSE)),"")))</f>
        <v/>
      </c>
      <c r="F59" s="379" t="str">
        <f>IF(C60="ア",VLOOKUP(A60,ア!$A$2:$E$9999,5,FALSE),IF(C60="イ",VLOOKUP(A60,イ!$A$3:$E$1563,5,FALSE),IF(C60="ウ",HLOOKUP(A60,ウ!$B$1:$ZX$6,5,FALSE),IF(C60="エ",VLOOKUP(A60,エ!$A$4:$E$1000,5,FALSE),""))))&amp;"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IF(L60="ア",VLOOKUP(J60,ア!$A$2:$E$9999,2,FALSE),IF(L60="イ",VLOOKUP(J60,イ!$A$3:$E$1563,2,FALSE),IF(L60="ウ",HLOOKUP(J60,ウ!$B$1:$ZX$6,4,FALSE),IF(L60="エ",VLOOKUP(J60,エ!$A$4:$E$1000,3,FALSE)&amp;"　"&amp;VLOOKUP(J60,エ!$A$4:$E$1000,4,FALSE),""))))</f>
        <v/>
      </c>
      <c r="N59" s="377" t="str">
        <f>IF(L60="ア",VLOOKUP(J60,ア!$A$2:$E$9999,4,FALSE),IF(L60="イ",VLOOKUP(J60,イ!$A$3:$E$1563,4,FALSE),IF(L60="ウ",IF(HLOOKUP(J60,ウ!$B$1:$ZX$6,3,FALSE)="","",HLOOKUP(J60,ウ!$B$1:$ZX$6,3,FALSE)),"")))</f>
        <v/>
      </c>
      <c r="O59" s="379" t="str">
        <f>IF(L60="ア",VLOOKUP(J60,ア!$A$2:$E$9999,5,FALSE),IF(L60="イ",VLOOKUP(J60,イ!$A$3:$E$1563,5,FALSE),IF(L60="ウ",HLOOKUP(J60,ウ!$B$1:$ZX$6,5,FALSE),IF(L60="エ",VLOOKUP(J60,エ!$A$4:$E$1000,5,FALSE),""))))&amp;"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IF(V60="ア",VLOOKUP(T60,ア!$A$2:$E$9999,2,FALSE),IF(V60="イ",VLOOKUP(T60,イ!$A$3:$E$1563,2,FALSE),IF(V60="ウ",HLOOKUP(T60,ウ!$B$1:$ZX$6,4,FALSE),IF(V60="エ",VLOOKUP(T60,エ!$A$4:$E$1000,3,FALSE)&amp;"　"&amp;VLOOKUP(T60,エ!$A$4:$E$1000,4,FALSE),""))))</f>
        <v/>
      </c>
      <c r="X59" s="377" t="str">
        <f>IF(V60="ア",VLOOKUP(T60,ア!$A$2:$E$9999,4,FALSE),IF(V60="イ",VLOOKUP(T60,イ!$A$3:$E$1563,4,FALSE),IF(V60="ウ",IF(HLOOKUP(T60,ウ!$B$1:$ZX$6,3,FALSE)="","",HLOOKUP(T60,ウ!$B$1:$ZX$6,3,FALSE)),"")))</f>
        <v/>
      </c>
      <c r="Y59" s="379" t="str">
        <f>IF(V60="ア",VLOOKUP(T60,ア!$A$2:$E$9999,5,FALSE),IF(V60="イ",VLOOKUP(T60,イ!$A$3:$E$1563,5,FALSE),IF(V60="ウ",HLOOKUP(T60,ウ!$B$1:$ZX$6,5,FALSE),IF(V60="エ",VLOOKUP(T60,エ!$A$4:$E$1000,5,FALSE),""))))&amp;"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IF(C62="ア",VLOOKUP(A62,ア!$A$2:$E$9999,2,FALSE),IF(C62="イ",VLOOKUP(A62,イ!$A$3:$E$1563,2,FALSE),IF(C62="ウ",HLOOKUP(A62,ウ!$B$1:$ZX$6,4,FALSE),IF(C62="エ",VLOOKUP(A62,エ!$A$4:$E$1000,3,FALSE)&amp;"　"&amp;VLOOKUP(A62,エ!$A$4:$E$1000,4,FALSE),""))))</f>
        <v/>
      </c>
      <c r="E61" s="377" t="str">
        <f>IF(C62="ア",VLOOKUP(A62,ア!$A$2:$E$9999,4,FALSE),IF(C62="イ",VLOOKUP(A62,イ!$A$3:$E$1563,4,FALSE),IF(C62="ウ",IF(HLOOKUP(A62,ウ!$B$1:$ZX$6,3,FALSE)="","",HLOOKUP(A62,ウ!$B$1:$ZX$6,3,FALSE)),"")))</f>
        <v/>
      </c>
      <c r="F61" s="379" t="str">
        <f>IF(C62="ア",VLOOKUP(A62,ア!$A$2:$E$9999,5,FALSE),IF(C62="イ",VLOOKUP(A62,イ!$A$3:$E$1563,5,FALSE),IF(C62="ウ",HLOOKUP(A62,ウ!$B$1:$ZX$6,5,FALSE),IF(C62="エ",VLOOKUP(A62,エ!$A$4:$E$1000,5,FALSE),""))))&amp;"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IF(L62="ア",VLOOKUP(J62,ア!$A$2:$E$9999,2,FALSE),IF(L62="イ",VLOOKUP(J62,イ!$A$3:$E$1563,2,FALSE),IF(L62="ウ",HLOOKUP(J62,ウ!$B$1:$ZX$6,4,FALSE),IF(L62="エ",VLOOKUP(J62,エ!$A$4:$E$1000,3,FALSE)&amp;"　"&amp;VLOOKUP(J62,エ!$A$4:$E$1000,4,FALSE),""))))</f>
        <v/>
      </c>
      <c r="N61" s="377" t="str">
        <f>IF(L62="ア",VLOOKUP(J62,ア!$A$2:$E$9999,4,FALSE),IF(L62="イ",VLOOKUP(J62,イ!$A$3:$E$1563,4,FALSE),IF(L62="ウ",IF(HLOOKUP(J62,ウ!$B$1:$ZX$6,3,FALSE)="","",HLOOKUP(J62,ウ!$B$1:$ZX$6,3,FALSE)),"")))</f>
        <v/>
      </c>
      <c r="O61" s="379" t="str">
        <f>IF(L62="ア",VLOOKUP(J62,ア!$A$2:$E$9999,5,FALSE),IF(L62="イ",VLOOKUP(J62,イ!$A$3:$E$1563,5,FALSE),IF(L62="ウ",HLOOKUP(J62,ウ!$B$1:$ZX$6,5,FALSE),IF(L62="エ",VLOOKUP(J62,エ!$A$4:$E$1000,5,FALSE),""))))&amp;"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IF(V62="ア",VLOOKUP(T62,ア!$A$2:$E$9999,2,FALSE),IF(V62="イ",VLOOKUP(T62,イ!$A$3:$E$1563,2,FALSE),IF(V62="ウ",HLOOKUP(T62,ウ!$B$1:$ZX$6,4,FALSE),IF(V62="エ",VLOOKUP(T62,エ!$A$4:$E$1000,3,FALSE)&amp;"　"&amp;VLOOKUP(T62,エ!$A$4:$E$1000,4,FALSE),""))))</f>
        <v/>
      </c>
      <c r="X61" s="377" t="str">
        <f>IF(V62="ア",VLOOKUP(T62,ア!$A$2:$E$9999,4,FALSE),IF(V62="イ",VLOOKUP(T62,イ!$A$3:$E$1563,4,FALSE),IF(V62="ウ",IF(HLOOKUP(T62,ウ!$B$1:$ZX$6,3,FALSE)="","",HLOOKUP(T62,ウ!$B$1:$ZX$6,3,FALSE)),"")))</f>
        <v/>
      </c>
      <c r="Y61" s="379" t="str">
        <f>IF(V62="ア",VLOOKUP(T62,ア!$A$2:$E$9999,5,FALSE),IF(V62="イ",VLOOKUP(T62,イ!$A$3:$E$1563,5,FALSE),IF(V62="ウ",HLOOKUP(T62,ウ!$B$1:$ZX$6,5,FALSE),IF(V62="エ",VLOOKUP(T62,エ!$A$4:$E$1000,5,FALSE),""))))&amp;"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IF(C64="ア",VLOOKUP(A64,ア!$A$2:$E$9999,2,FALSE),IF(C64="イ",VLOOKUP(A64,イ!$A$3:$E$1563,2,FALSE),IF(C64="ウ",HLOOKUP(A64,ウ!$B$1:$ZX$6,4,FALSE),IF(C64="エ",VLOOKUP(A64,エ!$A$4:$E$1000,3,FALSE)&amp;"　"&amp;VLOOKUP(A64,エ!$A$4:$E$1000,4,FALSE),""))))</f>
        <v/>
      </c>
      <c r="E63" s="377" t="str">
        <f>IF(C64="ア",VLOOKUP(A64,ア!$A$2:$E$9999,4,FALSE),IF(C64="イ",VLOOKUP(A64,イ!$A$3:$E$1563,4,FALSE),IF(C64="ウ",IF(HLOOKUP(A64,ウ!$B$1:$ZX$6,3,FALSE)="","",HLOOKUP(A64,ウ!$B$1:$ZX$6,3,FALSE)),"")))</f>
        <v/>
      </c>
      <c r="F63" s="379" t="str">
        <f>IF(C64="ア",VLOOKUP(A64,ア!$A$2:$E$9999,5,FALSE),IF(C64="イ",VLOOKUP(A64,イ!$A$3:$E$1563,5,FALSE),IF(C64="ウ",HLOOKUP(A64,ウ!$B$1:$ZX$6,5,FALSE),IF(C64="エ",VLOOKUP(A64,エ!$A$4:$E$1000,5,FALSE),""))))&amp;"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IF(L64="ア",VLOOKUP(J64,ア!$A$2:$E$9999,2,FALSE),IF(L64="イ",VLOOKUP(J64,イ!$A$3:$E$1563,2,FALSE),IF(L64="ウ",HLOOKUP(J64,ウ!$B$1:$ZX$6,4,FALSE),IF(L64="エ",VLOOKUP(J64,エ!$A$4:$E$1000,3,FALSE)&amp;"　"&amp;VLOOKUP(J64,エ!$A$4:$E$1000,4,FALSE),""))))</f>
        <v/>
      </c>
      <c r="N63" s="377" t="str">
        <f>IF(L64="ア",VLOOKUP(J64,ア!$A$2:$E$9999,4,FALSE),IF(L64="イ",VLOOKUP(J64,イ!$A$3:$E$1563,4,FALSE),IF(L64="ウ",IF(HLOOKUP(J64,ウ!$B$1:$ZX$6,3,FALSE)="","",HLOOKUP(J64,ウ!$B$1:$ZX$6,3,FALSE)),"")))</f>
        <v/>
      </c>
      <c r="O63" s="379" t="str">
        <f>IF(L64="ア",VLOOKUP(J64,ア!$A$2:$E$9999,5,FALSE),IF(L64="イ",VLOOKUP(J64,イ!$A$3:$E$1563,5,FALSE),IF(L64="ウ",HLOOKUP(J64,ウ!$B$1:$ZX$6,5,FALSE),IF(L64="エ",VLOOKUP(J64,エ!$A$4:$E$1000,5,FALSE),""))))&amp;"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IF(V64="ア",VLOOKUP(T64,ア!$A$2:$E$9999,2,FALSE),IF(V64="イ",VLOOKUP(T64,イ!$A$3:$E$1563,2,FALSE),IF(V64="ウ",HLOOKUP(T64,ウ!$B$1:$ZX$6,4,FALSE),IF(V64="エ",VLOOKUP(T64,エ!$A$4:$E$1000,3,FALSE)&amp;"　"&amp;VLOOKUP(T64,エ!$A$4:$E$1000,4,FALSE),""))))</f>
        <v/>
      </c>
      <c r="X63" s="377" t="str">
        <f>IF(V64="ア",VLOOKUP(T64,ア!$A$2:$E$9999,4,FALSE),IF(V64="イ",VLOOKUP(T64,イ!$A$3:$E$1563,4,FALSE),IF(V64="ウ",IF(HLOOKUP(T64,ウ!$B$1:$ZX$6,3,FALSE)="","",HLOOKUP(T64,ウ!$B$1:$ZX$6,3,FALSE)),"")))</f>
        <v/>
      </c>
      <c r="Y63" s="379" t="str">
        <f>IF(V64="ア",VLOOKUP(T64,ア!$A$2:$E$9999,5,FALSE),IF(V64="イ",VLOOKUP(T64,イ!$A$3:$E$1563,5,FALSE),IF(V64="ウ",HLOOKUP(T64,ウ!$B$1:$ZX$6,5,FALSE),IF(V64="エ",VLOOKUP(T64,エ!$A$4:$E$1000,5,FALSE),""))))&amp;"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IF(C66="ア",VLOOKUP(A66,ア!$A$2:$E$9999,2,FALSE),IF(C66="イ",VLOOKUP(A66,イ!$A$3:$E$1563,2,FALSE),IF(C66="ウ",HLOOKUP(A66,ウ!$B$1:$ZX$6,4,FALSE),IF(C66="エ",VLOOKUP(A66,エ!$A$4:$E$1000,3,FALSE)&amp;"　"&amp;VLOOKUP(A66,エ!$A$4:$E$1000,4,FALSE),""))))</f>
        <v/>
      </c>
      <c r="E65" s="377" t="str">
        <f>IF(C66="ア",VLOOKUP(A66,ア!$A$2:$E$9999,4,FALSE),IF(C66="イ",VLOOKUP(A66,イ!$A$3:$E$1563,4,FALSE),IF(C66="ウ",IF(HLOOKUP(A66,ウ!$B$1:$ZX$6,3,FALSE)="","",HLOOKUP(A66,ウ!$B$1:$ZX$6,3,FALSE)),"")))</f>
        <v/>
      </c>
      <c r="F65" s="379" t="str">
        <f>IF(C66="ア",VLOOKUP(A66,ア!$A$2:$E$9999,5,FALSE),IF(C66="イ",VLOOKUP(A66,イ!$A$3:$E$1563,5,FALSE),IF(C66="ウ",HLOOKUP(A66,ウ!$B$1:$ZX$6,5,FALSE),IF(C66="エ",VLOOKUP(A66,エ!$A$4:$E$1000,5,FALSE),""))))&amp;"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IF(L66="ア",VLOOKUP(J66,ア!$A$2:$E$9999,2,FALSE),IF(L66="イ",VLOOKUP(J66,イ!$A$3:$E$1563,2,FALSE),IF(L66="ウ",HLOOKUP(J66,ウ!$B$1:$ZX$6,4,FALSE),IF(L66="エ",VLOOKUP(J66,エ!$A$4:$E$1000,3,FALSE)&amp;"　"&amp;VLOOKUP(J66,エ!$A$4:$E$1000,4,FALSE),""))))</f>
        <v/>
      </c>
      <c r="N65" s="377" t="str">
        <f>IF(L66="ア",VLOOKUP(J66,ア!$A$2:$E$9999,4,FALSE),IF(L66="イ",VLOOKUP(J66,イ!$A$3:$E$1563,4,FALSE),IF(L66="ウ",IF(HLOOKUP(J66,ウ!$B$1:$ZX$6,3,FALSE)="","",HLOOKUP(J66,ウ!$B$1:$ZX$6,3,FALSE)),"")))</f>
        <v/>
      </c>
      <c r="O65" s="379" t="str">
        <f>IF(L66="ア",VLOOKUP(J66,ア!$A$2:$E$9999,5,FALSE),IF(L66="イ",VLOOKUP(J66,イ!$A$3:$E$1563,5,FALSE),IF(L66="ウ",HLOOKUP(J66,ウ!$B$1:$ZX$6,5,FALSE),IF(L66="エ",VLOOKUP(J66,エ!$A$4:$E$1000,5,FALSE),""))))&amp;"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IF(V66="ア",VLOOKUP(T66,ア!$A$2:$E$9999,2,FALSE),IF(V66="イ",VLOOKUP(T66,イ!$A$3:$E$1563,2,FALSE),IF(V66="ウ",HLOOKUP(T66,ウ!$B$1:$ZX$6,4,FALSE),IF(V66="エ",VLOOKUP(T66,エ!$A$4:$E$1000,3,FALSE)&amp;"　"&amp;VLOOKUP(T66,エ!$A$4:$E$1000,4,FALSE),""))))</f>
        <v/>
      </c>
      <c r="X65" s="377" t="str">
        <f>IF(V66="ア",VLOOKUP(T66,ア!$A$2:$E$9999,4,FALSE),IF(V66="イ",VLOOKUP(T66,イ!$A$3:$E$1563,4,FALSE),IF(V66="ウ",IF(HLOOKUP(T66,ウ!$B$1:$ZX$6,3,FALSE)="","",HLOOKUP(T66,ウ!$B$1:$ZX$6,3,FALSE)),"")))</f>
        <v/>
      </c>
      <c r="Y65" s="379" t="str">
        <f>IF(V66="ア",VLOOKUP(T66,ア!$A$2:$E$9999,5,FALSE),IF(V66="イ",VLOOKUP(T66,イ!$A$3:$E$1563,5,FALSE),IF(V66="ウ",HLOOKUP(T66,ウ!$B$1:$ZX$6,5,FALSE),IF(V66="エ",VLOOKUP(T66,エ!$A$4:$E$1000,5,FALSE),""))))&amp;"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IF(C68="ア",VLOOKUP(A68,ア!$A$2:$E$9999,2,FALSE),IF(C68="イ",VLOOKUP(A68,イ!$A$3:$E$1563,2,FALSE),IF(C68="ウ",HLOOKUP(A68,ウ!$B$1:$ZX$6,4,FALSE),IF(C68="エ",VLOOKUP(A68,エ!$A$4:$E$1000,3,FALSE)&amp;"　"&amp;VLOOKUP(A68,エ!$A$4:$E$1000,4,FALSE),""))))</f>
        <v/>
      </c>
      <c r="E67" s="377" t="str">
        <f>IF(C68="ア",VLOOKUP(A68,ア!$A$2:$E$9999,4,FALSE),IF(C68="イ",VLOOKUP(A68,イ!$A$3:$E$1563,4,FALSE),IF(C68="ウ",IF(HLOOKUP(A68,ウ!$B$1:$ZX$6,3,FALSE)="","",HLOOKUP(A68,ウ!$B$1:$ZX$6,3,FALSE)),"")))</f>
        <v/>
      </c>
      <c r="F67" s="379" t="str">
        <f>IF(C68="ア",VLOOKUP(A68,ア!$A$2:$E$9999,5,FALSE),IF(C68="イ",VLOOKUP(A68,イ!$A$3:$E$1563,5,FALSE),IF(C68="ウ",HLOOKUP(A68,ウ!$B$1:$ZX$6,5,FALSE),IF(C68="エ",VLOOKUP(A68,エ!$A$4:$E$1000,5,FALSE),""))))&amp;"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IF(L68="ア",VLOOKUP(J68,ア!$A$2:$E$9999,2,FALSE),IF(L68="イ",VLOOKUP(J68,イ!$A$3:$E$1563,2,FALSE),IF(L68="ウ",HLOOKUP(J68,ウ!$B$1:$ZX$6,4,FALSE),IF(L68="エ",VLOOKUP(J68,エ!$A$4:$E$1000,3,FALSE)&amp;"　"&amp;VLOOKUP(J68,エ!$A$4:$E$1000,4,FALSE),""))))</f>
        <v/>
      </c>
      <c r="N67" s="377" t="str">
        <f>IF(L68="ア",VLOOKUP(J68,ア!$A$2:$E$9999,4,FALSE),IF(L68="イ",VLOOKUP(J68,イ!$A$3:$E$1563,4,FALSE),IF(L68="ウ",IF(HLOOKUP(J68,ウ!$B$1:$ZX$6,3,FALSE)="","",HLOOKUP(J68,ウ!$B$1:$ZX$6,3,FALSE)),"")))</f>
        <v/>
      </c>
      <c r="O67" s="379" t="str">
        <f>IF(L68="ア",VLOOKUP(J68,ア!$A$2:$E$9999,5,FALSE),IF(L68="イ",VLOOKUP(J68,イ!$A$3:$E$1563,5,FALSE),IF(L68="ウ",HLOOKUP(J68,ウ!$B$1:$ZX$6,5,FALSE),IF(L68="エ",VLOOKUP(J68,エ!$A$4:$E$1000,5,FALSE),""))))&amp;"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IF(V68="ア",VLOOKUP(T68,ア!$A$2:$E$9999,2,FALSE),IF(V68="イ",VLOOKUP(T68,イ!$A$3:$E$1563,2,FALSE),IF(V68="ウ",HLOOKUP(T68,ウ!$B$1:$ZX$6,4,FALSE),IF(V68="エ",VLOOKUP(T68,エ!$A$4:$E$1000,3,FALSE)&amp;"　"&amp;VLOOKUP(T68,エ!$A$4:$E$1000,4,FALSE),""))))</f>
        <v/>
      </c>
      <c r="X67" s="377" t="str">
        <f>IF(V68="ア",VLOOKUP(T68,ア!$A$2:$E$9999,4,FALSE),IF(V68="イ",VLOOKUP(T68,イ!$A$3:$E$1563,4,FALSE),IF(V68="ウ",IF(HLOOKUP(T68,ウ!$B$1:$ZX$6,3,FALSE)="","",HLOOKUP(T68,ウ!$B$1:$ZX$6,3,FALSE)),"")))</f>
        <v/>
      </c>
      <c r="Y67" s="379" t="str">
        <f>IF(V68="ア",VLOOKUP(T68,ア!$A$2:$E$9999,5,FALSE),IF(V68="イ",VLOOKUP(T68,イ!$A$3:$E$1563,5,FALSE),IF(V68="ウ",HLOOKUP(T68,ウ!$B$1:$ZX$6,5,FALSE),IF(V68="エ",VLOOKUP(T68,エ!$A$4:$E$1000,5,FALSE),""))))&amp;"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IF(C70="ア",VLOOKUP(A70,ア!$A$2:$E$9999,2,FALSE),IF(C70="イ",VLOOKUP(A70,イ!$A$3:$E$1563,2,FALSE),IF(C70="ウ",HLOOKUP(A70,ウ!$B$1:$ZX$6,4,FALSE),IF(C70="エ",VLOOKUP(A70,エ!$A$4:$E$1000,3,FALSE)&amp;"　"&amp;VLOOKUP(A70,エ!$A$4:$E$1000,4,FALSE),""))))</f>
        <v/>
      </c>
      <c r="E69" s="377" t="str">
        <f>IF(C70="ア",VLOOKUP(A70,ア!$A$2:$E$9999,4,FALSE),IF(C70="イ",VLOOKUP(A70,イ!$A$3:$E$1563,4,FALSE),IF(C70="ウ",IF(HLOOKUP(A70,ウ!$B$1:$ZX$6,3,FALSE)="","",HLOOKUP(A70,ウ!$B$1:$ZX$6,3,FALSE)),"")))</f>
        <v/>
      </c>
      <c r="F69" s="379" t="str">
        <f>IF(C70="ア",VLOOKUP(A70,ア!$A$2:$E$9999,5,FALSE),IF(C70="イ",VLOOKUP(A70,イ!$A$3:$E$1563,5,FALSE),IF(C70="ウ",HLOOKUP(A70,ウ!$B$1:$ZX$6,5,FALSE),IF(C70="エ",VLOOKUP(A70,エ!$A$4:$E$1000,5,FALSE),""))))&amp;"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IF(L70="ア",VLOOKUP(J70,ア!$A$2:$E$9999,2,FALSE),IF(L70="イ",VLOOKUP(J70,イ!$A$3:$E$1563,2,FALSE),IF(L70="ウ",HLOOKUP(J70,ウ!$B$1:$ZX$6,4,FALSE),IF(L70="エ",VLOOKUP(J70,エ!$A$4:$E$1000,3,FALSE)&amp;"　"&amp;VLOOKUP(J70,エ!$A$4:$E$1000,4,FALSE),""))))</f>
        <v/>
      </c>
      <c r="N69" s="377" t="str">
        <f>IF(L70="ア",VLOOKUP(J70,ア!$A$2:$E$9999,4,FALSE),IF(L70="イ",VLOOKUP(J70,イ!$A$3:$E$1563,4,FALSE),IF(L70="ウ",IF(HLOOKUP(J70,ウ!$B$1:$ZX$6,3,FALSE)="","",HLOOKUP(J70,ウ!$B$1:$ZX$6,3,FALSE)),"")))</f>
        <v/>
      </c>
      <c r="O69" s="379" t="str">
        <f>IF(L70="ア",VLOOKUP(J70,ア!$A$2:$E$9999,5,FALSE),IF(L70="イ",VLOOKUP(J70,イ!$A$3:$E$1563,5,FALSE),IF(L70="ウ",HLOOKUP(J70,ウ!$B$1:$ZX$6,5,FALSE),IF(L70="エ",VLOOKUP(J70,エ!$A$4:$E$1000,5,FALSE),""))))&amp;"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IF(V70="ア",VLOOKUP(T70,ア!$A$2:$E$9999,2,FALSE),IF(V70="イ",VLOOKUP(T70,イ!$A$3:$E$1563,2,FALSE),IF(V70="ウ",HLOOKUP(T70,ウ!$B$1:$ZX$6,4,FALSE),IF(V70="エ",VLOOKUP(T70,エ!$A$4:$E$1000,3,FALSE)&amp;"　"&amp;VLOOKUP(T70,エ!$A$4:$E$1000,4,FALSE),""))))</f>
        <v/>
      </c>
      <c r="X69" s="377" t="str">
        <f>IF(V70="ア",VLOOKUP(T70,ア!$A$2:$E$9999,4,FALSE),IF(V70="イ",VLOOKUP(T70,イ!$A$3:$E$1563,4,FALSE),IF(V70="ウ",IF(HLOOKUP(T70,ウ!$B$1:$ZX$6,3,FALSE)="","",HLOOKUP(T70,ウ!$B$1:$ZX$6,3,FALSE)),"")))</f>
        <v/>
      </c>
      <c r="Y69" s="379" t="str">
        <f>IF(V70="ア",VLOOKUP(T70,ア!$A$2:$E$9999,5,FALSE),IF(V70="イ",VLOOKUP(T70,イ!$A$3:$E$1563,5,FALSE),IF(V70="ウ",HLOOKUP(T70,ウ!$B$1:$ZX$6,5,FALSE),IF(V70="エ",VLOOKUP(T70,エ!$A$4:$E$1000,5,FALSE),""))))&amp;"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IF(C72="ア",VLOOKUP(A72,ア!$A$2:$E$9999,2,FALSE),IF(C72="イ",VLOOKUP(A72,イ!$A$3:$E$1563,2,FALSE),IF(C72="ウ",HLOOKUP(A72,ウ!$B$1:$ZX$6,4,FALSE),IF(C72="エ",VLOOKUP(A72,エ!$A$4:$E$1000,3,FALSE)&amp;"　"&amp;VLOOKUP(A72,エ!$A$4:$E$1000,4,FALSE),""))))</f>
        <v/>
      </c>
      <c r="E71" s="377" t="str">
        <f>IF(C72="ア",VLOOKUP(A72,ア!$A$2:$E$9999,4,FALSE),IF(C72="イ",VLOOKUP(A72,イ!$A$3:$E$1563,4,FALSE),IF(C72="ウ",IF(HLOOKUP(A72,ウ!$B$1:$ZX$6,3,FALSE)="","",HLOOKUP(A72,ウ!$B$1:$ZX$6,3,FALSE)),"")))</f>
        <v/>
      </c>
      <c r="F71" s="379" t="str">
        <f>IF(C72="ア",VLOOKUP(A72,ア!$A$2:$E$9999,5,FALSE),IF(C72="イ",VLOOKUP(A72,イ!$A$3:$E$1563,5,FALSE),IF(C72="ウ",HLOOKUP(A72,ウ!$B$1:$ZX$6,5,FALSE),IF(C72="エ",VLOOKUP(A72,エ!$A$4:$E$1000,5,FALSE),""))))&amp;"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IF(L72="ア",VLOOKUP(J72,ア!$A$2:$E$9999,2,FALSE),IF(L72="イ",VLOOKUP(J72,イ!$A$3:$E$1563,2,FALSE),IF(L72="ウ",HLOOKUP(J72,ウ!$B$1:$ZX$6,4,FALSE),IF(L72="エ",VLOOKUP(J72,エ!$A$4:$E$1000,3,FALSE)&amp;"　"&amp;VLOOKUP(J72,エ!$A$4:$E$1000,4,FALSE),""))))</f>
        <v/>
      </c>
      <c r="N71" s="377" t="str">
        <f>IF(L72="ア",VLOOKUP(J72,ア!$A$2:$E$9999,4,FALSE),IF(L72="イ",VLOOKUP(J72,イ!$A$3:$E$1563,4,FALSE),IF(L72="ウ",IF(HLOOKUP(J72,ウ!$B$1:$ZX$6,3,FALSE)="","",HLOOKUP(J72,ウ!$B$1:$ZX$6,3,FALSE)),"")))</f>
        <v/>
      </c>
      <c r="O71" s="379" t="str">
        <f>IF(L72="ア",VLOOKUP(J72,ア!$A$2:$E$9999,5,FALSE),IF(L72="イ",VLOOKUP(J72,イ!$A$3:$E$1563,5,FALSE),IF(L72="ウ",HLOOKUP(J72,ウ!$B$1:$ZX$6,5,FALSE),IF(L72="エ",VLOOKUP(J72,エ!$A$4:$E$1000,5,FALSE),""))))&amp;"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IF(V72="ア",VLOOKUP(T72,ア!$A$2:$E$9999,2,FALSE),IF(V72="イ",VLOOKUP(T72,イ!$A$3:$E$1563,2,FALSE),IF(V72="ウ",HLOOKUP(T72,ウ!$B$1:$ZX$6,4,FALSE),IF(V72="エ",VLOOKUP(T72,エ!$A$4:$E$1000,3,FALSE)&amp;"　"&amp;VLOOKUP(T72,エ!$A$4:$E$1000,4,FALSE),""))))</f>
        <v/>
      </c>
      <c r="X71" s="377" t="str">
        <f>IF(V72="ア",VLOOKUP(T72,ア!$A$2:$E$9999,4,FALSE),IF(V72="イ",VLOOKUP(T72,イ!$A$3:$E$1563,4,FALSE),IF(V72="ウ",IF(HLOOKUP(T72,ウ!$B$1:$ZX$6,3,FALSE)="","",HLOOKUP(T72,ウ!$B$1:$ZX$6,3,FALSE)),"")))</f>
        <v/>
      </c>
      <c r="Y71" s="379" t="str">
        <f>IF(V72="ア",VLOOKUP(T72,ア!$A$2:$E$9999,5,FALSE),IF(V72="イ",VLOOKUP(T72,イ!$A$3:$E$1563,5,FALSE),IF(V72="ウ",HLOOKUP(T72,ウ!$B$1:$ZX$6,5,FALSE),IF(V72="エ",VLOOKUP(T72,エ!$A$4:$E$1000,5,FALSE),""))))&amp;"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IF(C74="ア",VLOOKUP(A74,ア!$A$2:$E$9999,2,FALSE),IF(C74="イ",VLOOKUP(A74,イ!$A$3:$E$1563,2,FALSE),IF(C74="ウ",HLOOKUP(A74,ウ!$B$1:$ZX$6,4,FALSE),IF(C74="エ",VLOOKUP(A74,エ!$A$4:$E$1000,3,FALSE)&amp;"　"&amp;VLOOKUP(A74,エ!$A$4:$E$1000,4,FALSE),""))))</f>
        <v/>
      </c>
      <c r="E73" s="377" t="str">
        <f>IF(C74="ア",VLOOKUP(A74,ア!$A$2:$E$9999,4,FALSE),IF(C74="イ",VLOOKUP(A74,イ!$A$3:$E$1563,4,FALSE),IF(C74="ウ",IF(HLOOKUP(A74,ウ!$B$1:$ZX$6,3,FALSE)="","",HLOOKUP(A74,ウ!$B$1:$ZX$6,3,FALSE)),"")))</f>
        <v/>
      </c>
      <c r="F73" s="379" t="str">
        <f>IF(C74="ア",VLOOKUP(A74,ア!$A$2:$E$9999,5,FALSE),IF(C74="イ",VLOOKUP(A74,イ!$A$3:$E$1563,5,FALSE),IF(C74="ウ",HLOOKUP(A74,ウ!$B$1:$ZX$6,5,FALSE),IF(C74="エ",VLOOKUP(A74,エ!$A$4:$E$1000,5,FALSE),""))))&amp;"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IF(L74="ア",VLOOKUP(J74,ア!$A$2:$E$9999,2,FALSE),IF(L74="イ",VLOOKUP(J74,イ!$A$3:$E$1563,2,FALSE),IF(L74="ウ",HLOOKUP(J74,ウ!$B$1:$ZX$6,4,FALSE),IF(L74="エ",VLOOKUP(J74,エ!$A$4:$E$1000,3,FALSE)&amp;"　"&amp;VLOOKUP(J74,エ!$A$4:$E$1000,4,FALSE),""))))</f>
        <v/>
      </c>
      <c r="N73" s="377" t="str">
        <f>IF(L74="ア",VLOOKUP(J74,ア!$A$2:$E$9999,4,FALSE),IF(L74="イ",VLOOKUP(J74,イ!$A$3:$E$1563,4,FALSE),IF(L74="ウ",IF(HLOOKUP(J74,ウ!$B$1:$ZX$6,3,FALSE)="","",HLOOKUP(J74,ウ!$B$1:$ZX$6,3,FALSE)),"")))</f>
        <v/>
      </c>
      <c r="O73" s="379" t="str">
        <f>IF(L74="ア",VLOOKUP(J74,ア!$A$2:$E$9999,5,FALSE),IF(L74="イ",VLOOKUP(J74,イ!$A$3:$E$1563,5,FALSE),IF(L74="ウ",HLOOKUP(J74,ウ!$B$1:$ZX$6,5,FALSE),IF(L74="エ",VLOOKUP(J74,エ!$A$4:$E$1000,5,FALSE),""))))&amp;"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IF(V74="ア",VLOOKUP(T74,ア!$A$2:$E$9999,2,FALSE),IF(V74="イ",VLOOKUP(T74,イ!$A$3:$E$1563,2,FALSE),IF(V74="ウ",HLOOKUP(T74,ウ!$B$1:$ZX$6,4,FALSE),IF(V74="エ",VLOOKUP(T74,エ!$A$4:$E$1000,3,FALSE)&amp;"　"&amp;VLOOKUP(T74,エ!$A$4:$E$1000,4,FALSE),""))))</f>
        <v/>
      </c>
      <c r="X73" s="377" t="str">
        <f>IF(V74="ア",VLOOKUP(T74,ア!$A$2:$E$9999,4,FALSE),IF(V74="イ",VLOOKUP(T74,イ!$A$3:$E$1563,4,FALSE),IF(V74="ウ",IF(HLOOKUP(T74,ウ!$B$1:$ZX$6,3,FALSE)="","",HLOOKUP(T74,ウ!$B$1:$ZX$6,3,FALSE)),"")))</f>
        <v/>
      </c>
      <c r="Y73" s="379" t="str">
        <f>IF(V74="ア",VLOOKUP(T74,ア!$A$2:$E$9999,5,FALSE),IF(V74="イ",VLOOKUP(T74,イ!$A$3:$E$1563,5,FALSE),IF(V74="ウ",HLOOKUP(T74,ウ!$B$1:$ZX$6,5,FALSE),IF(V74="エ",VLOOKUP(T74,エ!$A$4:$E$1000,5,FALSE),""))))&amp;"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IF(C76="ア",VLOOKUP(A76,ア!$A$2:$E$9999,2,FALSE),IF(C76="イ",VLOOKUP(A76,イ!$A$3:$E$1563,2,FALSE),IF(C76="ウ",HLOOKUP(A76,ウ!$B$1:$ZX$6,4,FALSE),IF(C76="エ",VLOOKUP(A76,エ!$A$4:$E$1000,3,FALSE)&amp;"　"&amp;VLOOKUP(A76,エ!$A$4:$E$1000,4,FALSE),""))))</f>
        <v/>
      </c>
      <c r="E75" s="377" t="str">
        <f>IF(C76="ア",VLOOKUP(A76,ア!$A$2:$E$9999,4,FALSE),IF(C76="イ",VLOOKUP(A76,イ!$A$3:$E$1563,4,FALSE),IF(C76="ウ",IF(HLOOKUP(A76,ウ!$B$1:$ZX$6,3,FALSE)="","",HLOOKUP(A76,ウ!$B$1:$ZX$6,3,FALSE)),"")))</f>
        <v/>
      </c>
      <c r="F75" s="379" t="str">
        <f>IF(C76="ア",VLOOKUP(A76,ア!$A$2:$E$9999,5,FALSE),IF(C76="イ",VLOOKUP(A76,イ!$A$3:$E$1563,5,FALSE),IF(C76="ウ",HLOOKUP(A76,ウ!$B$1:$ZX$6,5,FALSE),IF(C76="エ",VLOOKUP(A76,エ!$A$4:$E$1000,5,FALSE),""))))&amp;"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IF(L76="ア",VLOOKUP(J76,ア!$A$2:$E$9999,2,FALSE),IF(L76="イ",VLOOKUP(J76,イ!$A$3:$E$1563,2,FALSE),IF(L76="ウ",HLOOKUP(J76,ウ!$B$1:$ZX$6,4,FALSE),IF(L76="エ",VLOOKUP(J76,エ!$A$4:$E$1000,3,FALSE)&amp;"　"&amp;VLOOKUP(J76,エ!$A$4:$E$1000,4,FALSE),""))))</f>
        <v/>
      </c>
      <c r="N75" s="377" t="str">
        <f>IF(L76="ア",VLOOKUP(J76,ア!$A$2:$E$9999,4,FALSE),IF(L76="イ",VLOOKUP(J76,イ!$A$3:$E$1563,4,FALSE),IF(L76="ウ",IF(HLOOKUP(J76,ウ!$B$1:$ZX$6,3,FALSE)="","",HLOOKUP(J76,ウ!$B$1:$ZX$6,3,FALSE)),"")))</f>
        <v/>
      </c>
      <c r="O75" s="379" t="str">
        <f>IF(L76="ア",VLOOKUP(J76,ア!$A$2:$E$9999,5,FALSE),IF(L76="イ",VLOOKUP(J76,イ!$A$3:$E$1563,5,FALSE),IF(L76="ウ",HLOOKUP(J76,ウ!$B$1:$ZX$6,5,FALSE),IF(L76="エ",VLOOKUP(J76,エ!$A$4:$E$1000,5,FALSE),""))))&amp;"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IF(V76="ア",VLOOKUP(T76,ア!$A$2:$E$9999,2,FALSE),IF(V76="イ",VLOOKUP(T76,イ!$A$3:$E$1563,2,FALSE),IF(V76="ウ",HLOOKUP(T76,ウ!$B$1:$ZX$6,4,FALSE),IF(V76="エ",VLOOKUP(T76,エ!$A$4:$E$1000,3,FALSE)&amp;"　"&amp;VLOOKUP(T76,エ!$A$4:$E$1000,4,FALSE),""))))</f>
        <v/>
      </c>
      <c r="X75" s="377" t="str">
        <f>IF(V76="ア",VLOOKUP(T76,ア!$A$2:$E$9999,4,FALSE),IF(V76="イ",VLOOKUP(T76,イ!$A$3:$E$1563,4,FALSE),IF(V76="ウ",IF(HLOOKUP(T76,ウ!$B$1:$ZX$6,3,FALSE)="","",HLOOKUP(T76,ウ!$B$1:$ZX$6,3,FALSE)),"")))</f>
        <v/>
      </c>
      <c r="Y75" s="379" t="str">
        <f>IF(V76="ア",VLOOKUP(T76,ア!$A$2:$E$9999,5,FALSE),IF(V76="イ",VLOOKUP(T76,イ!$A$3:$E$1563,5,FALSE),IF(V76="ウ",HLOOKUP(T76,ウ!$B$1:$ZX$6,5,FALSE),IF(V76="エ",VLOOKUP(T76,エ!$A$4:$E$1000,5,FALSE),""))))&amp;"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IF(C78="ア",VLOOKUP(A78,ア!$A$2:$E$9999,2,FALSE),IF(C78="イ",VLOOKUP(A78,イ!$A$3:$E$1563,2,FALSE),IF(C78="ウ",HLOOKUP(A78,ウ!$B$1:$ZX$6,4,FALSE),IF(C78="エ",VLOOKUP(A78,エ!$A$4:$E$1000,3,FALSE)&amp;"　"&amp;VLOOKUP(A78,エ!$A$4:$E$1000,4,FALSE),""))))</f>
        <v/>
      </c>
      <c r="E77" s="377" t="str">
        <f>IF(C78="ア",VLOOKUP(A78,ア!$A$2:$E$9999,4,FALSE),IF(C78="イ",VLOOKUP(A78,イ!$A$3:$E$1563,4,FALSE),IF(C78="ウ",IF(HLOOKUP(A78,ウ!$B$1:$ZX$6,3,FALSE)="","",HLOOKUP(A78,ウ!$B$1:$ZX$6,3,FALSE)),"")))</f>
        <v/>
      </c>
      <c r="F77" s="379" t="str">
        <f>IF(C78="ア",VLOOKUP(A78,ア!$A$2:$E$9999,5,FALSE),IF(C78="イ",VLOOKUP(A78,イ!$A$3:$E$1563,5,FALSE),IF(C78="ウ",HLOOKUP(A78,ウ!$B$1:$ZX$6,5,FALSE),IF(C78="エ",VLOOKUP(A78,エ!$A$4:$E$1000,5,FALSE),""))))&amp;"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IF(L78="ア",VLOOKUP(J78,ア!$A$2:$E$9999,2,FALSE),IF(L78="イ",VLOOKUP(J78,イ!$A$3:$E$1563,2,FALSE),IF(L78="ウ",HLOOKUP(J78,ウ!$B$1:$ZX$6,4,FALSE),IF(L78="エ",VLOOKUP(J78,エ!$A$4:$E$1000,3,FALSE)&amp;"　"&amp;VLOOKUP(J78,エ!$A$4:$E$1000,4,FALSE),""))))</f>
        <v/>
      </c>
      <c r="N77" s="377" t="str">
        <f>IF(L78="ア",VLOOKUP(J78,ア!$A$2:$E$9999,4,FALSE),IF(L78="イ",VLOOKUP(J78,イ!$A$3:$E$1563,4,FALSE),IF(L78="ウ",IF(HLOOKUP(J78,ウ!$B$1:$ZX$6,3,FALSE)="","",HLOOKUP(J78,ウ!$B$1:$ZX$6,3,FALSE)),"")))</f>
        <v/>
      </c>
      <c r="O77" s="379" t="str">
        <f>IF(L78="ア",VLOOKUP(J78,ア!$A$2:$E$9999,5,FALSE),IF(L78="イ",VLOOKUP(J78,イ!$A$3:$E$1563,5,FALSE),IF(L78="ウ",HLOOKUP(J78,ウ!$B$1:$ZX$6,5,FALSE),IF(L78="エ",VLOOKUP(J78,エ!$A$4:$E$1000,5,FALSE),""))))&amp;"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IF(V78="ア",VLOOKUP(T78,ア!$A$2:$E$9999,2,FALSE),IF(V78="イ",VLOOKUP(T78,イ!$A$3:$E$1563,2,FALSE),IF(V78="ウ",HLOOKUP(T78,ウ!$B$1:$ZX$6,4,FALSE),IF(V78="エ",VLOOKUP(T78,エ!$A$4:$E$1000,3,FALSE)&amp;"　"&amp;VLOOKUP(T78,エ!$A$4:$E$1000,4,FALSE),""))))</f>
        <v/>
      </c>
      <c r="X77" s="377" t="str">
        <f>IF(V78="ア",VLOOKUP(T78,ア!$A$2:$E$9999,4,FALSE),IF(V78="イ",VLOOKUP(T78,イ!$A$3:$E$1563,4,FALSE),IF(V78="ウ",IF(HLOOKUP(T78,ウ!$B$1:$ZX$6,3,FALSE)="","",HLOOKUP(T78,ウ!$B$1:$ZX$6,3,FALSE)),"")))</f>
        <v/>
      </c>
      <c r="Y77" s="379" t="str">
        <f>IF(V78="ア",VLOOKUP(T78,ア!$A$2:$E$9999,5,FALSE),IF(V78="イ",VLOOKUP(T78,イ!$A$3:$E$1563,5,FALSE),IF(V78="ウ",HLOOKUP(T78,ウ!$B$1:$ZX$6,5,FALSE),IF(V78="エ",VLOOKUP(T78,エ!$A$4:$E$1000,5,FALSE),""))))&amp;"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421"/>
      <c r="E78" s="421"/>
      <c r="F78" s="422"/>
      <c r="G78" s="426"/>
      <c r="H78" s="424"/>
      <c r="I78" s="427"/>
      <c r="J78" s="304"/>
      <c r="K78" s="414"/>
      <c r="L78" s="305"/>
      <c r="M78" s="421"/>
      <c r="N78" s="421"/>
      <c r="O78" s="422"/>
      <c r="P78" s="426"/>
      <c r="Q78" s="424"/>
      <c r="R78" s="427"/>
      <c r="S78" s="428"/>
      <c r="T78" s="304"/>
      <c r="U78" s="414"/>
      <c r="V78" s="305"/>
      <c r="W78" s="421"/>
      <c r="X78" s="421"/>
      <c r="Y78" s="422"/>
      <c r="Z78" s="426"/>
      <c r="AA78" s="424"/>
      <c r="AB78" s="425"/>
      <c r="AC78" s="423"/>
      <c r="AD78" s="269"/>
    </row>
    <row r="79" spans="1:30" s="295" customFormat="1" ht="16.2" customHeight="1" x14ac:dyDescent="0.45">
      <c r="A79" s="313" t="s">
        <v>3523</v>
      </c>
      <c r="B79" s="437"/>
      <c r="C79" s="314"/>
      <c r="D79" s="419" t="str">
        <f>IF(C80="ア",VLOOKUP(A80,ア!$A$2:$E$9999,2,FALSE),IF(C80="イ",VLOOKUP(A80,イ!$A$3:$E$1563,2,FALSE),IF(C80="ウ",HLOOKUP(A80,ウ!$B$1:$ZX$6,4,FALSE),IF(C80="エ",VLOOKUP(A80,エ!$A$4:$E$1000,3,FALSE)&amp;"　"&amp;VLOOKUP(A80,エ!$A$4:$E$1000,4,FALSE),""))))</f>
        <v/>
      </c>
      <c r="E79" s="419" t="str">
        <f>IF(C80="ア",VLOOKUP(A80,ア!$A$2:$E$9999,4,FALSE),IF(C80="イ",VLOOKUP(A80,イ!$A$3:$E$1563,4,FALSE),IF(C80="ウ",IF(HLOOKUP(A80,ウ!$B$1:$ZX$6,3,FALSE)="","",HLOOKUP(A80,ウ!$B$1:$ZX$6,3,FALSE)),"")))</f>
        <v/>
      </c>
      <c r="F79" s="420" t="str">
        <f>IF(C80="ア",VLOOKUP(A80,ア!$A$2:$E$9999,5,FALSE),IF(C80="イ",VLOOKUP(A80,イ!$A$3:$E$1563,5,FALSE),IF(C80="ウ",HLOOKUP(A80,ウ!$B$1:$ZX$6,5,FALSE),IF(C80="エ",VLOOKUP(A80,エ!$A$4:$E$1000,5,FALSE),""))))&amp;"　"&amp;IF(C80="ウ",HLOOKUP(A80,ウ!$B$1:$ZX$6,6,FALSE),"")</f>
        <v>　</v>
      </c>
      <c r="G79" s="415"/>
      <c r="H79" s="416"/>
      <c r="I79" s="438"/>
      <c r="J79" s="313" t="s">
        <v>3538</v>
      </c>
      <c r="K79" s="437"/>
      <c r="L79" s="314"/>
      <c r="M79" s="419" t="str">
        <f>IF(L80="ア",VLOOKUP(J80,ア!$A$2:$E$9999,2,FALSE),IF(L80="イ",VLOOKUP(J80,イ!$A$3:$E$1563,2,FALSE),IF(L80="ウ",HLOOKUP(J80,ウ!$B$1:$ZX$6,4,FALSE),IF(L80="エ",VLOOKUP(J80,エ!$A$4:$E$1000,3,FALSE)&amp;"　"&amp;VLOOKUP(J80,エ!$A$4:$E$1000,4,FALSE),""))))</f>
        <v/>
      </c>
      <c r="N79" s="419" t="str">
        <f>IF(L80="ア",VLOOKUP(J80,ア!$A$2:$E$9999,4,FALSE),IF(L80="イ",VLOOKUP(J80,イ!$A$3:$E$1563,4,FALSE),IF(L80="ウ",IF(HLOOKUP(J80,ウ!$B$1:$ZX$6,3,FALSE)="","",HLOOKUP(J80,ウ!$B$1:$ZX$6,3,FALSE)),"")))</f>
        <v/>
      </c>
      <c r="O79" s="420" t="str">
        <f>IF(L80="ア",VLOOKUP(J80,ア!$A$2:$E$9999,5,FALSE),IF(L80="イ",VLOOKUP(J80,イ!$A$3:$E$1563,5,FALSE),IF(L80="ウ",HLOOKUP(J80,ウ!$B$1:$ZX$6,5,FALSE),IF(L80="エ",VLOOKUP(J80,エ!$A$4:$E$1000,5,FALSE),""))))&amp;"　"&amp;IF(L80="ウ",HLOOKUP(J80,ウ!$B$1:$ZX$6,6,FALSE),"")</f>
        <v>　</v>
      </c>
      <c r="P79" s="415"/>
      <c r="Q79" s="416"/>
      <c r="R79" s="438"/>
      <c r="S79" s="439"/>
      <c r="T79" s="313" t="s">
        <v>3553</v>
      </c>
      <c r="U79" s="437"/>
      <c r="V79" s="314"/>
      <c r="W79" s="419" t="str">
        <f>IF(V80="ア",VLOOKUP(T80,ア!$A$2:$E$9999,2,FALSE),IF(V80="イ",VLOOKUP(T80,イ!$A$3:$E$1563,2,FALSE),IF(V80="ウ",HLOOKUP(T80,ウ!$B$1:$ZX$6,4,FALSE),IF(V80="エ",VLOOKUP(T80,エ!$A$4:$E$1000,3,FALSE)&amp;"　"&amp;VLOOKUP(T80,エ!$A$4:$E$1000,4,FALSE),""))))</f>
        <v/>
      </c>
      <c r="X79" s="419" t="str">
        <f>IF(V80="ア",VLOOKUP(T80,ア!$A$2:$E$9999,4,FALSE),IF(V80="イ",VLOOKUP(T80,イ!$A$3:$E$1563,4,FALSE),IF(V80="ウ",IF(HLOOKUP(T80,ウ!$B$1:$ZX$6,3,FALSE)="","",HLOOKUP(T80,ウ!$B$1:$ZX$6,3,FALSE)),"")))</f>
        <v/>
      </c>
      <c r="Y79" s="420" t="str">
        <f>IF(V80="ア",VLOOKUP(T80,ア!$A$2:$E$9999,5,FALSE),IF(V80="イ",VLOOKUP(T80,イ!$A$3:$E$1563,5,FALSE),IF(V80="ウ",HLOOKUP(T80,ウ!$B$1:$ZX$6,5,FALSE),IF(V80="エ",VLOOKUP(T80,エ!$A$4:$E$1000,5,FALSE),""))))&amp;"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IF(C82="ア",VLOOKUP(A82,ア!$A$2:$E$9999,2,FALSE),IF(C82="イ",VLOOKUP(A82,イ!$A$3:$E$1563,2,FALSE),IF(C82="ウ",HLOOKUP(A82,ウ!$B$1:$ZX$6,4,FALSE),IF(C82="エ",VLOOKUP(A82,エ!$A$4:$E$1000,3,FALSE)&amp;"　"&amp;VLOOKUP(A82,エ!$A$4:$E$1000,4,FALSE),""))))</f>
        <v/>
      </c>
      <c r="E81" s="377" t="str">
        <f>IF(C82="ア",VLOOKUP(A82,ア!$A$2:$E$9999,4,FALSE),IF(C82="イ",VLOOKUP(A82,イ!$A$3:$E$1563,4,FALSE),IF(C82="ウ",IF(HLOOKUP(A82,ウ!$B$1:$ZX$6,3,FALSE)="","",HLOOKUP(A82,ウ!$B$1:$ZX$6,3,FALSE)),"")))</f>
        <v/>
      </c>
      <c r="F81" s="379" t="str">
        <f>IF(C82="ア",VLOOKUP(A82,ア!$A$2:$E$9999,5,FALSE),IF(C82="イ",VLOOKUP(A82,イ!$A$3:$E$1563,5,FALSE),IF(C82="ウ",HLOOKUP(A82,ウ!$B$1:$ZX$6,5,FALSE),IF(C82="エ",VLOOKUP(A82,エ!$A$4:$E$1000,5,FALSE),""))))&amp;"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IF(L82="ア",VLOOKUP(J82,ア!$A$2:$E$9999,2,FALSE),IF(L82="イ",VLOOKUP(J82,イ!$A$3:$E$1563,2,FALSE),IF(L82="ウ",HLOOKUP(J82,ウ!$B$1:$ZX$6,4,FALSE),IF(L82="エ",VLOOKUP(J82,エ!$A$4:$E$1000,3,FALSE)&amp;"　"&amp;VLOOKUP(J82,エ!$A$4:$E$1000,4,FALSE),""))))</f>
        <v/>
      </c>
      <c r="N81" s="377" t="str">
        <f>IF(L82="ア",VLOOKUP(J82,ア!$A$2:$E$9999,4,FALSE),IF(L82="イ",VLOOKUP(J82,イ!$A$3:$E$1563,4,FALSE),IF(L82="ウ",IF(HLOOKUP(J82,ウ!$B$1:$ZX$6,3,FALSE)="","",HLOOKUP(J82,ウ!$B$1:$ZX$6,3,FALSE)),"")))</f>
        <v/>
      </c>
      <c r="O81" s="379" t="str">
        <f>IF(L82="ア",VLOOKUP(J82,ア!$A$2:$E$9999,5,FALSE),IF(L82="イ",VLOOKUP(J82,イ!$A$3:$E$1563,5,FALSE),IF(L82="ウ",HLOOKUP(J82,ウ!$B$1:$ZX$6,5,FALSE),IF(L82="エ",VLOOKUP(J82,エ!$A$4:$E$1000,5,FALSE),""))))&amp;"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IF(V82="ア",VLOOKUP(T82,ア!$A$2:$E$9999,2,FALSE),IF(V82="イ",VLOOKUP(T82,イ!$A$3:$E$1563,2,FALSE),IF(V82="ウ",HLOOKUP(T82,ウ!$B$1:$ZX$6,4,FALSE),IF(V82="エ",VLOOKUP(T82,エ!$A$4:$E$1000,3,FALSE)&amp;"　"&amp;VLOOKUP(T82,エ!$A$4:$E$1000,4,FALSE),""))))</f>
        <v/>
      </c>
      <c r="X81" s="377" t="str">
        <f>IF(V82="ア",VLOOKUP(T82,ア!$A$2:$E$9999,4,FALSE),IF(V82="イ",VLOOKUP(T82,イ!$A$3:$E$1563,4,FALSE),IF(V82="ウ",IF(HLOOKUP(T82,ウ!$B$1:$ZX$6,3,FALSE)="","",HLOOKUP(T82,ウ!$B$1:$ZX$6,3,FALSE)),"")))</f>
        <v/>
      </c>
      <c r="Y81" s="379" t="str">
        <f>IF(V82="ア",VLOOKUP(T82,ア!$A$2:$E$9999,5,FALSE),IF(V82="イ",VLOOKUP(T82,イ!$A$3:$E$1563,5,FALSE),IF(V82="ウ",HLOOKUP(T82,ウ!$B$1:$ZX$6,5,FALSE),IF(V82="エ",VLOOKUP(T82,エ!$A$4:$E$1000,5,FALSE),""))))&amp;"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IF(C84="ア",VLOOKUP(A84,ア!$A$2:$E$9999,2,FALSE),IF(C84="イ",VLOOKUP(A84,イ!$A$3:$E$1563,2,FALSE),IF(C84="ウ",HLOOKUP(A84,ウ!$B$1:$ZX$6,4,FALSE),IF(C84="エ",VLOOKUP(A84,エ!$A$4:$E$1000,3,FALSE)&amp;"　"&amp;VLOOKUP(A84,エ!$A$4:$E$1000,4,FALSE),""))))</f>
        <v/>
      </c>
      <c r="E83" s="377" t="str">
        <f>IF(C84="ア",VLOOKUP(A84,ア!$A$2:$E$9999,4,FALSE),IF(C84="イ",VLOOKUP(A84,イ!$A$3:$E$1563,4,FALSE),IF(C84="ウ",IF(HLOOKUP(A84,ウ!$B$1:$ZX$6,3,FALSE)="","",HLOOKUP(A84,ウ!$B$1:$ZX$6,3,FALSE)),"")))</f>
        <v/>
      </c>
      <c r="F83" s="379" t="str">
        <f>IF(C84="ア",VLOOKUP(A84,ア!$A$2:$E$9999,5,FALSE),IF(C84="イ",VLOOKUP(A84,イ!$A$3:$E$1563,5,FALSE),IF(C84="ウ",HLOOKUP(A84,ウ!$B$1:$ZX$6,5,FALSE),IF(C84="エ",VLOOKUP(A84,エ!$A$4:$E$1000,5,FALSE),""))))&amp;"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IF(L84="ア",VLOOKUP(J84,ア!$A$2:$E$9999,2,FALSE),IF(L84="イ",VLOOKUP(J84,イ!$A$3:$E$1563,2,FALSE),IF(L84="ウ",HLOOKUP(J84,ウ!$B$1:$ZX$6,4,FALSE),IF(L84="エ",VLOOKUP(J84,エ!$A$4:$E$1000,3,FALSE)&amp;"　"&amp;VLOOKUP(J84,エ!$A$4:$E$1000,4,FALSE),""))))</f>
        <v/>
      </c>
      <c r="N83" s="377" t="str">
        <f>IF(L84="ア",VLOOKUP(J84,ア!$A$2:$E$9999,4,FALSE),IF(L84="イ",VLOOKUP(J84,イ!$A$3:$E$1563,4,FALSE),IF(L84="ウ",IF(HLOOKUP(J84,ウ!$B$1:$ZX$6,3,FALSE)="","",HLOOKUP(J84,ウ!$B$1:$ZX$6,3,FALSE)),"")))</f>
        <v/>
      </c>
      <c r="O83" s="379" t="str">
        <f>IF(L84="ア",VLOOKUP(J84,ア!$A$2:$E$9999,5,FALSE),IF(L84="イ",VLOOKUP(J84,イ!$A$3:$E$1563,5,FALSE),IF(L84="ウ",HLOOKUP(J84,ウ!$B$1:$ZX$6,5,FALSE),IF(L84="エ",VLOOKUP(J84,エ!$A$4:$E$1000,5,FALSE),""))))&amp;"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IF(V84="ア",VLOOKUP(T84,ア!$A$2:$E$9999,2,FALSE),IF(V84="イ",VLOOKUP(T84,イ!$A$3:$E$1563,2,FALSE),IF(V84="ウ",HLOOKUP(T84,ウ!$B$1:$ZX$6,4,FALSE),IF(V84="エ",VLOOKUP(T84,エ!$A$4:$E$1000,3,FALSE)&amp;"　"&amp;VLOOKUP(T84,エ!$A$4:$E$1000,4,FALSE),""))))</f>
        <v/>
      </c>
      <c r="X83" s="377" t="str">
        <f>IF(V84="ア",VLOOKUP(T84,ア!$A$2:$E$9999,4,FALSE),IF(V84="イ",VLOOKUP(T84,イ!$A$3:$E$1563,4,FALSE),IF(V84="ウ",IF(HLOOKUP(T84,ウ!$B$1:$ZX$6,3,FALSE)="","",HLOOKUP(T84,ウ!$B$1:$ZX$6,3,FALSE)),"")))</f>
        <v/>
      </c>
      <c r="Y83" s="379" t="str">
        <f>IF(V84="ア",VLOOKUP(T84,ア!$A$2:$E$9999,5,FALSE),IF(V84="イ",VLOOKUP(T84,イ!$A$3:$E$1563,5,FALSE),IF(V84="ウ",HLOOKUP(T84,ウ!$B$1:$ZX$6,5,FALSE),IF(V84="エ",VLOOKUP(T84,エ!$A$4:$E$1000,5,FALSE),""))))&amp;"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IF(C86="ア",VLOOKUP(A86,ア!$A$2:$E$9999,2,FALSE),IF(C86="イ",VLOOKUP(A86,イ!$A$3:$E$1563,2,FALSE),IF(C86="ウ",HLOOKUP(A86,ウ!$B$1:$ZX$6,4,FALSE),IF(C86="エ",VLOOKUP(A86,エ!$A$4:$E$1000,3,FALSE)&amp;"　"&amp;VLOOKUP(A86,エ!$A$4:$E$1000,4,FALSE),""))))</f>
        <v/>
      </c>
      <c r="E85" s="377" t="str">
        <f>IF(C86="ア",VLOOKUP(A86,ア!$A$2:$E$9999,4,FALSE),IF(C86="イ",VLOOKUP(A86,イ!$A$3:$E$1563,4,FALSE),IF(C86="ウ",IF(HLOOKUP(A86,ウ!$B$1:$ZX$6,3,FALSE)="","",HLOOKUP(A86,ウ!$B$1:$ZX$6,3,FALSE)),"")))</f>
        <v/>
      </c>
      <c r="F85" s="379" t="str">
        <f>IF(C86="ア",VLOOKUP(A86,ア!$A$2:$E$9999,5,FALSE),IF(C86="イ",VLOOKUP(A86,イ!$A$3:$E$1563,5,FALSE),IF(C86="ウ",HLOOKUP(A86,ウ!$B$1:$ZX$6,5,FALSE),IF(C86="エ",VLOOKUP(A86,エ!$A$4:$E$1000,5,FALSE),""))))&amp;"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IF(L86="ア",VLOOKUP(J86,ア!$A$2:$E$9999,2,FALSE),IF(L86="イ",VLOOKUP(J86,イ!$A$3:$E$1563,2,FALSE),IF(L86="ウ",HLOOKUP(J86,ウ!$B$1:$ZX$6,4,FALSE),IF(L86="エ",VLOOKUP(J86,エ!$A$4:$E$1000,3,FALSE)&amp;"　"&amp;VLOOKUP(J86,エ!$A$4:$E$1000,4,FALSE),""))))</f>
        <v/>
      </c>
      <c r="N85" s="377" t="str">
        <f>IF(L86="ア",VLOOKUP(J86,ア!$A$2:$E$9999,4,FALSE),IF(L86="イ",VLOOKUP(J86,イ!$A$3:$E$1563,4,FALSE),IF(L86="ウ",IF(HLOOKUP(J86,ウ!$B$1:$ZX$6,3,FALSE)="","",HLOOKUP(J86,ウ!$B$1:$ZX$6,3,FALSE)),"")))</f>
        <v/>
      </c>
      <c r="O85" s="379" t="str">
        <f>IF(L86="ア",VLOOKUP(J86,ア!$A$2:$E$9999,5,FALSE),IF(L86="イ",VLOOKUP(J86,イ!$A$3:$E$1563,5,FALSE),IF(L86="ウ",HLOOKUP(J86,ウ!$B$1:$ZX$6,5,FALSE),IF(L86="エ",VLOOKUP(J86,エ!$A$4:$E$1000,5,FALSE),""))))&amp;"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IF(V86="ア",VLOOKUP(T86,ア!$A$2:$E$9999,2,FALSE),IF(V86="イ",VLOOKUP(T86,イ!$A$3:$E$1563,2,FALSE),IF(V86="ウ",HLOOKUP(T86,ウ!$B$1:$ZX$6,4,FALSE),IF(V86="エ",VLOOKUP(T86,エ!$A$4:$E$1000,3,FALSE)&amp;"　"&amp;VLOOKUP(T86,エ!$A$4:$E$1000,4,FALSE),""))))</f>
        <v/>
      </c>
      <c r="X85" s="377" t="str">
        <f>IF(V86="ア",VLOOKUP(T86,ア!$A$2:$E$9999,4,FALSE),IF(V86="イ",VLOOKUP(T86,イ!$A$3:$E$1563,4,FALSE),IF(V86="ウ",IF(HLOOKUP(T86,ウ!$B$1:$ZX$6,3,FALSE)="","",HLOOKUP(T86,ウ!$B$1:$ZX$6,3,FALSE)),"")))</f>
        <v/>
      </c>
      <c r="Y85" s="379" t="str">
        <f>IF(V86="ア",VLOOKUP(T86,ア!$A$2:$E$9999,5,FALSE),IF(V86="イ",VLOOKUP(T86,イ!$A$3:$E$1563,5,FALSE),IF(V86="ウ",HLOOKUP(T86,ウ!$B$1:$ZX$6,5,FALSE),IF(V86="エ",VLOOKUP(T86,エ!$A$4:$E$1000,5,FALSE),""))))&amp;"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IF(C88="ア",VLOOKUP(A88,ア!$A$2:$E$9999,2,FALSE),IF(C88="イ",VLOOKUP(A88,イ!$A$3:$E$1563,2,FALSE),IF(C88="ウ",HLOOKUP(A88,ウ!$B$1:$ZX$6,4,FALSE),IF(C88="エ",VLOOKUP(A88,エ!$A$4:$E$1000,3,FALSE)&amp;"　"&amp;VLOOKUP(A88,エ!$A$4:$E$1000,4,FALSE),""))))</f>
        <v/>
      </c>
      <c r="E87" s="377" t="str">
        <f>IF(C88="ア",VLOOKUP(A88,ア!$A$2:$E$9999,4,FALSE),IF(C88="イ",VLOOKUP(A88,イ!$A$3:$E$1563,4,FALSE),IF(C88="ウ",IF(HLOOKUP(A88,ウ!$B$1:$ZX$6,3,FALSE)="","",HLOOKUP(A88,ウ!$B$1:$ZX$6,3,FALSE)),"")))</f>
        <v/>
      </c>
      <c r="F87" s="379" t="str">
        <f>IF(C88="ア",VLOOKUP(A88,ア!$A$2:$E$9999,5,FALSE),IF(C88="イ",VLOOKUP(A88,イ!$A$3:$E$1563,5,FALSE),IF(C88="ウ",HLOOKUP(A88,ウ!$B$1:$ZX$6,5,FALSE),IF(C88="エ",VLOOKUP(A88,エ!$A$4:$E$1000,5,FALSE),""))))&amp;"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IF(L88="ア",VLOOKUP(J88,ア!$A$2:$E$9999,2,FALSE),IF(L88="イ",VLOOKUP(J88,イ!$A$3:$E$1563,2,FALSE),IF(L88="ウ",HLOOKUP(J88,ウ!$B$1:$ZX$6,4,FALSE),IF(L88="エ",VLOOKUP(J88,エ!$A$4:$E$1000,3,FALSE)&amp;"　"&amp;VLOOKUP(J88,エ!$A$4:$E$1000,4,FALSE),""))))</f>
        <v/>
      </c>
      <c r="N87" s="377" t="str">
        <f>IF(L88="ア",VLOOKUP(J88,ア!$A$2:$E$9999,4,FALSE),IF(L88="イ",VLOOKUP(J88,イ!$A$3:$E$1563,4,FALSE),IF(L88="ウ",IF(HLOOKUP(J88,ウ!$B$1:$ZX$6,3,FALSE)="","",HLOOKUP(J88,ウ!$B$1:$ZX$6,3,FALSE)),"")))</f>
        <v/>
      </c>
      <c r="O87" s="379" t="str">
        <f>IF(L88="ア",VLOOKUP(J88,ア!$A$2:$E$9999,5,FALSE),IF(L88="イ",VLOOKUP(J88,イ!$A$3:$E$1563,5,FALSE),IF(L88="ウ",HLOOKUP(J88,ウ!$B$1:$ZX$6,5,FALSE),IF(L88="エ",VLOOKUP(J88,エ!$A$4:$E$1000,5,FALSE),""))))&amp;"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IF(V88="ア",VLOOKUP(T88,ア!$A$2:$E$9999,2,FALSE),IF(V88="イ",VLOOKUP(T88,イ!$A$3:$E$1563,2,FALSE),IF(V88="ウ",HLOOKUP(T88,ウ!$B$1:$ZX$6,4,FALSE),IF(V88="エ",VLOOKUP(T88,エ!$A$4:$E$1000,3,FALSE)&amp;"　"&amp;VLOOKUP(T88,エ!$A$4:$E$1000,4,FALSE),""))))</f>
        <v/>
      </c>
      <c r="X87" s="377" t="str">
        <f>IF(V88="ア",VLOOKUP(T88,ア!$A$2:$E$9999,4,FALSE),IF(V88="イ",VLOOKUP(T88,イ!$A$3:$E$1563,4,FALSE),IF(V88="ウ",IF(HLOOKUP(T88,ウ!$B$1:$ZX$6,3,FALSE)="","",HLOOKUP(T88,ウ!$B$1:$ZX$6,3,FALSE)),"")))</f>
        <v/>
      </c>
      <c r="Y87" s="379" t="str">
        <f>IF(V88="ア",VLOOKUP(T88,ア!$A$2:$E$9999,5,FALSE),IF(V88="イ",VLOOKUP(T88,イ!$A$3:$E$1563,5,FALSE),IF(V88="ウ",HLOOKUP(T88,ウ!$B$1:$ZX$6,5,FALSE),IF(V88="エ",VLOOKUP(T88,エ!$A$4:$E$1000,5,FALSE),""))))&amp;"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IF(C90="ア",VLOOKUP(A90,ア!$A$2:$E$9999,2,FALSE),IF(C90="イ",VLOOKUP(A90,イ!$A$3:$E$1563,2,FALSE),IF(C90="ウ",HLOOKUP(A90,ウ!$B$1:$ZX$6,4,FALSE),IF(C90="エ",VLOOKUP(A90,エ!$A$4:$E$1000,3,FALSE)&amp;"　"&amp;VLOOKUP(A90,エ!$A$4:$E$1000,4,FALSE),""))))</f>
        <v/>
      </c>
      <c r="E89" s="377" t="str">
        <f>IF(C90="ア",VLOOKUP(A90,ア!$A$2:$E$9999,4,FALSE),IF(C90="イ",VLOOKUP(A90,イ!$A$3:$E$1563,4,FALSE),IF(C90="ウ",IF(HLOOKUP(A90,ウ!$B$1:$ZX$6,3,FALSE)="","",HLOOKUP(A90,ウ!$B$1:$ZX$6,3,FALSE)),"")))</f>
        <v/>
      </c>
      <c r="F89" s="379" t="str">
        <f>IF(C90="ア",VLOOKUP(A90,ア!$A$2:$E$9999,5,FALSE),IF(C90="イ",VLOOKUP(A90,イ!$A$3:$E$1563,5,FALSE),IF(C90="ウ",HLOOKUP(A90,ウ!$B$1:$ZX$6,5,FALSE),IF(C90="エ",VLOOKUP(A90,エ!$A$4:$E$1000,5,FALSE),""))))&amp;"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IF(L90="ア",VLOOKUP(J90,ア!$A$2:$E$9999,2,FALSE),IF(L90="イ",VLOOKUP(J90,イ!$A$3:$E$1563,2,FALSE),IF(L90="ウ",HLOOKUP(J90,ウ!$B$1:$ZX$6,4,FALSE),IF(L90="エ",VLOOKUP(J90,エ!$A$4:$E$1000,3,FALSE)&amp;"　"&amp;VLOOKUP(J90,エ!$A$4:$E$1000,4,FALSE),""))))</f>
        <v/>
      </c>
      <c r="N89" s="377" t="str">
        <f>IF(L90="ア",VLOOKUP(J90,ア!$A$2:$E$9999,4,FALSE),IF(L90="イ",VLOOKUP(J90,イ!$A$3:$E$1563,4,FALSE),IF(L90="ウ",IF(HLOOKUP(J90,ウ!$B$1:$ZX$6,3,FALSE)="","",HLOOKUP(J90,ウ!$B$1:$ZX$6,3,FALSE)),"")))</f>
        <v/>
      </c>
      <c r="O89" s="379" t="str">
        <f>IF(L90="ア",VLOOKUP(J90,ア!$A$2:$E$9999,5,FALSE),IF(L90="イ",VLOOKUP(J90,イ!$A$3:$E$1563,5,FALSE),IF(L90="ウ",HLOOKUP(J90,ウ!$B$1:$ZX$6,5,FALSE),IF(L90="エ",VLOOKUP(J90,エ!$A$4:$E$1000,5,FALSE),""))))&amp;"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IF(V90="ア",VLOOKUP(T90,ア!$A$2:$E$9999,2,FALSE),IF(V90="イ",VLOOKUP(T90,イ!$A$3:$E$1563,2,FALSE),IF(V90="ウ",HLOOKUP(T90,ウ!$B$1:$ZX$6,4,FALSE),IF(V90="エ",VLOOKUP(T90,エ!$A$4:$E$1000,3,FALSE)&amp;"　"&amp;VLOOKUP(T90,エ!$A$4:$E$1000,4,FALSE),""))))</f>
        <v/>
      </c>
      <c r="X89" s="377" t="str">
        <f>IF(V90="ア",VLOOKUP(T90,ア!$A$2:$E$9999,4,FALSE),IF(V90="イ",VLOOKUP(T90,イ!$A$3:$E$1563,4,FALSE),IF(V90="ウ",IF(HLOOKUP(T90,ウ!$B$1:$ZX$6,3,FALSE)="","",HLOOKUP(T90,ウ!$B$1:$ZX$6,3,FALSE)),"")))</f>
        <v/>
      </c>
      <c r="Y89" s="379" t="str">
        <f>IF(V90="ア",VLOOKUP(T90,ア!$A$2:$E$9999,5,FALSE),IF(V90="イ",VLOOKUP(T90,イ!$A$3:$E$1563,5,FALSE),IF(V90="ウ",HLOOKUP(T90,ウ!$B$1:$ZX$6,5,FALSE),IF(V90="エ",VLOOKUP(T90,エ!$A$4:$E$1000,5,FALSE),""))))&amp;"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IF(C92="ア",VLOOKUP(A92,ア!$A$2:$E$9999,2,FALSE),IF(C92="イ",VLOOKUP(A92,イ!$A$3:$E$1563,2,FALSE),IF(C92="ウ",HLOOKUP(A92,ウ!$B$1:$ZX$6,4,FALSE),IF(C92="エ",VLOOKUP(A92,エ!$A$4:$E$1000,3,FALSE)&amp;"　"&amp;VLOOKUP(A92,エ!$A$4:$E$1000,4,FALSE),""))))</f>
        <v/>
      </c>
      <c r="E91" s="377" t="str">
        <f>IF(C92="ア",VLOOKUP(A92,ア!$A$2:$E$9999,4,FALSE),IF(C92="イ",VLOOKUP(A92,イ!$A$3:$E$1563,4,FALSE),IF(C92="ウ",IF(HLOOKUP(A92,ウ!$B$1:$ZX$6,3,FALSE)="","",HLOOKUP(A92,ウ!$B$1:$ZX$6,3,FALSE)),"")))</f>
        <v/>
      </c>
      <c r="F91" s="379" t="str">
        <f>IF(C92="ア",VLOOKUP(A92,ア!$A$2:$E$9999,5,FALSE),IF(C92="イ",VLOOKUP(A92,イ!$A$3:$E$1563,5,FALSE),IF(C92="ウ",HLOOKUP(A92,ウ!$B$1:$ZX$6,5,FALSE),IF(C92="エ",VLOOKUP(A92,エ!$A$4:$E$1000,5,FALSE),""))))&amp;"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IF(L92="ア",VLOOKUP(J92,ア!$A$2:$E$9999,2,FALSE),IF(L92="イ",VLOOKUP(J92,イ!$A$3:$E$1563,2,FALSE),IF(L92="ウ",HLOOKUP(J92,ウ!$B$1:$ZX$6,4,FALSE),IF(L92="エ",VLOOKUP(J92,エ!$A$4:$E$1000,3,FALSE)&amp;"　"&amp;VLOOKUP(J92,エ!$A$4:$E$1000,4,FALSE),""))))</f>
        <v/>
      </c>
      <c r="N91" s="377" t="str">
        <f>IF(L92="ア",VLOOKUP(J92,ア!$A$2:$E$9999,4,FALSE),IF(L92="イ",VLOOKUP(J92,イ!$A$3:$E$1563,4,FALSE),IF(L92="ウ",IF(HLOOKUP(J92,ウ!$B$1:$ZX$6,3,FALSE)="","",HLOOKUP(J92,ウ!$B$1:$ZX$6,3,FALSE)),"")))</f>
        <v/>
      </c>
      <c r="O91" s="379" t="str">
        <f>IF(L92="ア",VLOOKUP(J92,ア!$A$2:$E$9999,5,FALSE),IF(L92="イ",VLOOKUP(J92,イ!$A$3:$E$1563,5,FALSE),IF(L92="ウ",HLOOKUP(J92,ウ!$B$1:$ZX$6,5,FALSE),IF(L92="エ",VLOOKUP(J92,エ!$A$4:$E$1000,5,FALSE),""))))&amp;"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IF(V92="ア",VLOOKUP(T92,ア!$A$2:$E$9999,2,FALSE),IF(V92="イ",VLOOKUP(T92,イ!$A$3:$E$1563,2,FALSE),IF(V92="ウ",HLOOKUP(T92,ウ!$B$1:$ZX$6,4,FALSE),IF(V92="エ",VLOOKUP(T92,エ!$A$4:$E$1000,3,FALSE)&amp;"　"&amp;VLOOKUP(T92,エ!$A$4:$E$1000,4,FALSE),""))))</f>
        <v/>
      </c>
      <c r="X91" s="377" t="str">
        <f>IF(V92="ア",VLOOKUP(T92,ア!$A$2:$E$9999,4,FALSE),IF(V92="イ",VLOOKUP(T92,イ!$A$3:$E$1563,4,FALSE),IF(V92="ウ",IF(HLOOKUP(T92,ウ!$B$1:$ZX$6,3,FALSE)="","",HLOOKUP(T92,ウ!$B$1:$ZX$6,3,FALSE)),"")))</f>
        <v/>
      </c>
      <c r="Y91" s="379" t="str">
        <f>IF(V92="ア",VLOOKUP(T92,ア!$A$2:$E$9999,5,FALSE),IF(V92="イ",VLOOKUP(T92,イ!$A$3:$E$1563,5,FALSE),IF(V92="ウ",HLOOKUP(T92,ウ!$B$1:$ZX$6,5,FALSE),IF(V92="エ",VLOOKUP(T92,エ!$A$4:$E$1000,5,FALSE),""))))&amp;"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IF(C94="ア",VLOOKUP(A94,ア!$A$2:$E$9999,2,FALSE),IF(C94="イ",VLOOKUP(A94,イ!$A$3:$E$1563,2,FALSE),IF(C94="ウ",HLOOKUP(A94,ウ!$B$1:$ZX$6,4,FALSE),IF(C94="エ",VLOOKUP(A94,エ!$A$4:$E$1000,3,FALSE)&amp;"　"&amp;VLOOKUP(A94,エ!$A$4:$E$1000,4,FALSE),""))))</f>
        <v/>
      </c>
      <c r="E93" s="377" t="str">
        <f>IF(C94="ア",VLOOKUP(A94,ア!$A$2:$E$9999,4,FALSE),IF(C94="イ",VLOOKUP(A94,イ!$A$3:$E$1563,4,FALSE),IF(C94="ウ",IF(HLOOKUP(A94,ウ!$B$1:$ZX$6,3,FALSE)="","",HLOOKUP(A94,ウ!$B$1:$ZX$6,3,FALSE)),"")))</f>
        <v/>
      </c>
      <c r="F93" s="379" t="str">
        <f>IF(C94="ア",VLOOKUP(A94,ア!$A$2:$E$9999,5,FALSE),IF(C94="イ",VLOOKUP(A94,イ!$A$3:$E$1563,5,FALSE),IF(C94="ウ",HLOOKUP(A94,ウ!$B$1:$ZX$6,5,FALSE),IF(C94="エ",VLOOKUP(A94,エ!$A$4:$E$1000,5,FALSE),""))))&amp;"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IF(L94="ア",VLOOKUP(J94,ア!$A$2:$E$9999,2,FALSE),IF(L94="イ",VLOOKUP(J94,イ!$A$3:$E$1563,2,FALSE),IF(L94="ウ",HLOOKUP(J94,ウ!$B$1:$ZX$6,4,FALSE),IF(L94="エ",VLOOKUP(J94,エ!$A$4:$E$1000,3,FALSE)&amp;"　"&amp;VLOOKUP(J94,エ!$A$4:$E$1000,4,FALSE),""))))</f>
        <v/>
      </c>
      <c r="N93" s="377" t="str">
        <f>IF(L94="ア",VLOOKUP(J94,ア!$A$2:$E$9999,4,FALSE),IF(L94="イ",VLOOKUP(J94,イ!$A$3:$E$1563,4,FALSE),IF(L94="ウ",IF(HLOOKUP(J94,ウ!$B$1:$ZX$6,3,FALSE)="","",HLOOKUP(J94,ウ!$B$1:$ZX$6,3,FALSE)),"")))</f>
        <v/>
      </c>
      <c r="O93" s="379" t="str">
        <f>IF(L94="ア",VLOOKUP(J94,ア!$A$2:$E$9999,5,FALSE),IF(L94="イ",VLOOKUP(J94,イ!$A$3:$E$1563,5,FALSE),IF(L94="ウ",HLOOKUP(J94,ウ!$B$1:$ZX$6,5,FALSE),IF(L94="エ",VLOOKUP(J94,エ!$A$4:$E$1000,5,FALSE),""))))&amp;"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IF(V94="ア",VLOOKUP(T94,ア!$A$2:$E$9999,2,FALSE),IF(V94="イ",VLOOKUP(T94,イ!$A$3:$E$1563,2,FALSE),IF(V94="ウ",HLOOKUP(T94,ウ!$B$1:$ZX$6,4,FALSE),IF(V94="エ",VLOOKUP(T94,エ!$A$4:$E$1000,3,FALSE)&amp;"　"&amp;VLOOKUP(T94,エ!$A$4:$E$1000,4,FALSE),""))))</f>
        <v/>
      </c>
      <c r="X93" s="377" t="str">
        <f>IF(V94="ア",VLOOKUP(T94,ア!$A$2:$E$9999,4,FALSE),IF(V94="イ",VLOOKUP(T94,イ!$A$3:$E$1563,4,FALSE),IF(V94="ウ",IF(HLOOKUP(T94,ウ!$B$1:$ZX$6,3,FALSE)="","",HLOOKUP(T94,ウ!$B$1:$ZX$6,3,FALSE)),"")))</f>
        <v/>
      </c>
      <c r="Y93" s="379" t="str">
        <f>IF(V94="ア",VLOOKUP(T94,ア!$A$2:$E$9999,5,FALSE),IF(V94="イ",VLOOKUP(T94,イ!$A$3:$E$1563,5,FALSE),IF(V94="ウ",HLOOKUP(T94,ウ!$B$1:$ZX$6,5,FALSE),IF(V94="エ",VLOOKUP(T94,エ!$A$4:$E$1000,5,FALSE),""))))&amp;"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IF(C96="ア",VLOOKUP(A96,ア!$A$2:$E$9999,2,FALSE),IF(C96="イ",VLOOKUP(A96,イ!$A$3:$E$1563,2,FALSE),IF(C96="ウ",HLOOKUP(A96,ウ!$B$1:$ZX$6,4,FALSE),IF(C96="エ",VLOOKUP(A96,エ!$A$4:$E$1000,3,FALSE)&amp;"　"&amp;VLOOKUP(A96,エ!$A$4:$E$1000,4,FALSE),""))))</f>
        <v/>
      </c>
      <c r="E95" s="377" t="str">
        <f>IF(C96="ア",VLOOKUP(A96,ア!$A$2:$E$9999,4,FALSE),IF(C96="イ",VLOOKUP(A96,イ!$A$3:$E$1563,4,FALSE),IF(C96="ウ",IF(HLOOKUP(A96,ウ!$B$1:$ZX$6,3,FALSE)="","",HLOOKUP(A96,ウ!$B$1:$ZX$6,3,FALSE)),"")))</f>
        <v/>
      </c>
      <c r="F95" s="379" t="str">
        <f>IF(C96="ア",VLOOKUP(A96,ア!$A$2:$E$9999,5,FALSE),IF(C96="イ",VLOOKUP(A96,イ!$A$3:$E$1563,5,FALSE),IF(C96="ウ",HLOOKUP(A96,ウ!$B$1:$ZX$6,5,FALSE),IF(C96="エ",VLOOKUP(A96,エ!$A$4:$E$1000,5,FALSE),""))))&amp;"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IF(L96="ア",VLOOKUP(J96,ア!$A$2:$E$9999,2,FALSE),IF(L96="イ",VLOOKUP(J96,イ!$A$3:$E$1563,2,FALSE),IF(L96="ウ",HLOOKUP(J96,ウ!$B$1:$ZX$6,4,FALSE),IF(L96="エ",VLOOKUP(J96,エ!$A$4:$E$1000,3,FALSE)&amp;"　"&amp;VLOOKUP(J96,エ!$A$4:$E$1000,4,FALSE),""))))</f>
        <v/>
      </c>
      <c r="N95" s="377" t="str">
        <f>IF(L96="ア",VLOOKUP(J96,ア!$A$2:$E$9999,4,FALSE),IF(L96="イ",VLOOKUP(J96,イ!$A$3:$E$1563,4,FALSE),IF(L96="ウ",IF(HLOOKUP(J96,ウ!$B$1:$ZX$6,3,FALSE)="","",HLOOKUP(J96,ウ!$B$1:$ZX$6,3,FALSE)),"")))</f>
        <v/>
      </c>
      <c r="O95" s="379" t="str">
        <f>IF(L96="ア",VLOOKUP(J96,ア!$A$2:$E$9999,5,FALSE),IF(L96="イ",VLOOKUP(J96,イ!$A$3:$E$1563,5,FALSE),IF(L96="ウ",HLOOKUP(J96,ウ!$B$1:$ZX$6,5,FALSE),IF(L96="エ",VLOOKUP(J96,エ!$A$4:$E$1000,5,FALSE),""))))&amp;"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IF(V96="ア",VLOOKUP(T96,ア!$A$2:$E$9999,2,FALSE),IF(V96="イ",VLOOKUP(T96,イ!$A$3:$E$1563,2,FALSE),IF(V96="ウ",HLOOKUP(T96,ウ!$B$1:$ZX$6,4,FALSE),IF(V96="エ",VLOOKUP(T96,エ!$A$4:$E$1000,3,FALSE)&amp;"　"&amp;VLOOKUP(T96,エ!$A$4:$E$1000,4,FALSE),""))))</f>
        <v/>
      </c>
      <c r="X95" s="377" t="str">
        <f>IF(V96="ア",VLOOKUP(T96,ア!$A$2:$E$9999,4,FALSE),IF(V96="イ",VLOOKUP(T96,イ!$A$3:$E$1563,4,FALSE),IF(V96="ウ",IF(HLOOKUP(T96,ウ!$B$1:$ZX$6,3,FALSE)="","",HLOOKUP(T96,ウ!$B$1:$ZX$6,3,FALSE)),"")))</f>
        <v/>
      </c>
      <c r="Y95" s="379" t="str">
        <f>IF(V96="ア",VLOOKUP(T96,ア!$A$2:$E$9999,5,FALSE),IF(V96="イ",VLOOKUP(T96,イ!$A$3:$E$1563,5,FALSE),IF(V96="ウ",HLOOKUP(T96,ウ!$B$1:$ZX$6,5,FALSE),IF(V96="エ",VLOOKUP(T96,エ!$A$4:$E$1000,5,FALSE),""))))&amp;"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IF(C98="ア",VLOOKUP(A98,ア!$A$2:$E$9999,2,FALSE),IF(C98="イ",VLOOKUP(A98,イ!$A$3:$E$1563,2,FALSE),IF(C98="ウ",HLOOKUP(A98,ウ!$B$1:$ZX$6,4,FALSE),IF(C98="エ",VLOOKUP(A98,エ!$A$4:$E$1000,3,FALSE)&amp;"　"&amp;VLOOKUP(A98,エ!$A$4:$E$1000,4,FALSE),""))))</f>
        <v/>
      </c>
      <c r="E97" s="377" t="str">
        <f>IF(C98="ア",VLOOKUP(A98,ア!$A$2:$E$9999,4,FALSE),IF(C98="イ",VLOOKUP(A98,イ!$A$3:$E$1563,4,FALSE),IF(C98="ウ",IF(HLOOKUP(A98,ウ!$B$1:$ZX$6,3,FALSE)="","",HLOOKUP(A98,ウ!$B$1:$ZX$6,3,FALSE)),"")))</f>
        <v/>
      </c>
      <c r="F97" s="379" t="str">
        <f>IF(C98="ア",VLOOKUP(A98,ア!$A$2:$E$9999,5,FALSE),IF(C98="イ",VLOOKUP(A98,イ!$A$3:$E$1563,5,FALSE),IF(C98="ウ",HLOOKUP(A98,ウ!$B$1:$ZX$6,5,FALSE),IF(C98="エ",VLOOKUP(A98,エ!$A$4:$E$1000,5,FALSE),""))))&amp;"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IF(L98="ア",VLOOKUP(J98,ア!$A$2:$E$9999,2,FALSE),IF(L98="イ",VLOOKUP(J98,イ!$A$3:$E$1563,2,FALSE),IF(L98="ウ",HLOOKUP(J98,ウ!$B$1:$ZX$6,4,FALSE),IF(L98="エ",VLOOKUP(J98,エ!$A$4:$E$1000,3,FALSE)&amp;"　"&amp;VLOOKUP(J98,エ!$A$4:$E$1000,4,FALSE),""))))</f>
        <v/>
      </c>
      <c r="N97" s="377" t="str">
        <f>IF(L98="ア",VLOOKUP(J98,ア!$A$2:$E$9999,4,FALSE),IF(L98="イ",VLOOKUP(J98,イ!$A$3:$E$1563,4,FALSE),IF(L98="ウ",IF(HLOOKUP(J98,ウ!$B$1:$ZX$6,3,FALSE)="","",HLOOKUP(J98,ウ!$B$1:$ZX$6,3,FALSE)),"")))</f>
        <v/>
      </c>
      <c r="O97" s="379" t="str">
        <f>IF(L98="ア",VLOOKUP(J98,ア!$A$2:$E$9999,5,FALSE),IF(L98="イ",VLOOKUP(J98,イ!$A$3:$E$1563,5,FALSE),IF(L98="ウ",HLOOKUP(J98,ウ!$B$1:$ZX$6,5,FALSE),IF(L98="エ",VLOOKUP(J98,エ!$A$4:$E$1000,5,FALSE),""))))&amp;"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IF(V98="ア",VLOOKUP(T98,ア!$A$2:$E$9999,2,FALSE),IF(V98="イ",VLOOKUP(T98,イ!$A$3:$E$1563,2,FALSE),IF(V98="ウ",HLOOKUP(T98,ウ!$B$1:$ZX$6,4,FALSE),IF(V98="エ",VLOOKUP(T98,エ!$A$4:$E$1000,3,FALSE)&amp;"　"&amp;VLOOKUP(T98,エ!$A$4:$E$1000,4,FALSE),""))))</f>
        <v/>
      </c>
      <c r="X97" s="377" t="str">
        <f>IF(V98="ア",VLOOKUP(T98,ア!$A$2:$E$9999,4,FALSE),IF(V98="イ",VLOOKUP(T98,イ!$A$3:$E$1563,4,FALSE),IF(V98="ウ",IF(HLOOKUP(T98,ウ!$B$1:$ZX$6,3,FALSE)="","",HLOOKUP(T98,ウ!$B$1:$ZX$6,3,FALSE)),"")))</f>
        <v/>
      </c>
      <c r="Y97" s="379" t="str">
        <f>IF(V98="ア",VLOOKUP(T98,ア!$A$2:$E$9999,5,FALSE),IF(V98="イ",VLOOKUP(T98,イ!$A$3:$E$1563,5,FALSE),IF(V98="ウ",HLOOKUP(T98,ウ!$B$1:$ZX$6,5,FALSE),IF(V98="エ",VLOOKUP(T98,エ!$A$4:$E$1000,5,FALSE),""))))&amp;"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IF(C100="ア",VLOOKUP(A100,ア!$A$2:$E$9999,2,FALSE),IF(C100="イ",VLOOKUP(A100,イ!$A$3:$E$1563,2,FALSE),IF(C100="ウ",HLOOKUP(A100,ウ!$B$1:$ZX$6,4,FALSE),IF(C100="エ",VLOOKUP(A100,エ!$A$4:$E$1000,3,FALSE)&amp;"　"&amp;VLOOKUP(A100,エ!$A$4:$E$1000,4,FALSE),""))))</f>
        <v/>
      </c>
      <c r="E99" s="377" t="str">
        <f>IF(C100="ア",VLOOKUP(A100,ア!$A$2:$E$9999,4,FALSE),IF(C100="イ",VLOOKUP(A100,イ!$A$3:$E$1563,4,FALSE),IF(C100="ウ",IF(HLOOKUP(A100,ウ!$B$1:$ZX$6,3,FALSE)="","",HLOOKUP(A100,ウ!$B$1:$ZX$6,3,FALSE)),"")))</f>
        <v/>
      </c>
      <c r="F99" s="379" t="str">
        <f>IF(C100="ア",VLOOKUP(A100,ア!$A$2:$E$9999,5,FALSE),IF(C100="イ",VLOOKUP(A100,イ!$A$3:$E$1563,5,FALSE),IF(C100="ウ",HLOOKUP(A100,ウ!$B$1:$ZX$6,5,FALSE),IF(C100="エ",VLOOKUP(A100,エ!$A$4:$E$1000,5,FALSE),""))))&amp;"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IF(L100="ア",VLOOKUP(J100,ア!$A$2:$E$9999,2,FALSE),IF(L100="イ",VLOOKUP(J100,イ!$A$3:$E$1563,2,FALSE),IF(L100="ウ",HLOOKUP(J100,ウ!$B$1:$ZX$6,4,FALSE),IF(L100="エ",VLOOKUP(J100,エ!$A$4:$E$1000,3,FALSE)&amp;"　"&amp;VLOOKUP(J100,エ!$A$4:$E$1000,4,FALSE),""))))</f>
        <v/>
      </c>
      <c r="N99" s="377" t="str">
        <f>IF(L100="ア",VLOOKUP(J100,ア!$A$2:$E$9999,4,FALSE),IF(L100="イ",VLOOKUP(J100,イ!$A$3:$E$1563,4,FALSE),IF(L100="ウ",IF(HLOOKUP(J100,ウ!$B$1:$ZX$6,3,FALSE)="","",HLOOKUP(J100,ウ!$B$1:$ZX$6,3,FALSE)),"")))</f>
        <v/>
      </c>
      <c r="O99" s="379" t="str">
        <f>IF(L100="ア",VLOOKUP(J100,ア!$A$2:$E$9999,5,FALSE),IF(L100="イ",VLOOKUP(J100,イ!$A$3:$E$1563,5,FALSE),IF(L100="ウ",HLOOKUP(J100,ウ!$B$1:$ZX$6,5,FALSE),IF(L100="エ",VLOOKUP(J100,エ!$A$4:$E$1000,5,FALSE),""))))&amp;"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IF(V100="ア",VLOOKUP(T100,ア!$A$2:$E$9999,2,FALSE),IF(V100="イ",VLOOKUP(T100,イ!$A$3:$E$1563,2,FALSE),IF(V100="ウ",HLOOKUP(T100,ウ!$B$1:$ZX$6,4,FALSE),IF(V100="エ",VLOOKUP(T100,エ!$A$4:$E$1000,3,FALSE)&amp;"　"&amp;VLOOKUP(T100,エ!$A$4:$E$1000,4,FALSE),""))))</f>
        <v/>
      </c>
      <c r="X99" s="377" t="str">
        <f>IF(V100="ア",VLOOKUP(T100,ア!$A$2:$E$9999,4,FALSE),IF(V100="イ",VLOOKUP(T100,イ!$A$3:$E$1563,4,FALSE),IF(V100="ウ",IF(HLOOKUP(T100,ウ!$B$1:$ZX$6,3,FALSE)="","",HLOOKUP(T100,ウ!$B$1:$ZX$6,3,FALSE)),"")))</f>
        <v/>
      </c>
      <c r="Y99" s="379" t="str">
        <f>IF(V100="ア",VLOOKUP(T100,ア!$A$2:$E$9999,5,FALSE),IF(V100="イ",VLOOKUP(T100,イ!$A$3:$E$1563,5,FALSE),IF(V100="ウ",HLOOKUP(T100,ウ!$B$1:$ZX$6,5,FALSE),IF(V100="エ",VLOOKUP(T100,エ!$A$4:$E$1000,5,FALSE),""))))&amp;"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IF(C102="ア",VLOOKUP(A102,ア!$A$2:$E$9999,2,FALSE),IF(C102="イ",VLOOKUP(A102,イ!$A$3:$E$1563,2,FALSE),IF(C102="ウ",HLOOKUP(A102,ウ!$B$1:$ZX$6,4,FALSE),IF(C102="エ",VLOOKUP(A102,エ!$A$4:$E$1000,3,FALSE)&amp;"　"&amp;VLOOKUP(A102,エ!$A$4:$E$1000,4,FALSE),""))))</f>
        <v/>
      </c>
      <c r="E101" s="377" t="str">
        <f>IF(C102="ア",VLOOKUP(A102,ア!$A$2:$E$9999,4,FALSE),IF(C102="イ",VLOOKUP(A102,イ!$A$3:$E$1563,4,FALSE),IF(C102="ウ",IF(HLOOKUP(A102,ウ!$B$1:$ZX$6,3,FALSE)="","",HLOOKUP(A102,ウ!$B$1:$ZX$6,3,FALSE)),"")))</f>
        <v/>
      </c>
      <c r="F101" s="379" t="str">
        <f>IF(C102="ア",VLOOKUP(A102,ア!$A$2:$E$9999,5,FALSE),IF(C102="イ",VLOOKUP(A102,イ!$A$3:$E$1563,5,FALSE),IF(C102="ウ",HLOOKUP(A102,ウ!$B$1:$ZX$6,5,FALSE),IF(C102="エ",VLOOKUP(A102,エ!$A$4:$E$1000,5,FALSE),""))))&amp;"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IF(L102="ア",VLOOKUP(J102,ア!$A$2:$E$9999,2,FALSE),IF(L102="イ",VLOOKUP(J102,イ!$A$3:$E$1563,2,FALSE),IF(L102="ウ",HLOOKUP(J102,ウ!$B$1:$ZX$6,4,FALSE),IF(L102="エ",VLOOKUP(J102,エ!$A$4:$E$1000,3,FALSE)&amp;"　"&amp;VLOOKUP(J102,エ!$A$4:$E$1000,4,FALSE),""))))</f>
        <v/>
      </c>
      <c r="N101" s="377" t="str">
        <f>IF(L102="ア",VLOOKUP(J102,ア!$A$2:$E$9999,4,FALSE),IF(L102="イ",VLOOKUP(J102,イ!$A$3:$E$1563,4,FALSE),IF(L102="ウ",IF(HLOOKUP(J102,ウ!$B$1:$ZX$6,3,FALSE)="","",HLOOKUP(J102,ウ!$B$1:$ZX$6,3,FALSE)),"")))</f>
        <v/>
      </c>
      <c r="O101" s="379" t="str">
        <f>IF(L102="ア",VLOOKUP(J102,ア!$A$2:$E$9999,5,FALSE),IF(L102="イ",VLOOKUP(J102,イ!$A$3:$E$1563,5,FALSE),IF(L102="ウ",HLOOKUP(J102,ウ!$B$1:$ZX$6,5,FALSE),IF(L102="エ",VLOOKUP(J102,エ!$A$4:$E$1000,5,FALSE),""))))&amp;"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IF(V102="ア",VLOOKUP(T102,ア!$A$2:$E$9999,2,FALSE),IF(V102="イ",VLOOKUP(T102,イ!$A$3:$E$1563,2,FALSE),IF(V102="ウ",HLOOKUP(T102,ウ!$B$1:$ZX$6,4,FALSE),IF(V102="エ",VLOOKUP(T102,エ!$A$4:$E$1000,3,FALSE)&amp;"　"&amp;VLOOKUP(T102,エ!$A$4:$E$1000,4,FALSE),""))))</f>
        <v/>
      </c>
      <c r="X101" s="377" t="str">
        <f>IF(V102="ア",VLOOKUP(T102,ア!$A$2:$E$9999,4,FALSE),IF(V102="イ",VLOOKUP(T102,イ!$A$3:$E$1563,4,FALSE),IF(V102="ウ",IF(HLOOKUP(T102,ウ!$B$1:$ZX$6,3,FALSE)="","",HLOOKUP(T102,ウ!$B$1:$ZX$6,3,FALSE)),"")))</f>
        <v/>
      </c>
      <c r="Y101" s="379" t="str">
        <f>IF(V102="ア",VLOOKUP(T102,ア!$A$2:$E$9999,5,FALSE),IF(V102="イ",VLOOKUP(T102,イ!$A$3:$E$1563,5,FALSE),IF(V102="ウ",HLOOKUP(T102,ウ!$B$1:$ZX$6,5,FALSE),IF(V102="エ",VLOOKUP(T102,エ!$A$4:$E$1000,5,FALSE),""))))&amp;"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IF(C104="ア",VLOOKUP(A104,ア!$A$2:$E$9999,2,FALSE),IF(C104="イ",VLOOKUP(A104,イ!$A$3:$E$1563,2,FALSE),IF(C104="ウ",HLOOKUP(A104,ウ!$B$1:$ZX$6,4,FALSE),IF(C104="エ",VLOOKUP(A104,エ!$A$4:$E$1000,3,FALSE)&amp;"　"&amp;VLOOKUP(A104,エ!$A$4:$E$1000,4,FALSE),""))))</f>
        <v/>
      </c>
      <c r="E103" s="377" t="str">
        <f>IF(C104="ア",VLOOKUP(A104,ア!$A$2:$E$9999,4,FALSE),IF(C104="イ",VLOOKUP(A104,イ!$A$3:$E$1563,4,FALSE),IF(C104="ウ",IF(HLOOKUP(A104,ウ!$B$1:$ZX$6,3,FALSE)="","",HLOOKUP(A104,ウ!$B$1:$ZX$6,3,FALSE)),"")))</f>
        <v/>
      </c>
      <c r="F103" s="379" t="str">
        <f>IF(C104="ア",VLOOKUP(A104,ア!$A$2:$E$9999,5,FALSE),IF(C104="イ",VLOOKUP(A104,イ!$A$3:$E$1563,5,FALSE),IF(C104="ウ",HLOOKUP(A104,ウ!$B$1:$ZX$6,5,FALSE),IF(C104="エ",VLOOKUP(A104,エ!$A$4:$E$1000,5,FALSE),""))))&amp;"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IF(L104="ア",VLOOKUP(J104,ア!$A$2:$E$9999,2,FALSE),IF(L104="イ",VLOOKUP(J104,イ!$A$3:$E$1563,2,FALSE),IF(L104="ウ",HLOOKUP(J104,ウ!$B$1:$ZX$6,4,FALSE),IF(L104="エ",VLOOKUP(J104,エ!$A$4:$E$1000,3,FALSE)&amp;"　"&amp;VLOOKUP(J104,エ!$A$4:$E$1000,4,FALSE),""))))</f>
        <v/>
      </c>
      <c r="N103" s="377" t="str">
        <f>IF(L104="ア",VLOOKUP(J104,ア!$A$2:$E$9999,4,FALSE),IF(L104="イ",VLOOKUP(J104,イ!$A$3:$E$1563,4,FALSE),IF(L104="ウ",IF(HLOOKUP(J104,ウ!$B$1:$ZX$6,3,FALSE)="","",HLOOKUP(J104,ウ!$B$1:$ZX$6,3,FALSE)),"")))</f>
        <v/>
      </c>
      <c r="O103" s="379" t="str">
        <f>IF(L104="ア",VLOOKUP(J104,ア!$A$2:$E$9999,5,FALSE),IF(L104="イ",VLOOKUP(J104,イ!$A$3:$E$1563,5,FALSE),IF(L104="ウ",HLOOKUP(J104,ウ!$B$1:$ZX$6,5,FALSE),IF(L104="エ",VLOOKUP(J104,エ!$A$4:$E$1000,5,FALSE),""))))&amp;"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IF(V104="ア",VLOOKUP(T104,ア!$A$2:$E$9999,2,FALSE),IF(V104="イ",VLOOKUP(T104,イ!$A$3:$E$1563,2,FALSE),IF(V104="ウ",HLOOKUP(T104,ウ!$B$1:$ZX$6,4,FALSE),IF(V104="エ",VLOOKUP(T104,エ!$A$4:$E$1000,3,FALSE)&amp;"　"&amp;VLOOKUP(T104,エ!$A$4:$E$1000,4,FALSE),""))))</f>
        <v/>
      </c>
      <c r="X103" s="377" t="str">
        <f>IF(V104="ア",VLOOKUP(T104,ア!$A$2:$E$9999,4,FALSE),IF(V104="イ",VLOOKUP(T104,イ!$A$3:$E$1563,4,FALSE),IF(V104="ウ",IF(HLOOKUP(T104,ウ!$B$1:$ZX$6,3,FALSE)="","",HLOOKUP(T104,ウ!$B$1:$ZX$6,3,FALSE)),"")))</f>
        <v/>
      </c>
      <c r="Y103" s="379" t="str">
        <f>IF(V104="ア",VLOOKUP(T104,ア!$A$2:$E$9999,5,FALSE),IF(V104="イ",VLOOKUP(T104,イ!$A$3:$E$1563,5,FALSE),IF(V104="ウ",HLOOKUP(T104,ウ!$B$1:$ZX$6,5,FALSE),IF(V104="エ",VLOOKUP(T104,エ!$A$4:$E$1000,5,FALSE),""))))&amp;"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IF(C106="ア",VLOOKUP(A106,ア!$A$2:$E$9999,2,FALSE),IF(C106="イ",VLOOKUP(A106,イ!$A$3:$E$1563,2,FALSE),IF(C106="ウ",HLOOKUP(A106,ウ!$B$1:$ZX$6,4,FALSE),IF(C106="エ",VLOOKUP(A106,エ!$A$4:$E$1000,3,FALSE)&amp;"　"&amp;VLOOKUP(A106,エ!$A$4:$E$1000,4,FALSE),""))))</f>
        <v/>
      </c>
      <c r="E105" s="377" t="str">
        <f>IF(C106="ア",VLOOKUP(A106,ア!$A$2:$E$9999,4,FALSE),IF(C106="イ",VLOOKUP(A106,イ!$A$3:$E$1563,4,FALSE),IF(C106="ウ",IF(HLOOKUP(A106,ウ!$B$1:$ZX$6,3,FALSE)="","",HLOOKUP(A106,ウ!$B$1:$ZX$6,3,FALSE)),"")))</f>
        <v/>
      </c>
      <c r="F105" s="379" t="str">
        <f>IF(C106="ア",VLOOKUP(A106,ア!$A$2:$E$9999,5,FALSE),IF(C106="イ",VLOOKUP(A106,イ!$A$3:$E$1563,5,FALSE),IF(C106="ウ",HLOOKUP(A106,ウ!$B$1:$ZX$6,5,FALSE),IF(C106="エ",VLOOKUP(A106,エ!$A$4:$E$1000,5,FALSE),""))))&amp;"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IF(L106="ア",VLOOKUP(J106,ア!$A$2:$E$9999,2,FALSE),IF(L106="イ",VLOOKUP(J106,イ!$A$3:$E$1563,2,FALSE),IF(L106="ウ",HLOOKUP(J106,ウ!$B$1:$ZX$6,4,FALSE),IF(L106="エ",VLOOKUP(J106,エ!$A$4:$E$1000,3,FALSE)&amp;"　"&amp;VLOOKUP(J106,エ!$A$4:$E$1000,4,FALSE),""))))</f>
        <v/>
      </c>
      <c r="N105" s="377" t="str">
        <f>IF(L106="ア",VLOOKUP(J106,ア!$A$2:$E$9999,4,FALSE),IF(L106="イ",VLOOKUP(J106,イ!$A$3:$E$1563,4,FALSE),IF(L106="ウ",IF(HLOOKUP(J106,ウ!$B$1:$ZX$6,3,FALSE)="","",HLOOKUP(J106,ウ!$B$1:$ZX$6,3,FALSE)),"")))</f>
        <v/>
      </c>
      <c r="O105" s="379" t="str">
        <f>IF(L106="ア",VLOOKUP(J106,ア!$A$2:$E$9999,5,FALSE),IF(L106="イ",VLOOKUP(J106,イ!$A$3:$E$1563,5,FALSE),IF(L106="ウ",HLOOKUP(J106,ウ!$B$1:$ZX$6,5,FALSE),IF(L106="エ",VLOOKUP(J106,エ!$A$4:$E$1000,5,FALSE),""))))&amp;"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IF(V106="ア",VLOOKUP(T106,ア!$A$2:$E$9999,2,FALSE),IF(V106="イ",VLOOKUP(T106,イ!$A$3:$E$1563,2,FALSE),IF(V106="ウ",HLOOKUP(T106,ウ!$B$1:$ZX$6,4,FALSE),IF(V106="エ",VLOOKUP(T106,エ!$A$4:$E$1000,3,FALSE)&amp;"　"&amp;VLOOKUP(T106,エ!$A$4:$E$1000,4,FALSE),""))))</f>
        <v/>
      </c>
      <c r="X105" s="377" t="str">
        <f>IF(V106="ア",VLOOKUP(T106,ア!$A$2:$E$9999,4,FALSE),IF(V106="イ",VLOOKUP(T106,イ!$A$3:$E$1563,4,FALSE),IF(V106="ウ",IF(HLOOKUP(T106,ウ!$B$1:$ZX$6,3,FALSE)="","",HLOOKUP(T106,ウ!$B$1:$ZX$6,3,FALSE)),"")))</f>
        <v/>
      </c>
      <c r="Y105" s="379" t="str">
        <f>IF(V106="ア",VLOOKUP(T106,ア!$A$2:$E$9999,5,FALSE),IF(V106="イ",VLOOKUP(T106,イ!$A$3:$E$1563,5,FALSE),IF(V106="ウ",HLOOKUP(T106,ウ!$B$1:$ZX$6,5,FALSE),IF(V106="エ",VLOOKUP(T106,エ!$A$4:$E$1000,5,FALSE),""))))&amp;"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IF(C108="ア",VLOOKUP(A108,ア!$A$2:$E$9999,2,FALSE),IF(C108="イ",VLOOKUP(A108,イ!$A$3:$E$1563,2,FALSE),IF(C108="ウ",HLOOKUP(A108,ウ!$B$1:$ZX$6,4,FALSE),IF(C108="エ",VLOOKUP(A108,エ!$A$4:$E$1000,3,FALSE)&amp;"　"&amp;VLOOKUP(A108,エ!$A$4:$E$1000,4,FALSE),""))))</f>
        <v/>
      </c>
      <c r="E107" s="377" t="str">
        <f>IF(C108="ア",VLOOKUP(A108,ア!$A$2:$E$9999,4,FALSE),IF(C108="イ",VLOOKUP(A108,イ!$A$3:$E$1563,4,FALSE),IF(C108="ウ",IF(HLOOKUP(A108,ウ!$B$1:$ZX$6,3,FALSE)="","",HLOOKUP(A108,ウ!$B$1:$ZX$6,3,FALSE)),"")))</f>
        <v/>
      </c>
      <c r="F107" s="379" t="str">
        <f>IF(C108="ア",VLOOKUP(A108,ア!$A$2:$E$9999,5,FALSE),IF(C108="イ",VLOOKUP(A108,イ!$A$3:$E$1563,5,FALSE),IF(C108="ウ",HLOOKUP(A108,ウ!$B$1:$ZX$6,5,FALSE),IF(C108="エ",VLOOKUP(A108,エ!$A$4:$E$1000,5,FALSE),""))))&amp;"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IF(L108="ア",VLOOKUP(J108,ア!$A$2:$E$9999,2,FALSE),IF(L108="イ",VLOOKUP(J108,イ!$A$3:$E$1563,2,FALSE),IF(L108="ウ",HLOOKUP(J108,ウ!$B$1:$ZX$6,4,FALSE),IF(L108="エ",VLOOKUP(J108,エ!$A$4:$E$1000,3,FALSE)&amp;"　"&amp;VLOOKUP(J108,エ!$A$4:$E$1000,4,FALSE),""))))</f>
        <v/>
      </c>
      <c r="N107" s="377" t="str">
        <f>IF(L108="ア",VLOOKUP(J108,ア!$A$2:$E$9999,4,FALSE),IF(L108="イ",VLOOKUP(J108,イ!$A$3:$E$1563,4,FALSE),IF(L108="ウ",IF(HLOOKUP(J108,ウ!$B$1:$ZX$6,3,FALSE)="","",HLOOKUP(J108,ウ!$B$1:$ZX$6,3,FALSE)),"")))</f>
        <v/>
      </c>
      <c r="O107" s="379" t="str">
        <f>IF(L108="ア",VLOOKUP(J108,ア!$A$2:$E$9999,5,FALSE),IF(L108="イ",VLOOKUP(J108,イ!$A$3:$E$1563,5,FALSE),IF(L108="ウ",HLOOKUP(J108,ウ!$B$1:$ZX$6,5,FALSE),IF(L108="エ",VLOOKUP(J108,エ!$A$4:$E$1000,5,FALSE),""))))&amp;"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IF(V108="ア",VLOOKUP(T108,ア!$A$2:$E$9999,2,FALSE),IF(V108="イ",VLOOKUP(T108,イ!$A$3:$E$1563,2,FALSE),IF(V108="ウ",HLOOKUP(T108,ウ!$B$1:$ZX$6,4,FALSE),IF(V108="エ",VLOOKUP(T108,エ!$A$4:$E$1000,3,FALSE)&amp;"　"&amp;VLOOKUP(T108,エ!$A$4:$E$1000,4,FALSE),""))))</f>
        <v/>
      </c>
      <c r="X107" s="377" t="str">
        <f>IF(V108="ア",VLOOKUP(T108,ア!$A$2:$E$9999,4,FALSE),IF(V108="イ",VLOOKUP(T108,イ!$A$3:$E$1563,4,FALSE),IF(V108="ウ",IF(HLOOKUP(T108,ウ!$B$1:$ZX$6,3,FALSE)="","",HLOOKUP(T108,ウ!$B$1:$ZX$6,3,FALSE)),"")))</f>
        <v/>
      </c>
      <c r="Y107" s="379" t="str">
        <f>IF(V108="ア",VLOOKUP(T108,ア!$A$2:$E$9999,5,FALSE),IF(V108="イ",VLOOKUP(T108,イ!$A$3:$E$1563,5,FALSE),IF(V108="ウ",HLOOKUP(T108,ウ!$B$1:$ZX$6,5,FALSE),IF(V108="エ",VLOOKUP(T108,エ!$A$4:$E$1000,5,FALSE),""))))&amp;"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421"/>
      <c r="E108" s="421"/>
      <c r="F108" s="422"/>
      <c r="G108" s="426"/>
      <c r="H108" s="424"/>
      <c r="I108" s="427"/>
      <c r="J108" s="304"/>
      <c r="K108" s="414"/>
      <c r="L108" s="305"/>
      <c r="M108" s="421"/>
      <c r="N108" s="421"/>
      <c r="O108" s="422"/>
      <c r="P108" s="426"/>
      <c r="Q108" s="424"/>
      <c r="R108" s="427"/>
      <c r="S108" s="428"/>
      <c r="T108" s="304"/>
      <c r="U108" s="414"/>
      <c r="V108" s="305"/>
      <c r="W108" s="421"/>
      <c r="X108" s="421"/>
      <c r="Y108" s="422"/>
      <c r="Z108" s="426"/>
      <c r="AA108" s="424"/>
      <c r="AB108" s="425"/>
      <c r="AC108" s="423"/>
      <c r="AD108" s="269"/>
    </row>
    <row r="109" spans="1:30" s="295" customFormat="1" ht="16.2" customHeight="1" x14ac:dyDescent="0.45">
      <c r="A109" s="313" t="s">
        <v>3644</v>
      </c>
      <c r="B109" s="437"/>
      <c r="C109" s="314"/>
      <c r="D109" s="419" t="str">
        <f>IF(C110="ア",VLOOKUP(A110,ア!$A$2:$E$9999,2,FALSE),IF(C110="イ",VLOOKUP(A110,イ!$A$3:$E$1563,2,FALSE),IF(C110="ウ",HLOOKUP(A110,ウ!$B$1:$ZX$6,4,FALSE),IF(C110="エ",VLOOKUP(A110,エ!$A$4:$E$1000,3,FALSE)&amp;"　"&amp;VLOOKUP(A110,エ!$A$4:$E$1000,4,FALSE),""))))</f>
        <v/>
      </c>
      <c r="E109" s="419" t="str">
        <f>IF(C110="ア",VLOOKUP(A110,ア!$A$2:$E$9999,4,FALSE),IF(C110="イ",VLOOKUP(A110,イ!$A$3:$E$1563,4,FALSE),IF(C110="ウ",IF(HLOOKUP(A110,ウ!$B$1:$ZX$6,3,FALSE)="","",HLOOKUP(A110,ウ!$B$1:$ZX$6,3,FALSE)),"")))</f>
        <v/>
      </c>
      <c r="F109" s="420" t="str">
        <f>IF(C110="ア",VLOOKUP(A110,ア!$A$2:$E$9999,5,FALSE),IF(C110="イ",VLOOKUP(A110,イ!$A$3:$E$1563,5,FALSE),IF(C110="ウ",HLOOKUP(A110,ウ!$B$1:$ZX$6,5,FALSE),IF(C110="エ",VLOOKUP(A110,エ!$A$4:$E$1000,5,FALSE),""))))&amp;"　"&amp;IF(C110="ウ",HLOOKUP(A110,ウ!$B$1:$ZX$6,6,FALSE),"")</f>
        <v>　</v>
      </c>
      <c r="G109" s="415"/>
      <c r="H109" s="416"/>
      <c r="I109" s="438"/>
      <c r="J109" s="313" t="s">
        <v>3673</v>
      </c>
      <c r="K109" s="437"/>
      <c r="L109" s="314"/>
      <c r="M109" s="419" t="str">
        <f>IF(L110="ア",VLOOKUP(J110,ア!$A$2:$E$9999,2,FALSE),IF(L110="イ",VLOOKUP(J110,イ!$A$3:$E$1563,2,FALSE),IF(L110="ウ",HLOOKUP(J110,ウ!$B$1:$ZX$6,4,FALSE),IF(L110="エ",VLOOKUP(J110,エ!$A$4:$E$1000,3,FALSE)&amp;"　"&amp;VLOOKUP(J110,エ!$A$4:$E$1000,4,FALSE),""))))</f>
        <v/>
      </c>
      <c r="N109" s="419" t="str">
        <f>IF(L110="ア",VLOOKUP(J110,ア!$A$2:$E$9999,4,FALSE),IF(L110="イ",VLOOKUP(J110,イ!$A$3:$E$1563,4,FALSE),IF(L110="ウ",IF(HLOOKUP(J110,ウ!$B$1:$ZX$6,3,FALSE)="","",HLOOKUP(J110,ウ!$B$1:$ZX$6,3,FALSE)),"")))</f>
        <v/>
      </c>
      <c r="O109" s="420" t="str">
        <f>IF(L110="ア",VLOOKUP(J110,ア!$A$2:$E$9999,5,FALSE),IF(L110="イ",VLOOKUP(J110,イ!$A$3:$E$1563,5,FALSE),IF(L110="ウ",HLOOKUP(J110,ウ!$B$1:$ZX$6,5,FALSE),IF(L110="エ",VLOOKUP(J110,エ!$A$4:$E$1000,5,FALSE),""))))&amp;"　"&amp;IF(L110="ウ",HLOOKUP(J110,ウ!$B$1:$ZX$6,6,FALSE),"")</f>
        <v>　</v>
      </c>
      <c r="P109" s="415"/>
      <c r="Q109" s="416"/>
      <c r="R109" s="438"/>
      <c r="S109" s="439"/>
      <c r="T109" s="313" t="s">
        <v>3688</v>
      </c>
      <c r="U109" s="437"/>
      <c r="V109" s="314"/>
      <c r="W109" s="419" t="str">
        <f>IF(V110="ア",VLOOKUP(T110,ア!$A$2:$E$9999,2,FALSE),IF(V110="イ",VLOOKUP(T110,イ!$A$3:$E$1563,2,FALSE),IF(V110="ウ",HLOOKUP(T110,ウ!$B$1:$ZX$6,4,FALSE),IF(V110="エ",VLOOKUP(T110,エ!$A$4:$E$1000,3,FALSE)&amp;"　"&amp;VLOOKUP(T110,エ!$A$4:$E$1000,4,FALSE),""))))</f>
        <v/>
      </c>
      <c r="X109" s="419" t="str">
        <f>IF(V110="ア",VLOOKUP(T110,ア!$A$2:$E$9999,4,FALSE),IF(V110="イ",VLOOKUP(T110,イ!$A$3:$E$1563,4,FALSE),IF(V110="ウ",IF(HLOOKUP(T110,ウ!$B$1:$ZX$6,3,FALSE)="","",HLOOKUP(T110,ウ!$B$1:$ZX$6,3,FALSE)),"")))</f>
        <v/>
      </c>
      <c r="Y109" s="420" t="str">
        <f>IF(V110="ア",VLOOKUP(T110,ア!$A$2:$E$9999,5,FALSE),IF(V110="イ",VLOOKUP(T110,イ!$A$3:$E$1563,5,FALSE),IF(V110="ウ",HLOOKUP(T110,ウ!$B$1:$ZX$6,5,FALSE),IF(V110="エ",VLOOKUP(T110,エ!$A$4:$E$1000,5,FALSE),""))))&amp;"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IF(C112="ア",VLOOKUP(A112,ア!$A$2:$E$9999,2,FALSE),IF(C112="イ",VLOOKUP(A112,イ!$A$3:$E$1563,2,FALSE),IF(C112="ウ",HLOOKUP(A112,ウ!$B$1:$ZX$6,4,FALSE),IF(C112="エ",VLOOKUP(A112,エ!$A$4:$E$1000,3,FALSE)&amp;"　"&amp;VLOOKUP(A112,エ!$A$4:$E$1000,4,FALSE),""))))</f>
        <v/>
      </c>
      <c r="E111" s="377" t="str">
        <f>IF(C112="ア",VLOOKUP(A112,ア!$A$2:$E$9999,4,FALSE),IF(C112="イ",VLOOKUP(A112,イ!$A$3:$E$1563,4,FALSE),IF(C112="ウ",IF(HLOOKUP(A112,ウ!$B$1:$ZX$6,3,FALSE)="","",HLOOKUP(A112,ウ!$B$1:$ZX$6,3,FALSE)),"")))</f>
        <v/>
      </c>
      <c r="F111" s="379" t="str">
        <f>IF(C112="ア",VLOOKUP(A112,ア!$A$2:$E$9999,5,FALSE),IF(C112="イ",VLOOKUP(A112,イ!$A$3:$E$1563,5,FALSE),IF(C112="ウ",HLOOKUP(A112,ウ!$B$1:$ZX$6,5,FALSE),IF(C112="エ",VLOOKUP(A112,エ!$A$4:$E$1000,5,FALSE),""))))&amp;"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IF(L112="ア",VLOOKUP(J112,ア!$A$2:$E$9999,2,FALSE),IF(L112="イ",VLOOKUP(J112,イ!$A$3:$E$1563,2,FALSE),IF(L112="ウ",HLOOKUP(J112,ウ!$B$1:$ZX$6,4,FALSE),IF(L112="エ",VLOOKUP(J112,エ!$A$4:$E$1000,3,FALSE)&amp;"　"&amp;VLOOKUP(J112,エ!$A$4:$E$1000,4,FALSE),""))))</f>
        <v/>
      </c>
      <c r="N111" s="377" t="str">
        <f>IF(L112="ア",VLOOKUP(J112,ア!$A$2:$E$9999,4,FALSE),IF(L112="イ",VLOOKUP(J112,イ!$A$3:$E$1563,4,FALSE),IF(L112="ウ",IF(HLOOKUP(J112,ウ!$B$1:$ZX$6,3,FALSE)="","",HLOOKUP(J112,ウ!$B$1:$ZX$6,3,FALSE)),"")))</f>
        <v/>
      </c>
      <c r="O111" s="379" t="str">
        <f>IF(L112="ア",VLOOKUP(J112,ア!$A$2:$E$9999,5,FALSE),IF(L112="イ",VLOOKUP(J112,イ!$A$3:$E$1563,5,FALSE),IF(L112="ウ",HLOOKUP(J112,ウ!$B$1:$ZX$6,5,FALSE),IF(L112="エ",VLOOKUP(J112,エ!$A$4:$E$1000,5,FALSE),""))))&amp;"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IF(V112="ア",VLOOKUP(T112,ア!$A$2:$E$9999,2,FALSE),IF(V112="イ",VLOOKUP(T112,イ!$A$3:$E$1563,2,FALSE),IF(V112="ウ",HLOOKUP(T112,ウ!$B$1:$ZX$6,4,FALSE),IF(V112="エ",VLOOKUP(T112,エ!$A$4:$E$1000,3,FALSE)&amp;"　"&amp;VLOOKUP(T112,エ!$A$4:$E$1000,4,FALSE),""))))</f>
        <v/>
      </c>
      <c r="X111" s="377" t="str">
        <f>IF(V112="ア",VLOOKUP(T112,ア!$A$2:$E$9999,4,FALSE),IF(V112="イ",VLOOKUP(T112,イ!$A$3:$E$1563,4,FALSE),IF(V112="ウ",IF(HLOOKUP(T112,ウ!$B$1:$ZX$6,3,FALSE)="","",HLOOKUP(T112,ウ!$B$1:$ZX$6,3,FALSE)),"")))</f>
        <v/>
      </c>
      <c r="Y111" s="379" t="str">
        <f>IF(V112="ア",VLOOKUP(T112,ア!$A$2:$E$9999,5,FALSE),IF(V112="イ",VLOOKUP(T112,イ!$A$3:$E$1563,5,FALSE),IF(V112="ウ",HLOOKUP(T112,ウ!$B$1:$ZX$6,5,FALSE),IF(V112="エ",VLOOKUP(T112,エ!$A$4:$E$1000,5,FALSE),""))))&amp;"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IF(C114="ア",VLOOKUP(A114,ア!$A$2:$E$9999,2,FALSE),IF(C114="イ",VLOOKUP(A114,イ!$A$3:$E$1563,2,FALSE),IF(C114="ウ",HLOOKUP(A114,ウ!$B$1:$ZX$6,4,FALSE),IF(C114="エ",VLOOKUP(A114,エ!$A$4:$E$1000,3,FALSE)&amp;"　"&amp;VLOOKUP(A114,エ!$A$4:$E$1000,4,FALSE),""))))</f>
        <v/>
      </c>
      <c r="E113" s="377" t="str">
        <f>IF(C114="ア",VLOOKUP(A114,ア!$A$2:$E$9999,4,FALSE),IF(C114="イ",VLOOKUP(A114,イ!$A$3:$E$1563,4,FALSE),IF(C114="ウ",IF(HLOOKUP(A114,ウ!$B$1:$ZX$6,3,FALSE)="","",HLOOKUP(A114,ウ!$B$1:$ZX$6,3,FALSE)),"")))</f>
        <v/>
      </c>
      <c r="F113" s="379" t="str">
        <f>IF(C114="ア",VLOOKUP(A114,ア!$A$2:$E$9999,5,FALSE),IF(C114="イ",VLOOKUP(A114,イ!$A$3:$E$1563,5,FALSE),IF(C114="ウ",HLOOKUP(A114,ウ!$B$1:$ZX$6,5,FALSE),IF(C114="エ",VLOOKUP(A114,エ!$A$4:$E$1000,5,FALSE),""))))&amp;"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IF(L114="ア",VLOOKUP(J114,ア!$A$2:$E$9999,2,FALSE),IF(L114="イ",VLOOKUP(J114,イ!$A$3:$E$1563,2,FALSE),IF(L114="ウ",HLOOKUP(J114,ウ!$B$1:$ZX$6,4,FALSE),IF(L114="エ",VLOOKUP(J114,エ!$A$4:$E$1000,3,FALSE)&amp;"　"&amp;VLOOKUP(J114,エ!$A$4:$E$1000,4,FALSE),""))))</f>
        <v/>
      </c>
      <c r="N113" s="377" t="str">
        <f>IF(L114="ア",VLOOKUP(J114,ア!$A$2:$E$9999,4,FALSE),IF(L114="イ",VLOOKUP(J114,イ!$A$3:$E$1563,4,FALSE),IF(L114="ウ",IF(HLOOKUP(J114,ウ!$B$1:$ZX$6,3,FALSE)="","",HLOOKUP(J114,ウ!$B$1:$ZX$6,3,FALSE)),"")))</f>
        <v/>
      </c>
      <c r="O113" s="379" t="str">
        <f>IF(L114="ア",VLOOKUP(J114,ア!$A$2:$E$9999,5,FALSE),IF(L114="イ",VLOOKUP(J114,イ!$A$3:$E$1563,5,FALSE),IF(L114="ウ",HLOOKUP(J114,ウ!$B$1:$ZX$6,5,FALSE),IF(L114="エ",VLOOKUP(J114,エ!$A$4:$E$1000,5,FALSE),""))))&amp;"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IF(V114="ア",VLOOKUP(T114,ア!$A$2:$E$9999,2,FALSE),IF(V114="イ",VLOOKUP(T114,イ!$A$3:$E$1563,2,FALSE),IF(V114="ウ",HLOOKUP(T114,ウ!$B$1:$ZX$6,4,FALSE),IF(V114="エ",VLOOKUP(T114,エ!$A$4:$E$1000,3,FALSE)&amp;"　"&amp;VLOOKUP(T114,エ!$A$4:$E$1000,4,FALSE),""))))</f>
        <v/>
      </c>
      <c r="X113" s="377" t="str">
        <f>IF(V114="ア",VLOOKUP(T114,ア!$A$2:$E$9999,4,FALSE),IF(V114="イ",VLOOKUP(T114,イ!$A$3:$E$1563,4,FALSE),IF(V114="ウ",IF(HLOOKUP(T114,ウ!$B$1:$ZX$6,3,FALSE)="","",HLOOKUP(T114,ウ!$B$1:$ZX$6,3,FALSE)),"")))</f>
        <v/>
      </c>
      <c r="Y113" s="379" t="str">
        <f>IF(V114="ア",VLOOKUP(T114,ア!$A$2:$E$9999,5,FALSE),IF(V114="イ",VLOOKUP(T114,イ!$A$3:$E$1563,5,FALSE),IF(V114="ウ",HLOOKUP(T114,ウ!$B$1:$ZX$6,5,FALSE),IF(V114="エ",VLOOKUP(T114,エ!$A$4:$E$1000,5,FALSE),""))))&amp;"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IF(C116="ア",VLOOKUP(A116,ア!$A$2:$E$9999,2,FALSE),IF(C116="イ",VLOOKUP(A116,イ!$A$3:$E$1563,2,FALSE),IF(C116="ウ",HLOOKUP(A116,ウ!$B$1:$ZX$6,4,FALSE),IF(C116="エ",VLOOKUP(A116,エ!$A$4:$E$1000,3,FALSE)&amp;"　"&amp;VLOOKUP(A116,エ!$A$4:$E$1000,4,FALSE),""))))</f>
        <v/>
      </c>
      <c r="E115" s="377" t="str">
        <f>IF(C116="ア",VLOOKUP(A116,ア!$A$2:$E$9999,4,FALSE),IF(C116="イ",VLOOKUP(A116,イ!$A$3:$E$1563,4,FALSE),IF(C116="ウ",IF(HLOOKUP(A116,ウ!$B$1:$ZX$6,3,FALSE)="","",HLOOKUP(A116,ウ!$B$1:$ZX$6,3,FALSE)),"")))</f>
        <v/>
      </c>
      <c r="F115" s="379" t="str">
        <f>IF(C116="ア",VLOOKUP(A116,ア!$A$2:$E$9999,5,FALSE),IF(C116="イ",VLOOKUP(A116,イ!$A$3:$E$1563,5,FALSE),IF(C116="ウ",HLOOKUP(A116,ウ!$B$1:$ZX$6,5,FALSE),IF(C116="エ",VLOOKUP(A116,エ!$A$4:$E$1000,5,FALSE),""))))&amp;"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IF(L116="ア",VLOOKUP(J116,ア!$A$2:$E$9999,2,FALSE),IF(L116="イ",VLOOKUP(J116,イ!$A$3:$E$1563,2,FALSE),IF(L116="ウ",HLOOKUP(J116,ウ!$B$1:$ZX$6,4,FALSE),IF(L116="エ",VLOOKUP(J116,エ!$A$4:$E$1000,3,FALSE)&amp;"　"&amp;VLOOKUP(J116,エ!$A$4:$E$1000,4,FALSE),""))))</f>
        <v/>
      </c>
      <c r="N115" s="377" t="str">
        <f>IF(L116="ア",VLOOKUP(J116,ア!$A$2:$E$9999,4,FALSE),IF(L116="イ",VLOOKUP(J116,イ!$A$3:$E$1563,4,FALSE),IF(L116="ウ",IF(HLOOKUP(J116,ウ!$B$1:$ZX$6,3,FALSE)="","",HLOOKUP(J116,ウ!$B$1:$ZX$6,3,FALSE)),"")))</f>
        <v/>
      </c>
      <c r="O115" s="379" t="str">
        <f>IF(L116="ア",VLOOKUP(J116,ア!$A$2:$E$9999,5,FALSE),IF(L116="イ",VLOOKUP(J116,イ!$A$3:$E$1563,5,FALSE),IF(L116="ウ",HLOOKUP(J116,ウ!$B$1:$ZX$6,5,FALSE),IF(L116="エ",VLOOKUP(J116,エ!$A$4:$E$1000,5,FALSE),""))))&amp;"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IF(V116="ア",VLOOKUP(T116,ア!$A$2:$E$9999,2,FALSE),IF(V116="イ",VLOOKUP(T116,イ!$A$3:$E$1563,2,FALSE),IF(V116="ウ",HLOOKUP(T116,ウ!$B$1:$ZX$6,4,FALSE),IF(V116="エ",VLOOKUP(T116,エ!$A$4:$E$1000,3,FALSE)&amp;"　"&amp;VLOOKUP(T116,エ!$A$4:$E$1000,4,FALSE),""))))</f>
        <v/>
      </c>
      <c r="X115" s="377" t="str">
        <f>IF(V116="ア",VLOOKUP(T116,ア!$A$2:$E$9999,4,FALSE),IF(V116="イ",VLOOKUP(T116,イ!$A$3:$E$1563,4,FALSE),IF(V116="ウ",IF(HLOOKUP(T116,ウ!$B$1:$ZX$6,3,FALSE)="","",HLOOKUP(T116,ウ!$B$1:$ZX$6,3,FALSE)),"")))</f>
        <v/>
      </c>
      <c r="Y115" s="379" t="str">
        <f>IF(V116="ア",VLOOKUP(T116,ア!$A$2:$E$9999,5,FALSE),IF(V116="イ",VLOOKUP(T116,イ!$A$3:$E$1563,5,FALSE),IF(V116="ウ",HLOOKUP(T116,ウ!$B$1:$ZX$6,5,FALSE),IF(V116="エ",VLOOKUP(T116,エ!$A$4:$E$1000,5,FALSE),""))))&amp;"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IF(C118="ア",VLOOKUP(A118,ア!$A$2:$E$9999,2,FALSE),IF(C118="イ",VLOOKUP(A118,イ!$A$3:$E$1563,2,FALSE),IF(C118="ウ",HLOOKUP(A118,ウ!$B$1:$ZX$6,4,FALSE),IF(C118="エ",VLOOKUP(A118,エ!$A$4:$E$1000,3,FALSE)&amp;"　"&amp;VLOOKUP(A118,エ!$A$4:$E$1000,4,FALSE),""))))</f>
        <v/>
      </c>
      <c r="E117" s="377" t="str">
        <f>IF(C118="ア",VLOOKUP(A118,ア!$A$2:$E$9999,4,FALSE),IF(C118="イ",VLOOKUP(A118,イ!$A$3:$E$1563,4,FALSE),IF(C118="ウ",IF(HLOOKUP(A118,ウ!$B$1:$ZX$6,3,FALSE)="","",HLOOKUP(A118,ウ!$B$1:$ZX$6,3,FALSE)),"")))</f>
        <v/>
      </c>
      <c r="F117" s="379" t="str">
        <f>IF(C118="ア",VLOOKUP(A118,ア!$A$2:$E$9999,5,FALSE),IF(C118="イ",VLOOKUP(A118,イ!$A$3:$E$1563,5,FALSE),IF(C118="ウ",HLOOKUP(A118,ウ!$B$1:$ZX$6,5,FALSE),IF(C118="エ",VLOOKUP(A118,エ!$A$4:$E$1000,5,FALSE),""))))&amp;"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IF(L118="ア",VLOOKUP(J118,ア!$A$2:$E$9999,2,FALSE),IF(L118="イ",VLOOKUP(J118,イ!$A$3:$E$1563,2,FALSE),IF(L118="ウ",HLOOKUP(J118,ウ!$B$1:$ZX$6,4,FALSE),IF(L118="エ",VLOOKUP(J118,エ!$A$4:$E$1000,3,FALSE)&amp;"　"&amp;VLOOKUP(J118,エ!$A$4:$E$1000,4,FALSE),""))))</f>
        <v/>
      </c>
      <c r="N117" s="377" t="str">
        <f>IF(L118="ア",VLOOKUP(J118,ア!$A$2:$E$9999,4,FALSE),IF(L118="イ",VLOOKUP(J118,イ!$A$3:$E$1563,4,FALSE),IF(L118="ウ",IF(HLOOKUP(J118,ウ!$B$1:$ZX$6,3,FALSE)="","",HLOOKUP(J118,ウ!$B$1:$ZX$6,3,FALSE)),"")))</f>
        <v/>
      </c>
      <c r="O117" s="379" t="str">
        <f>IF(L118="ア",VLOOKUP(J118,ア!$A$2:$E$9999,5,FALSE),IF(L118="イ",VLOOKUP(J118,イ!$A$3:$E$1563,5,FALSE),IF(L118="ウ",HLOOKUP(J118,ウ!$B$1:$ZX$6,5,FALSE),IF(L118="エ",VLOOKUP(J118,エ!$A$4:$E$1000,5,FALSE),""))))&amp;"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IF(V118="ア",VLOOKUP(T118,ア!$A$2:$E$9999,2,FALSE),IF(V118="イ",VLOOKUP(T118,イ!$A$3:$E$1563,2,FALSE),IF(V118="ウ",HLOOKUP(T118,ウ!$B$1:$ZX$6,4,FALSE),IF(V118="エ",VLOOKUP(T118,エ!$A$4:$E$1000,3,FALSE)&amp;"　"&amp;VLOOKUP(T118,エ!$A$4:$E$1000,4,FALSE),""))))</f>
        <v/>
      </c>
      <c r="X117" s="377" t="str">
        <f>IF(V118="ア",VLOOKUP(T118,ア!$A$2:$E$9999,4,FALSE),IF(V118="イ",VLOOKUP(T118,イ!$A$3:$E$1563,4,FALSE),IF(V118="ウ",IF(HLOOKUP(T118,ウ!$B$1:$ZX$6,3,FALSE)="","",HLOOKUP(T118,ウ!$B$1:$ZX$6,3,FALSE)),"")))</f>
        <v/>
      </c>
      <c r="Y117" s="379" t="str">
        <f>IF(V118="ア",VLOOKUP(T118,ア!$A$2:$E$9999,5,FALSE),IF(V118="イ",VLOOKUP(T118,イ!$A$3:$E$1563,5,FALSE),IF(V118="ウ",HLOOKUP(T118,ウ!$B$1:$ZX$6,5,FALSE),IF(V118="エ",VLOOKUP(T118,エ!$A$4:$E$1000,5,FALSE),""))))&amp;"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IF(C120="ア",VLOOKUP(A120,ア!$A$2:$E$9999,2,FALSE),IF(C120="イ",VLOOKUP(A120,イ!$A$3:$E$1563,2,FALSE),IF(C120="ウ",HLOOKUP(A120,ウ!$B$1:$ZX$6,4,FALSE),IF(C120="エ",VLOOKUP(A120,エ!$A$4:$E$1000,3,FALSE)&amp;"　"&amp;VLOOKUP(A120,エ!$A$4:$E$1000,4,FALSE),""))))</f>
        <v/>
      </c>
      <c r="E119" s="377" t="str">
        <f>IF(C120="ア",VLOOKUP(A120,ア!$A$2:$E$9999,4,FALSE),IF(C120="イ",VLOOKUP(A120,イ!$A$3:$E$1563,4,FALSE),IF(C120="ウ",IF(HLOOKUP(A120,ウ!$B$1:$ZX$6,3,FALSE)="","",HLOOKUP(A120,ウ!$B$1:$ZX$6,3,FALSE)),"")))</f>
        <v/>
      </c>
      <c r="F119" s="379" t="str">
        <f>IF(C120="ア",VLOOKUP(A120,ア!$A$2:$E$9999,5,FALSE),IF(C120="イ",VLOOKUP(A120,イ!$A$3:$E$1563,5,FALSE),IF(C120="ウ",HLOOKUP(A120,ウ!$B$1:$ZX$6,5,FALSE),IF(C120="エ",VLOOKUP(A120,エ!$A$4:$E$1000,5,FALSE),""))))&amp;"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IF(L120="ア",VLOOKUP(J120,ア!$A$2:$E$9999,2,FALSE),IF(L120="イ",VLOOKUP(J120,イ!$A$3:$E$1563,2,FALSE),IF(L120="ウ",HLOOKUP(J120,ウ!$B$1:$ZX$6,4,FALSE),IF(L120="エ",VLOOKUP(J120,エ!$A$4:$E$1000,3,FALSE)&amp;"　"&amp;VLOOKUP(J120,エ!$A$4:$E$1000,4,FALSE),""))))</f>
        <v/>
      </c>
      <c r="N119" s="377" t="str">
        <f>IF(L120="ア",VLOOKUP(J120,ア!$A$2:$E$9999,4,FALSE),IF(L120="イ",VLOOKUP(J120,イ!$A$3:$E$1563,4,FALSE),IF(L120="ウ",IF(HLOOKUP(J120,ウ!$B$1:$ZX$6,3,FALSE)="","",HLOOKUP(J120,ウ!$B$1:$ZX$6,3,FALSE)),"")))</f>
        <v/>
      </c>
      <c r="O119" s="379" t="str">
        <f>IF(L120="ア",VLOOKUP(J120,ア!$A$2:$E$9999,5,FALSE),IF(L120="イ",VLOOKUP(J120,イ!$A$3:$E$1563,5,FALSE),IF(L120="ウ",HLOOKUP(J120,ウ!$B$1:$ZX$6,5,FALSE),IF(L120="エ",VLOOKUP(J120,エ!$A$4:$E$1000,5,FALSE),""))))&amp;"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IF(V120="ア",VLOOKUP(T120,ア!$A$2:$E$9999,2,FALSE),IF(V120="イ",VLOOKUP(T120,イ!$A$3:$E$1563,2,FALSE),IF(V120="ウ",HLOOKUP(T120,ウ!$B$1:$ZX$6,4,FALSE),IF(V120="エ",VLOOKUP(T120,エ!$A$4:$E$1000,3,FALSE)&amp;"　"&amp;VLOOKUP(T120,エ!$A$4:$E$1000,4,FALSE),""))))</f>
        <v/>
      </c>
      <c r="X119" s="377" t="str">
        <f>IF(V120="ア",VLOOKUP(T120,ア!$A$2:$E$9999,4,FALSE),IF(V120="イ",VLOOKUP(T120,イ!$A$3:$E$1563,4,FALSE),IF(V120="ウ",IF(HLOOKUP(T120,ウ!$B$1:$ZX$6,3,FALSE)="","",HLOOKUP(T120,ウ!$B$1:$ZX$6,3,FALSE)),"")))</f>
        <v/>
      </c>
      <c r="Y119" s="379" t="str">
        <f>IF(V120="ア",VLOOKUP(T120,ア!$A$2:$E$9999,5,FALSE),IF(V120="イ",VLOOKUP(T120,イ!$A$3:$E$1563,5,FALSE),IF(V120="ウ",HLOOKUP(T120,ウ!$B$1:$ZX$6,5,FALSE),IF(V120="エ",VLOOKUP(T120,エ!$A$4:$E$1000,5,FALSE),""))))&amp;"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IF(C122="ア",VLOOKUP(A122,ア!$A$2:$E$9999,2,FALSE),IF(C122="イ",VLOOKUP(A122,イ!$A$3:$E$1563,2,FALSE),IF(C122="ウ",HLOOKUP(A122,ウ!$B$1:$ZX$6,4,FALSE),IF(C122="エ",VLOOKUP(A122,エ!$A$4:$E$1000,3,FALSE)&amp;"　"&amp;VLOOKUP(A122,エ!$A$4:$E$1000,4,FALSE),""))))</f>
        <v/>
      </c>
      <c r="E121" s="377" t="str">
        <f>IF(C122="ア",VLOOKUP(A122,ア!$A$2:$E$9999,4,FALSE),IF(C122="イ",VLOOKUP(A122,イ!$A$3:$E$1563,4,FALSE),IF(C122="ウ",IF(HLOOKUP(A122,ウ!$B$1:$ZX$6,3,FALSE)="","",HLOOKUP(A122,ウ!$B$1:$ZX$6,3,FALSE)),"")))</f>
        <v/>
      </c>
      <c r="F121" s="379" t="str">
        <f>IF(C122="ア",VLOOKUP(A122,ア!$A$2:$E$9999,5,FALSE),IF(C122="イ",VLOOKUP(A122,イ!$A$3:$E$1563,5,FALSE),IF(C122="ウ",HLOOKUP(A122,ウ!$B$1:$ZX$6,5,FALSE),IF(C122="エ",VLOOKUP(A122,エ!$A$4:$E$1000,5,FALSE),""))))&amp;"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IF(L122="ア",VLOOKUP(J122,ア!$A$2:$E$9999,2,FALSE),IF(L122="イ",VLOOKUP(J122,イ!$A$3:$E$1563,2,FALSE),IF(L122="ウ",HLOOKUP(J122,ウ!$B$1:$ZX$6,4,FALSE),IF(L122="エ",VLOOKUP(J122,エ!$A$4:$E$1000,3,FALSE)&amp;"　"&amp;VLOOKUP(J122,エ!$A$4:$E$1000,4,FALSE),""))))</f>
        <v/>
      </c>
      <c r="N121" s="377" t="str">
        <f>IF(L122="ア",VLOOKUP(J122,ア!$A$2:$E$9999,4,FALSE),IF(L122="イ",VLOOKUP(J122,イ!$A$3:$E$1563,4,FALSE),IF(L122="ウ",IF(HLOOKUP(J122,ウ!$B$1:$ZX$6,3,FALSE)="","",HLOOKUP(J122,ウ!$B$1:$ZX$6,3,FALSE)),"")))</f>
        <v/>
      </c>
      <c r="O121" s="379" t="str">
        <f>IF(L122="ア",VLOOKUP(J122,ア!$A$2:$E$9999,5,FALSE),IF(L122="イ",VLOOKUP(J122,イ!$A$3:$E$1563,5,FALSE),IF(L122="ウ",HLOOKUP(J122,ウ!$B$1:$ZX$6,5,FALSE),IF(L122="エ",VLOOKUP(J122,エ!$A$4:$E$1000,5,FALSE),""))))&amp;"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IF(V122="ア",VLOOKUP(T122,ア!$A$2:$E$9999,2,FALSE),IF(V122="イ",VLOOKUP(T122,イ!$A$3:$E$1563,2,FALSE),IF(V122="ウ",HLOOKUP(T122,ウ!$B$1:$ZX$6,4,FALSE),IF(V122="エ",VLOOKUP(T122,エ!$A$4:$E$1000,3,FALSE)&amp;"　"&amp;VLOOKUP(T122,エ!$A$4:$E$1000,4,FALSE),""))))</f>
        <v/>
      </c>
      <c r="X121" s="377" t="str">
        <f>IF(V122="ア",VLOOKUP(T122,ア!$A$2:$E$9999,4,FALSE),IF(V122="イ",VLOOKUP(T122,イ!$A$3:$E$1563,4,FALSE),IF(V122="ウ",IF(HLOOKUP(T122,ウ!$B$1:$ZX$6,3,FALSE)="","",HLOOKUP(T122,ウ!$B$1:$ZX$6,3,FALSE)),"")))</f>
        <v/>
      </c>
      <c r="Y121" s="379" t="str">
        <f>IF(V122="ア",VLOOKUP(T122,ア!$A$2:$E$9999,5,FALSE),IF(V122="イ",VLOOKUP(T122,イ!$A$3:$E$1563,5,FALSE),IF(V122="ウ",HLOOKUP(T122,ウ!$B$1:$ZX$6,5,FALSE),IF(V122="エ",VLOOKUP(T122,エ!$A$4:$E$1000,5,FALSE),""))))&amp;"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IF(C124="ア",VLOOKUP(A124,ア!$A$2:$E$9999,2,FALSE),IF(C124="イ",VLOOKUP(A124,イ!$A$3:$E$1563,2,FALSE),IF(C124="ウ",HLOOKUP(A124,ウ!$B$1:$ZX$6,4,FALSE),IF(C124="エ",VLOOKUP(A124,エ!$A$4:$E$1000,3,FALSE)&amp;"　"&amp;VLOOKUP(A124,エ!$A$4:$E$1000,4,FALSE),""))))</f>
        <v/>
      </c>
      <c r="E123" s="377" t="str">
        <f>IF(C124="ア",VLOOKUP(A124,ア!$A$2:$E$9999,4,FALSE),IF(C124="イ",VLOOKUP(A124,イ!$A$3:$E$1563,4,FALSE),IF(C124="ウ",IF(HLOOKUP(A124,ウ!$B$1:$ZX$6,3,FALSE)="","",HLOOKUP(A124,ウ!$B$1:$ZX$6,3,FALSE)),"")))</f>
        <v/>
      </c>
      <c r="F123" s="379" t="str">
        <f>IF(C124="ア",VLOOKUP(A124,ア!$A$2:$E$9999,5,FALSE),IF(C124="イ",VLOOKUP(A124,イ!$A$3:$E$1563,5,FALSE),IF(C124="ウ",HLOOKUP(A124,ウ!$B$1:$ZX$6,5,FALSE),IF(C124="エ",VLOOKUP(A124,エ!$A$4:$E$1000,5,FALSE),""))))&amp;"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IF(L124="ア",VLOOKUP(J124,ア!$A$2:$E$9999,2,FALSE),IF(L124="イ",VLOOKUP(J124,イ!$A$3:$E$1563,2,FALSE),IF(L124="ウ",HLOOKUP(J124,ウ!$B$1:$ZX$6,4,FALSE),IF(L124="エ",VLOOKUP(J124,エ!$A$4:$E$1000,3,FALSE)&amp;"　"&amp;VLOOKUP(J124,エ!$A$4:$E$1000,4,FALSE),""))))</f>
        <v/>
      </c>
      <c r="N123" s="377" t="str">
        <f>IF(L124="ア",VLOOKUP(J124,ア!$A$2:$E$9999,4,FALSE),IF(L124="イ",VLOOKUP(J124,イ!$A$3:$E$1563,4,FALSE),IF(L124="ウ",IF(HLOOKUP(J124,ウ!$B$1:$ZX$6,3,FALSE)="","",HLOOKUP(J124,ウ!$B$1:$ZX$6,3,FALSE)),"")))</f>
        <v/>
      </c>
      <c r="O123" s="379" t="str">
        <f>IF(L124="ア",VLOOKUP(J124,ア!$A$2:$E$9999,5,FALSE),IF(L124="イ",VLOOKUP(J124,イ!$A$3:$E$1563,5,FALSE),IF(L124="ウ",HLOOKUP(J124,ウ!$B$1:$ZX$6,5,FALSE),IF(L124="エ",VLOOKUP(J124,エ!$A$4:$E$1000,5,FALSE),""))))&amp;"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IF(V124="ア",VLOOKUP(T124,ア!$A$2:$E$9999,2,FALSE),IF(V124="イ",VLOOKUP(T124,イ!$A$3:$E$1563,2,FALSE),IF(V124="ウ",HLOOKUP(T124,ウ!$B$1:$ZX$6,4,FALSE),IF(V124="エ",VLOOKUP(T124,エ!$A$4:$E$1000,3,FALSE)&amp;"　"&amp;VLOOKUP(T124,エ!$A$4:$E$1000,4,FALSE),""))))</f>
        <v/>
      </c>
      <c r="X123" s="377" t="str">
        <f>IF(V124="ア",VLOOKUP(T124,ア!$A$2:$E$9999,4,FALSE),IF(V124="イ",VLOOKUP(T124,イ!$A$3:$E$1563,4,FALSE),IF(V124="ウ",IF(HLOOKUP(T124,ウ!$B$1:$ZX$6,3,FALSE)="","",HLOOKUP(T124,ウ!$B$1:$ZX$6,3,FALSE)),"")))</f>
        <v/>
      </c>
      <c r="Y123" s="379" t="str">
        <f>IF(V124="ア",VLOOKUP(T124,ア!$A$2:$E$9999,5,FALSE),IF(V124="イ",VLOOKUP(T124,イ!$A$3:$E$1563,5,FALSE),IF(V124="ウ",HLOOKUP(T124,ウ!$B$1:$ZX$6,5,FALSE),IF(V124="エ",VLOOKUP(T124,エ!$A$4:$E$1000,5,FALSE),""))))&amp;"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IF(C126="ア",VLOOKUP(A126,ア!$A$2:$E$9999,2,FALSE),IF(C126="イ",VLOOKUP(A126,イ!$A$3:$E$1563,2,FALSE),IF(C126="ウ",HLOOKUP(A126,ウ!$B$1:$ZX$6,4,FALSE),IF(C126="エ",VLOOKUP(A126,エ!$A$4:$E$1000,3,FALSE)&amp;"　"&amp;VLOOKUP(A126,エ!$A$4:$E$1000,4,FALSE),""))))</f>
        <v/>
      </c>
      <c r="E125" s="377" t="str">
        <f>IF(C126="ア",VLOOKUP(A126,ア!$A$2:$E$9999,4,FALSE),IF(C126="イ",VLOOKUP(A126,イ!$A$3:$E$1563,4,FALSE),IF(C126="ウ",IF(HLOOKUP(A126,ウ!$B$1:$ZX$6,3,FALSE)="","",HLOOKUP(A126,ウ!$B$1:$ZX$6,3,FALSE)),"")))</f>
        <v/>
      </c>
      <c r="F125" s="379" t="str">
        <f>IF(C126="ア",VLOOKUP(A126,ア!$A$2:$E$9999,5,FALSE),IF(C126="イ",VLOOKUP(A126,イ!$A$3:$E$1563,5,FALSE),IF(C126="ウ",HLOOKUP(A126,ウ!$B$1:$ZX$6,5,FALSE),IF(C126="エ",VLOOKUP(A126,エ!$A$4:$E$1000,5,FALSE),""))))&amp;"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IF(L126="ア",VLOOKUP(J126,ア!$A$2:$E$9999,2,FALSE),IF(L126="イ",VLOOKUP(J126,イ!$A$3:$E$1563,2,FALSE),IF(L126="ウ",HLOOKUP(J126,ウ!$B$1:$ZX$6,4,FALSE),IF(L126="エ",VLOOKUP(J126,エ!$A$4:$E$1000,3,FALSE)&amp;"　"&amp;VLOOKUP(J126,エ!$A$4:$E$1000,4,FALSE),""))))</f>
        <v/>
      </c>
      <c r="N125" s="377" t="str">
        <f>IF(L126="ア",VLOOKUP(J126,ア!$A$2:$E$9999,4,FALSE),IF(L126="イ",VLOOKUP(J126,イ!$A$3:$E$1563,4,FALSE),IF(L126="ウ",IF(HLOOKUP(J126,ウ!$B$1:$ZX$6,3,FALSE)="","",HLOOKUP(J126,ウ!$B$1:$ZX$6,3,FALSE)),"")))</f>
        <v/>
      </c>
      <c r="O125" s="379" t="str">
        <f>IF(L126="ア",VLOOKUP(J126,ア!$A$2:$E$9999,5,FALSE),IF(L126="イ",VLOOKUP(J126,イ!$A$3:$E$1563,5,FALSE),IF(L126="ウ",HLOOKUP(J126,ウ!$B$1:$ZX$6,5,FALSE),IF(L126="エ",VLOOKUP(J126,エ!$A$4:$E$1000,5,FALSE),""))))&amp;"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IF(V126="ア",VLOOKUP(T126,ア!$A$2:$E$9999,2,FALSE),IF(V126="イ",VLOOKUP(T126,イ!$A$3:$E$1563,2,FALSE),IF(V126="ウ",HLOOKUP(T126,ウ!$B$1:$ZX$6,4,FALSE),IF(V126="エ",VLOOKUP(T126,エ!$A$4:$E$1000,3,FALSE)&amp;"　"&amp;VLOOKUP(T126,エ!$A$4:$E$1000,4,FALSE),""))))</f>
        <v/>
      </c>
      <c r="X125" s="377" t="str">
        <f>IF(V126="ア",VLOOKUP(T126,ア!$A$2:$E$9999,4,FALSE),IF(V126="イ",VLOOKUP(T126,イ!$A$3:$E$1563,4,FALSE),IF(V126="ウ",IF(HLOOKUP(T126,ウ!$B$1:$ZX$6,3,FALSE)="","",HLOOKUP(T126,ウ!$B$1:$ZX$6,3,FALSE)),"")))</f>
        <v/>
      </c>
      <c r="Y125" s="379" t="str">
        <f>IF(V126="ア",VLOOKUP(T126,ア!$A$2:$E$9999,5,FALSE),IF(V126="イ",VLOOKUP(T126,イ!$A$3:$E$1563,5,FALSE),IF(V126="ウ",HLOOKUP(T126,ウ!$B$1:$ZX$6,5,FALSE),IF(V126="エ",VLOOKUP(T126,エ!$A$4:$E$1000,5,FALSE),""))))&amp;"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IF(C128="ア",VLOOKUP(A128,ア!$A$2:$E$9999,2,FALSE),IF(C128="イ",VLOOKUP(A128,イ!$A$3:$E$1563,2,FALSE),IF(C128="ウ",HLOOKUP(A128,ウ!$B$1:$ZX$6,4,FALSE),IF(C128="エ",VLOOKUP(A128,エ!$A$4:$E$1000,3,FALSE)&amp;"　"&amp;VLOOKUP(A128,エ!$A$4:$E$1000,4,FALSE),""))))</f>
        <v/>
      </c>
      <c r="E127" s="377" t="str">
        <f>IF(C128="ア",VLOOKUP(A128,ア!$A$2:$E$9999,4,FALSE),IF(C128="イ",VLOOKUP(A128,イ!$A$3:$E$1563,4,FALSE),IF(C128="ウ",IF(HLOOKUP(A128,ウ!$B$1:$ZX$6,3,FALSE)="","",HLOOKUP(A128,ウ!$B$1:$ZX$6,3,FALSE)),"")))</f>
        <v/>
      </c>
      <c r="F127" s="379" t="str">
        <f>IF(C128="ア",VLOOKUP(A128,ア!$A$2:$E$9999,5,FALSE),IF(C128="イ",VLOOKUP(A128,イ!$A$3:$E$1563,5,FALSE),IF(C128="ウ",HLOOKUP(A128,ウ!$B$1:$ZX$6,5,FALSE),IF(C128="エ",VLOOKUP(A128,エ!$A$4:$E$1000,5,FALSE),""))))&amp;"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IF(L128="ア",VLOOKUP(J128,ア!$A$2:$E$9999,2,FALSE),IF(L128="イ",VLOOKUP(J128,イ!$A$3:$E$1563,2,FALSE),IF(L128="ウ",HLOOKUP(J128,ウ!$B$1:$ZX$6,4,FALSE),IF(L128="エ",VLOOKUP(J128,エ!$A$4:$E$1000,3,FALSE)&amp;"　"&amp;VLOOKUP(J128,エ!$A$4:$E$1000,4,FALSE),""))))</f>
        <v/>
      </c>
      <c r="N127" s="377" t="str">
        <f>IF(L128="ア",VLOOKUP(J128,ア!$A$2:$E$9999,4,FALSE),IF(L128="イ",VLOOKUP(J128,イ!$A$3:$E$1563,4,FALSE),IF(L128="ウ",IF(HLOOKUP(J128,ウ!$B$1:$ZX$6,3,FALSE)="","",HLOOKUP(J128,ウ!$B$1:$ZX$6,3,FALSE)),"")))</f>
        <v/>
      </c>
      <c r="O127" s="379" t="str">
        <f>IF(L128="ア",VLOOKUP(J128,ア!$A$2:$E$9999,5,FALSE),IF(L128="イ",VLOOKUP(J128,イ!$A$3:$E$1563,5,FALSE),IF(L128="ウ",HLOOKUP(J128,ウ!$B$1:$ZX$6,5,FALSE),IF(L128="エ",VLOOKUP(J128,エ!$A$4:$E$1000,5,FALSE),""))))&amp;"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IF(V128="ア",VLOOKUP(T128,ア!$A$2:$E$9999,2,FALSE),IF(V128="イ",VLOOKUP(T128,イ!$A$3:$E$1563,2,FALSE),IF(V128="ウ",HLOOKUP(T128,ウ!$B$1:$ZX$6,4,FALSE),IF(V128="エ",VLOOKUP(T128,エ!$A$4:$E$1000,3,FALSE)&amp;"　"&amp;VLOOKUP(T128,エ!$A$4:$E$1000,4,FALSE),""))))</f>
        <v/>
      </c>
      <c r="X127" s="377" t="str">
        <f>IF(V128="ア",VLOOKUP(T128,ア!$A$2:$E$9999,4,FALSE),IF(V128="イ",VLOOKUP(T128,イ!$A$3:$E$1563,4,FALSE),IF(V128="ウ",IF(HLOOKUP(T128,ウ!$B$1:$ZX$6,3,FALSE)="","",HLOOKUP(T128,ウ!$B$1:$ZX$6,3,FALSE)),"")))</f>
        <v/>
      </c>
      <c r="Y127" s="379" t="str">
        <f>IF(V128="ア",VLOOKUP(T128,ア!$A$2:$E$9999,5,FALSE),IF(V128="イ",VLOOKUP(T128,イ!$A$3:$E$1563,5,FALSE),IF(V128="ウ",HLOOKUP(T128,ウ!$B$1:$ZX$6,5,FALSE),IF(V128="エ",VLOOKUP(T128,エ!$A$4:$E$1000,5,FALSE),""))))&amp;"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IF(C130="ア",VLOOKUP(A130,ア!$A$2:$E$9999,2,FALSE),IF(C130="イ",VLOOKUP(A130,イ!$A$3:$E$1563,2,FALSE),IF(C130="ウ",HLOOKUP(A130,ウ!$B$1:$ZX$6,4,FALSE),IF(C130="エ",VLOOKUP(A130,エ!$A$4:$E$1000,3,FALSE)&amp;"　"&amp;VLOOKUP(A130,エ!$A$4:$E$1000,4,FALSE),""))))</f>
        <v/>
      </c>
      <c r="E129" s="377" t="str">
        <f>IF(C130="ア",VLOOKUP(A130,ア!$A$2:$E$9999,4,FALSE),IF(C130="イ",VLOOKUP(A130,イ!$A$3:$E$1563,4,FALSE),IF(C130="ウ",IF(HLOOKUP(A130,ウ!$B$1:$ZX$6,3,FALSE)="","",HLOOKUP(A130,ウ!$B$1:$ZX$6,3,FALSE)),"")))</f>
        <v/>
      </c>
      <c r="F129" s="379" t="str">
        <f>IF(C130="ア",VLOOKUP(A130,ア!$A$2:$E$9999,5,FALSE),IF(C130="イ",VLOOKUP(A130,イ!$A$3:$E$1563,5,FALSE),IF(C130="ウ",HLOOKUP(A130,ウ!$B$1:$ZX$6,5,FALSE),IF(C130="エ",VLOOKUP(A130,エ!$A$4:$E$1000,5,FALSE),""))))&amp;"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IF(L130="ア",VLOOKUP(J130,ア!$A$2:$E$9999,2,FALSE),IF(L130="イ",VLOOKUP(J130,イ!$A$3:$E$1563,2,FALSE),IF(L130="ウ",HLOOKUP(J130,ウ!$B$1:$ZX$6,4,FALSE),IF(L130="エ",VLOOKUP(J130,エ!$A$4:$E$1000,3,FALSE)&amp;"　"&amp;VLOOKUP(J130,エ!$A$4:$E$1000,4,FALSE),""))))</f>
        <v/>
      </c>
      <c r="N129" s="377" t="str">
        <f>IF(L130="ア",VLOOKUP(J130,ア!$A$2:$E$9999,4,FALSE),IF(L130="イ",VLOOKUP(J130,イ!$A$3:$E$1563,4,FALSE),IF(L130="ウ",IF(HLOOKUP(J130,ウ!$B$1:$ZX$6,3,FALSE)="","",HLOOKUP(J130,ウ!$B$1:$ZX$6,3,FALSE)),"")))</f>
        <v/>
      </c>
      <c r="O129" s="379" t="str">
        <f>IF(L130="ア",VLOOKUP(J130,ア!$A$2:$E$9999,5,FALSE),IF(L130="イ",VLOOKUP(J130,イ!$A$3:$E$1563,5,FALSE),IF(L130="ウ",HLOOKUP(J130,ウ!$B$1:$ZX$6,5,FALSE),IF(L130="エ",VLOOKUP(J130,エ!$A$4:$E$1000,5,FALSE),""))))&amp;"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IF(V130="ア",VLOOKUP(T130,ア!$A$2:$E$9999,2,FALSE),IF(V130="イ",VLOOKUP(T130,イ!$A$3:$E$1563,2,FALSE),IF(V130="ウ",HLOOKUP(T130,ウ!$B$1:$ZX$6,4,FALSE),IF(V130="エ",VLOOKUP(T130,エ!$A$4:$E$1000,3,FALSE)&amp;"　"&amp;VLOOKUP(T130,エ!$A$4:$E$1000,4,FALSE),""))))</f>
        <v/>
      </c>
      <c r="X129" s="377" t="str">
        <f>IF(V130="ア",VLOOKUP(T130,ア!$A$2:$E$9999,4,FALSE),IF(V130="イ",VLOOKUP(T130,イ!$A$3:$E$1563,4,FALSE),IF(V130="ウ",IF(HLOOKUP(T130,ウ!$B$1:$ZX$6,3,FALSE)="","",HLOOKUP(T130,ウ!$B$1:$ZX$6,3,FALSE)),"")))</f>
        <v/>
      </c>
      <c r="Y129" s="379" t="str">
        <f>IF(V130="ア",VLOOKUP(T130,ア!$A$2:$E$9999,5,FALSE),IF(V130="イ",VLOOKUP(T130,イ!$A$3:$E$1563,5,FALSE),IF(V130="ウ",HLOOKUP(T130,ウ!$B$1:$ZX$6,5,FALSE),IF(V130="エ",VLOOKUP(T130,エ!$A$4:$E$1000,5,FALSE),""))))&amp;"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IF(C132="ア",VLOOKUP(A132,ア!$A$2:$E$9999,2,FALSE),IF(C132="イ",VLOOKUP(A132,イ!$A$3:$E$1563,2,FALSE),IF(C132="ウ",HLOOKUP(A132,ウ!$B$1:$ZX$6,4,FALSE),IF(C132="エ",VLOOKUP(A132,エ!$A$4:$E$1000,3,FALSE)&amp;"　"&amp;VLOOKUP(A132,エ!$A$4:$E$1000,4,FALSE),""))))</f>
        <v/>
      </c>
      <c r="E131" s="377" t="str">
        <f>IF(C132="ア",VLOOKUP(A132,ア!$A$2:$E$9999,4,FALSE),IF(C132="イ",VLOOKUP(A132,イ!$A$3:$E$1563,4,FALSE),IF(C132="ウ",IF(HLOOKUP(A132,ウ!$B$1:$ZX$6,3,FALSE)="","",HLOOKUP(A132,ウ!$B$1:$ZX$6,3,FALSE)),"")))</f>
        <v/>
      </c>
      <c r="F131" s="379" t="str">
        <f>IF(C132="ア",VLOOKUP(A132,ア!$A$2:$E$9999,5,FALSE),IF(C132="イ",VLOOKUP(A132,イ!$A$3:$E$1563,5,FALSE),IF(C132="ウ",HLOOKUP(A132,ウ!$B$1:$ZX$6,5,FALSE),IF(C132="エ",VLOOKUP(A132,エ!$A$4:$E$1000,5,FALSE),""))))&amp;"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IF(L132="ア",VLOOKUP(J132,ア!$A$2:$E$9999,2,FALSE),IF(L132="イ",VLOOKUP(J132,イ!$A$3:$E$1563,2,FALSE),IF(L132="ウ",HLOOKUP(J132,ウ!$B$1:$ZX$6,4,FALSE),IF(L132="エ",VLOOKUP(J132,エ!$A$4:$E$1000,3,FALSE)&amp;"　"&amp;VLOOKUP(J132,エ!$A$4:$E$1000,4,FALSE),""))))</f>
        <v/>
      </c>
      <c r="N131" s="377" t="str">
        <f>IF(L132="ア",VLOOKUP(J132,ア!$A$2:$E$9999,4,FALSE),IF(L132="イ",VLOOKUP(J132,イ!$A$3:$E$1563,4,FALSE),IF(L132="ウ",IF(HLOOKUP(J132,ウ!$B$1:$ZX$6,3,FALSE)="","",HLOOKUP(J132,ウ!$B$1:$ZX$6,3,FALSE)),"")))</f>
        <v/>
      </c>
      <c r="O131" s="379" t="str">
        <f>IF(L132="ア",VLOOKUP(J132,ア!$A$2:$E$9999,5,FALSE),IF(L132="イ",VLOOKUP(J132,イ!$A$3:$E$1563,5,FALSE),IF(L132="ウ",HLOOKUP(J132,ウ!$B$1:$ZX$6,5,FALSE),IF(L132="エ",VLOOKUP(J132,エ!$A$4:$E$1000,5,FALSE),""))))&amp;"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IF(V132="ア",VLOOKUP(T132,ア!$A$2:$E$9999,2,FALSE),IF(V132="イ",VLOOKUP(T132,イ!$A$3:$E$1563,2,FALSE),IF(V132="ウ",HLOOKUP(T132,ウ!$B$1:$ZX$6,4,FALSE),IF(V132="エ",VLOOKUP(T132,エ!$A$4:$E$1000,3,FALSE)&amp;"　"&amp;VLOOKUP(T132,エ!$A$4:$E$1000,4,FALSE),""))))</f>
        <v/>
      </c>
      <c r="X131" s="377" t="str">
        <f>IF(V132="ア",VLOOKUP(T132,ア!$A$2:$E$9999,4,FALSE),IF(V132="イ",VLOOKUP(T132,イ!$A$3:$E$1563,4,FALSE),IF(V132="ウ",IF(HLOOKUP(T132,ウ!$B$1:$ZX$6,3,FALSE)="","",HLOOKUP(T132,ウ!$B$1:$ZX$6,3,FALSE)),"")))</f>
        <v/>
      </c>
      <c r="Y131" s="379" t="str">
        <f>IF(V132="ア",VLOOKUP(T132,ア!$A$2:$E$9999,5,FALSE),IF(V132="イ",VLOOKUP(T132,イ!$A$3:$E$1563,5,FALSE),IF(V132="ウ",HLOOKUP(T132,ウ!$B$1:$ZX$6,5,FALSE),IF(V132="エ",VLOOKUP(T132,エ!$A$4:$E$1000,5,FALSE),""))))&amp;"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IF(C134="ア",VLOOKUP(A134,ア!$A$2:$E$9999,2,FALSE),IF(C134="イ",VLOOKUP(A134,イ!$A$3:$E$1563,2,FALSE),IF(C134="ウ",HLOOKUP(A134,ウ!$B$1:$ZX$6,4,FALSE),IF(C134="エ",VLOOKUP(A134,エ!$A$4:$E$1000,3,FALSE)&amp;"　"&amp;VLOOKUP(A134,エ!$A$4:$E$1000,4,FALSE),""))))</f>
        <v/>
      </c>
      <c r="E133" s="377" t="str">
        <f>IF(C134="ア",VLOOKUP(A134,ア!$A$2:$E$9999,4,FALSE),IF(C134="イ",VLOOKUP(A134,イ!$A$3:$E$1563,4,FALSE),IF(C134="ウ",IF(HLOOKUP(A134,ウ!$B$1:$ZX$6,3,FALSE)="","",HLOOKUP(A134,ウ!$B$1:$ZX$6,3,FALSE)),"")))</f>
        <v/>
      </c>
      <c r="F133" s="379" t="str">
        <f>IF(C134="ア",VLOOKUP(A134,ア!$A$2:$E$9999,5,FALSE),IF(C134="イ",VLOOKUP(A134,イ!$A$3:$E$1563,5,FALSE),IF(C134="ウ",HLOOKUP(A134,ウ!$B$1:$ZX$6,5,FALSE),IF(C134="エ",VLOOKUP(A134,エ!$A$4:$E$1000,5,FALSE),""))))&amp;"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IF(L134="ア",VLOOKUP(J134,ア!$A$2:$E$9999,2,FALSE),IF(L134="イ",VLOOKUP(J134,イ!$A$3:$E$1563,2,FALSE),IF(L134="ウ",HLOOKUP(J134,ウ!$B$1:$ZX$6,4,FALSE),IF(L134="エ",VLOOKUP(J134,エ!$A$4:$E$1000,3,FALSE)&amp;"　"&amp;VLOOKUP(J134,エ!$A$4:$E$1000,4,FALSE),""))))</f>
        <v/>
      </c>
      <c r="N133" s="377" t="str">
        <f>IF(L134="ア",VLOOKUP(J134,ア!$A$2:$E$9999,4,FALSE),IF(L134="イ",VLOOKUP(J134,イ!$A$3:$E$1563,4,FALSE),IF(L134="ウ",IF(HLOOKUP(J134,ウ!$B$1:$ZX$6,3,FALSE)="","",HLOOKUP(J134,ウ!$B$1:$ZX$6,3,FALSE)),"")))</f>
        <v/>
      </c>
      <c r="O133" s="379" t="str">
        <f>IF(L134="ア",VLOOKUP(J134,ア!$A$2:$E$9999,5,FALSE),IF(L134="イ",VLOOKUP(J134,イ!$A$3:$E$1563,5,FALSE),IF(L134="ウ",HLOOKUP(J134,ウ!$B$1:$ZX$6,5,FALSE),IF(L134="エ",VLOOKUP(J134,エ!$A$4:$E$1000,5,FALSE),""))))&amp;"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IF(V134="ア",VLOOKUP(T134,ア!$A$2:$E$9999,2,FALSE),IF(V134="イ",VLOOKUP(T134,イ!$A$3:$E$1563,2,FALSE),IF(V134="ウ",HLOOKUP(T134,ウ!$B$1:$ZX$6,4,FALSE),IF(V134="エ",VLOOKUP(T134,エ!$A$4:$E$1000,3,FALSE)&amp;"　"&amp;VLOOKUP(T134,エ!$A$4:$E$1000,4,FALSE),""))))</f>
        <v/>
      </c>
      <c r="X133" s="377" t="str">
        <f>IF(V134="ア",VLOOKUP(T134,ア!$A$2:$E$9999,4,FALSE),IF(V134="イ",VLOOKUP(T134,イ!$A$3:$E$1563,4,FALSE),IF(V134="ウ",IF(HLOOKUP(T134,ウ!$B$1:$ZX$6,3,FALSE)="","",HLOOKUP(T134,ウ!$B$1:$ZX$6,3,FALSE)),"")))</f>
        <v/>
      </c>
      <c r="Y133" s="379" t="str">
        <f>IF(V134="ア",VLOOKUP(T134,ア!$A$2:$E$9999,5,FALSE),IF(V134="イ",VLOOKUP(T134,イ!$A$3:$E$1563,5,FALSE),IF(V134="ウ",HLOOKUP(T134,ウ!$B$1:$ZX$6,5,FALSE),IF(V134="エ",VLOOKUP(T134,エ!$A$4:$E$1000,5,FALSE),""))))&amp;"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IF(C136="ア",VLOOKUP(A136,ア!$A$2:$E$9999,2,FALSE),IF(C136="イ",VLOOKUP(A136,イ!$A$3:$E$1563,2,FALSE),IF(C136="ウ",HLOOKUP(A136,ウ!$B$1:$ZX$6,4,FALSE),IF(C136="エ",VLOOKUP(A136,エ!$A$4:$E$1000,3,FALSE)&amp;"　"&amp;VLOOKUP(A136,エ!$A$4:$E$1000,4,FALSE),""))))</f>
        <v/>
      </c>
      <c r="E135" s="377" t="str">
        <f>IF(C136="ア",VLOOKUP(A136,ア!$A$2:$E$9999,4,FALSE),IF(C136="イ",VLOOKUP(A136,イ!$A$3:$E$1563,4,FALSE),IF(C136="ウ",IF(HLOOKUP(A136,ウ!$B$1:$ZX$6,3,FALSE)="","",HLOOKUP(A136,ウ!$B$1:$ZX$6,3,FALSE)),"")))</f>
        <v/>
      </c>
      <c r="F135" s="379" t="str">
        <f>IF(C136="ア",VLOOKUP(A136,ア!$A$2:$E$9999,5,FALSE),IF(C136="イ",VLOOKUP(A136,イ!$A$3:$E$1563,5,FALSE),IF(C136="ウ",HLOOKUP(A136,ウ!$B$1:$ZX$6,5,FALSE),IF(C136="エ",VLOOKUP(A136,エ!$A$4:$E$1000,5,FALSE),""))))&amp;"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IF(L136="ア",VLOOKUP(J136,ア!$A$2:$E$9999,2,FALSE),IF(L136="イ",VLOOKUP(J136,イ!$A$3:$E$1563,2,FALSE),IF(L136="ウ",HLOOKUP(J136,ウ!$B$1:$ZX$6,4,FALSE),IF(L136="エ",VLOOKUP(J136,エ!$A$4:$E$1000,3,FALSE)&amp;"　"&amp;VLOOKUP(J136,エ!$A$4:$E$1000,4,FALSE),""))))</f>
        <v/>
      </c>
      <c r="N135" s="377" t="str">
        <f>IF(L136="ア",VLOOKUP(J136,ア!$A$2:$E$9999,4,FALSE),IF(L136="イ",VLOOKUP(J136,イ!$A$3:$E$1563,4,FALSE),IF(L136="ウ",IF(HLOOKUP(J136,ウ!$B$1:$ZX$6,3,FALSE)="","",HLOOKUP(J136,ウ!$B$1:$ZX$6,3,FALSE)),"")))</f>
        <v/>
      </c>
      <c r="O135" s="379" t="str">
        <f>IF(L136="ア",VLOOKUP(J136,ア!$A$2:$E$9999,5,FALSE),IF(L136="イ",VLOOKUP(J136,イ!$A$3:$E$1563,5,FALSE),IF(L136="ウ",HLOOKUP(J136,ウ!$B$1:$ZX$6,5,FALSE),IF(L136="エ",VLOOKUP(J136,エ!$A$4:$E$1000,5,FALSE),""))))&amp;"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IF(V136="ア",VLOOKUP(T136,ア!$A$2:$E$9999,2,FALSE),IF(V136="イ",VLOOKUP(T136,イ!$A$3:$E$1563,2,FALSE),IF(V136="ウ",HLOOKUP(T136,ウ!$B$1:$ZX$6,4,FALSE),IF(V136="エ",VLOOKUP(T136,エ!$A$4:$E$1000,3,FALSE)&amp;"　"&amp;VLOOKUP(T136,エ!$A$4:$E$1000,4,FALSE),""))))</f>
        <v/>
      </c>
      <c r="X135" s="377" t="str">
        <f>IF(V136="ア",VLOOKUP(T136,ア!$A$2:$E$9999,4,FALSE),IF(V136="イ",VLOOKUP(T136,イ!$A$3:$E$1563,4,FALSE),IF(V136="ウ",IF(HLOOKUP(T136,ウ!$B$1:$ZX$6,3,FALSE)="","",HLOOKUP(T136,ウ!$B$1:$ZX$6,3,FALSE)),"")))</f>
        <v/>
      </c>
      <c r="Y135" s="379" t="str">
        <f>IF(V136="ア",VLOOKUP(T136,ア!$A$2:$E$9999,5,FALSE),IF(V136="イ",VLOOKUP(T136,イ!$A$3:$E$1563,5,FALSE),IF(V136="ウ",HLOOKUP(T136,ウ!$B$1:$ZX$6,5,FALSE),IF(V136="エ",VLOOKUP(T136,エ!$A$4:$E$1000,5,FALSE),""))))&amp;"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IF(C138="ア",VLOOKUP(A138,ア!$A$2:$E$9999,2,FALSE),IF(C138="イ",VLOOKUP(A138,イ!$A$3:$E$1563,2,FALSE),IF(C138="ウ",HLOOKUP(A138,ウ!$B$1:$ZX$6,4,FALSE),IF(C138="エ",VLOOKUP(A138,エ!$A$4:$E$1000,3,FALSE)&amp;"　"&amp;VLOOKUP(A138,エ!$A$4:$E$1000,4,FALSE),""))))</f>
        <v/>
      </c>
      <c r="E137" s="377" t="str">
        <f>IF(C138="ア",VLOOKUP(A138,ア!$A$2:$E$9999,4,FALSE),IF(C138="イ",VLOOKUP(A138,イ!$A$3:$E$1563,4,FALSE),IF(C138="ウ",IF(HLOOKUP(A138,ウ!$B$1:$ZX$6,3,FALSE)="","",HLOOKUP(A138,ウ!$B$1:$ZX$6,3,FALSE)),"")))</f>
        <v/>
      </c>
      <c r="F137" s="379" t="str">
        <f>IF(C138="ア",VLOOKUP(A138,ア!$A$2:$E$9999,5,FALSE),IF(C138="イ",VLOOKUP(A138,イ!$A$3:$E$1563,5,FALSE),IF(C138="ウ",HLOOKUP(A138,ウ!$B$1:$ZX$6,5,FALSE),IF(C138="エ",VLOOKUP(A138,エ!$A$4:$E$1000,5,FALSE),""))))&amp;"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IF(L138="ア",VLOOKUP(J138,ア!$A$2:$E$9999,2,FALSE),IF(L138="イ",VLOOKUP(J138,イ!$A$3:$E$1563,2,FALSE),IF(L138="ウ",HLOOKUP(J138,ウ!$B$1:$ZX$6,4,FALSE),IF(L138="エ",VLOOKUP(J138,エ!$A$4:$E$1000,3,FALSE)&amp;"　"&amp;VLOOKUP(J138,エ!$A$4:$E$1000,4,FALSE),""))))</f>
        <v/>
      </c>
      <c r="N137" s="377" t="str">
        <f>IF(L138="ア",VLOOKUP(J138,ア!$A$2:$E$9999,4,FALSE),IF(L138="イ",VLOOKUP(J138,イ!$A$3:$E$1563,4,FALSE),IF(L138="ウ",IF(HLOOKUP(J138,ウ!$B$1:$ZX$6,3,FALSE)="","",HLOOKUP(J138,ウ!$B$1:$ZX$6,3,FALSE)),"")))</f>
        <v/>
      </c>
      <c r="O137" s="379" t="str">
        <f>IF(L138="ア",VLOOKUP(J138,ア!$A$2:$E$9999,5,FALSE),IF(L138="イ",VLOOKUP(J138,イ!$A$3:$E$1563,5,FALSE),IF(L138="ウ",HLOOKUP(J138,ウ!$B$1:$ZX$6,5,FALSE),IF(L138="エ",VLOOKUP(J138,エ!$A$4:$E$1000,5,FALSE),""))))&amp;"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IF(V138="ア",VLOOKUP(T138,ア!$A$2:$E$9999,2,FALSE),IF(V138="イ",VLOOKUP(T138,イ!$A$3:$E$1563,2,FALSE),IF(V138="ウ",HLOOKUP(T138,ウ!$B$1:$ZX$6,4,FALSE),IF(V138="エ",VLOOKUP(T138,エ!$A$4:$E$1000,3,FALSE)&amp;"　"&amp;VLOOKUP(T138,エ!$A$4:$E$1000,4,FALSE),""))))</f>
        <v/>
      </c>
      <c r="X137" s="377" t="str">
        <f>IF(V138="ア",VLOOKUP(T138,ア!$A$2:$E$9999,4,FALSE),IF(V138="イ",VLOOKUP(T138,イ!$A$3:$E$1563,4,FALSE),IF(V138="ウ",IF(HLOOKUP(T138,ウ!$B$1:$ZX$6,3,FALSE)="","",HLOOKUP(T138,ウ!$B$1:$ZX$6,3,FALSE)),"")))</f>
        <v/>
      </c>
      <c r="Y137" s="379" t="str">
        <f>IF(V138="ア",VLOOKUP(T138,ア!$A$2:$E$9999,5,FALSE),IF(V138="イ",VLOOKUP(T138,イ!$A$3:$E$1563,5,FALSE),IF(V138="ウ",HLOOKUP(T138,ウ!$B$1:$ZX$6,5,FALSE),IF(V138="エ",VLOOKUP(T138,エ!$A$4:$E$1000,5,FALSE),""))))&amp;"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421"/>
      <c r="E138" s="421"/>
      <c r="F138" s="422"/>
      <c r="G138" s="426"/>
      <c r="H138" s="424"/>
      <c r="I138" s="427"/>
      <c r="J138" s="304"/>
      <c r="K138" s="414"/>
      <c r="L138" s="305"/>
      <c r="M138" s="421"/>
      <c r="N138" s="421"/>
      <c r="O138" s="422"/>
      <c r="P138" s="426"/>
      <c r="Q138" s="424"/>
      <c r="R138" s="427"/>
      <c r="S138" s="428"/>
      <c r="T138" s="304"/>
      <c r="U138" s="414"/>
      <c r="V138" s="305"/>
      <c r="W138" s="421"/>
      <c r="X138" s="421"/>
      <c r="Y138" s="422"/>
      <c r="Z138" s="426"/>
      <c r="AA138" s="424"/>
      <c r="AB138" s="425"/>
      <c r="AC138" s="423"/>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2024-11-11T23:23:06Z</cp:lastPrinted>
  <dcterms:created xsi:type="dcterms:W3CDTF">2019-06-05T06:28:00Z</dcterms:created>
  <dcterms:modified xsi:type="dcterms:W3CDTF">2024-11-19T02:48:57Z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