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BA83BCDF-BE83-4D3F-89C9-5D3C4204ABEC}"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<sst xmlns="http://schemas.openxmlformats.org/spreadsheetml/2006/main" count="18692" uniqueCount="10082">
  <si>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</si>
  <si>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</si>
  <si>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</si>
  <si>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</si>
  <si>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</si>
  <si>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</si>
  <si>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</si>
  <si>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</si>
  <si>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</si>
  <si>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</si>
  <si>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</si>
  <si>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</si>
  <si>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</si>
  <si>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</si>
  <si>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</si>
  <si>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</si>
  <si>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</si>
  <si>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</si>
  <si>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</si>
  <si>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</si>
  <si>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</si>
  <si>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</si>
  <si>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</si>
  <si>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</si>
  <si>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</si>
  <si>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</si>
  <si>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</si>
  <si>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</si>
  <si>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</si>
  <si>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</si>
  <si>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</si>
  <si>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</si>
  <si>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</si>
  <si>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</si>
  <si>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</si>
  <si>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</si>
  <si>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</si>
  <si>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</si>
  <si>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</si>
  <si>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</si>
  <si>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</si>
  <si>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</si>
  <si>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</si>
  <si>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</si>
  <si>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</si>
  <si>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</si>
  <si>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</si>
  <si>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</si>
  <si>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</si>
  <si>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</si>
  <si>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</si>
  <si>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</si>
  <si>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</si>
  <si>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</si>
  <si>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</si>
  <si>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</si>
  <si>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</si>
  <si>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</si>
  <si>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</si>
  <si>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</si>
  <si>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</si>
  <si>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</si>
  <si>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</si>
  <si>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</si>
  <si>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</si>
  <si>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</si>
  <si>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</si>
  <si>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</si>
  <si>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</si>
  <si>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</si>
  <si>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</si>
  <si>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</si>
  <si>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</si>
  <si>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</si>
  <si>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</si>
  <si>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</si>
  <si>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</si>
  <si>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</si>
  <si>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</si>
  <si>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</si>
  <si>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</si>
  <si>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</si>
  <si>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</si>
  <si>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</si>
  <si>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</si>
  <si>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</si>
  <si>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</si>
  <si>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</si>
  <si>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</si>
  <si>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</si>
  <si>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</si>
  <si>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</si>
  <si>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</si>
  <si>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</si>
  <si>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</si>
  <si>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</si>
  <si>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</si>
  <si>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</si>
  <si>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</si>
  <si>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</si>
  <si>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</si>
  <si>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</si>
  <si>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</si>
  <si>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</si>
  <si>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</si>
  <si>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</si>
  <si>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</si>
  <si>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</si>
  <si>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</si>
  <si>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</si>
  <si>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</si>
  <si>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</si>
  <si>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</si>
  <si>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</si>
  <si>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</si>
  <si>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</si>
  <si>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</si>
  <si>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</si>
  <si>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</si>
  <si>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</si>
  <si>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</si>
  <si>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</si>
  <si>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</si>
  <si>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</si>
  <si>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</si>
  <si>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</si>
  <si>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</si>
  <si>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</si>
  <si>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</si>
  <si>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</si>
  <si>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</si>
  <si>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</si>
  <si>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</si>
  <si>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</si>
  <si>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</si>
  <si>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</si>
  <si>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</si>
  <si>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</si>
  <si>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</si>
  <si>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</si>
  <si>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</si>
  <si>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</si>
  <si>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</si>
  <si>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</si>
  <si>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</si>
  <si>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</si>
  <si>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</si>
  <si>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</si>
  <si>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</si>
  <si>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</si>
  <si>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</si>
  <si>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</si>
  <si>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</si>
  <si>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</si>
  <si>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</si>
  <si>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</si>
  <si>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</si>
  <si>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</si>
  <si>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</si>
  <si>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</si>
  <si>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</si>
  <si>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</si>
  <si>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</si>
  <si>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</si>
  <si>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</si>
  <si>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</si>
  <si>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</si>
  <si>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</si>
  <si>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</si>
  <si>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</si>
  <si>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</si>
  <si>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</si>
  <si>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</si>
  <si>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</si>
  <si>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</si>
  <si>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</si>
  <si>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</si>
  <si>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</si>
  <si>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</si>
  <si>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</si>
  <si>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</si>
  <si>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</si>
  <si>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</si>
  <si>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</si>
  <si>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</si>
  <si>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</si>
  <si>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</si>
  <si>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</si>
  <si>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</si>
  <si>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</si>
  <si>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</si>
  <si>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</si>
  <si>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</si>
  <si>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</si>
  <si>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</si>
  <si>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</si>
  <si>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</si>
  <si>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</si>
  <si>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</si>
  <si>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</si>
  <si>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</si>
  <si>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</si>
  <si>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</si>
  <si>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</si>
  <si>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</si>
  <si>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</si>
  <si>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</si>
  <si>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</si>
  <si>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</si>
  <si>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</si>
  <si>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</si>
  <si>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</si>
  <si>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</si>
  <si>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</si>
  <si>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</si>
  <si>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</si>
  <si>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</si>
  <si>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</si>
  <si>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</si>
  <si>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</si>
  <si>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</si>
  <si>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</si>
  <si>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</si>
  <si>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</si>
  <si>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</si>
  <si>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</si>
  <si>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</si>
  <si>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</si>
  <si>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</si>
  <si>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</si>
  <si>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</si>
  <si>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</si>
  <si>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</si>
  <si>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</si>
  <si>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</si>
  <si>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</si>
  <si>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</si>
  <si>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</si>
  <si>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</si>
  <si>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</si>
  <si>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</si>
  <si>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</si>
  <si>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</si>
  <si>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</si>
  <si>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</si>
  <si>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</si>
  <si>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</si>
  <si>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</si>
  <si>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</si>
  <si>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</si>
  <si>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</si>
  <si>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</si>
  <si>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</si>
  <si>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</si>
  <si>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</si>
  <si>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</si>
  <si>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</si>
  <si>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</si>
  <si>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</si>
  <si>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</si>
  <si>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</si>
  <si>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</si>
  <si>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</si>
  <si>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</si>
  <si>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</si>
  <si>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</si>
  <si>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</si>
  <si>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</si>
  <si>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</si>
  <si>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</si>
  <si>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</si>
  <si>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</si>
  <si>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</si>
  <si>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</si>
  <si>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</si>
  <si>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</si>
  <si>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</si>
  <si>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</si>
  <si>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</si>
  <si>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</si>
  <si>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</si>
  <si>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</si>
  <si>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</si>
  <si>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</si>
  <si>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</si>
  <si>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</si>
  <si>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</si>
  <si>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</si>
  <si>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</si>
  <si>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</si>
  <si>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</si>
  <si>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</si>
  <si>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</si>
  <si>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</si>
  <si>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</si>
  <si>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</si>
  <si>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</si>
  <si>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</si>
  <si>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</si>
  <si>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</si>
  <si>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</si>
  <si>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</si>
  <si>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</si>
  <si>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</si>
  <si>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</si>
  <si>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</si>
  <si>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</si>
  <si>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</si>
  <si>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</si>
  <si>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</si>
  <si>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</si>
  <si>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</si>
  <si>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</si>
  <si>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</si>
  <si>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</si>
  <si>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</si>
  <si>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</si>
  <si>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</si>
  <si>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</si>
  <si>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</si>
  <si>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</si>
  <si>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</si>
  <si>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</si>
  <si>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</si>
  <si>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</si>
  <si>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</si>
  <si>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</si>
  <si>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</si>
  <si>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</si>
  <si>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</si>
  <si>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</si>
  <si>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</si>
  <si>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</si>
  <si>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</si>
  <si>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</si>
  <si>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</si>
  <si>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</si>
  <si>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</si>
  <si>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</si>
  <si>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</si>
  <si>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</si>
  <si>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</si>
  <si>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</si>
  <si>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</si>
  <si>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</si>
  <si>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</si>
  <si>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</si>
  <si>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</si>
  <si>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</si>
  <si>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</si>
  <si>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</si>
  <si>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</si>
  <si>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</si>
  <si>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</si>
  <si>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</si>
  <si>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</si>
  <si>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</si>
  <si>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</si>
  <si>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</si>
  <si>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</si>
  <si>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</si>
  <si>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</si>
  <si>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</si>
  <si>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</si>
  <si>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</si>
  <si>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</si>
  <si>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</si>
  <si>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</si>
  <si>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</si>
  <si>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</si>
  <si>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</si>
  <si>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</si>
  <si>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</si>
  <si>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</si>
  <si>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</si>
  <si>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</si>
  <si>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</si>
  <si>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</si>
  <si>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</si>
  <si>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</si>
  <si>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</si>
  <si>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</si>
  <si>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</si>
  <si>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</si>
  <si>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</si>
  <si>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</si>
  <si>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</si>
  <si>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</si>
  <si>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</si>
  <si>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</si>
  <si>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</si>
  <si>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</si>
  <si>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</si>
  <si>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</si>
  <si>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</si>
  <si>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</si>
  <si>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</si>
  <si>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</si>
  <si>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</si>
  <si>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</si>
  <si>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</si>
  <si>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</si>
  <si>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</si>
  <si>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</si>
  <si>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</si>
  <si>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</si>
  <si>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</si>
  <si>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</si>
  <si>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</si>
  <si>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</si>
  <si>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</si>
  <si>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</si>
  <si>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</si>
  <si>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</si>
  <si>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</si>
  <si>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</si>
  <si>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</si>
  <si>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</si>
  <si>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</si>
  <si>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</si>
  <si>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</si>
  <si>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</si>
  <si>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</si>
  <si>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</si>
  <si>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</si>
  <si>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</si>
  <si>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</si>
  <si>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</si>
  <si>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</si>
  <si>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</si>
  <si>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</si>
  <si>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</si>
  <si>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</si>
  <si>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</si>
  <si>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</si>
  <si>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</si>
  <si>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</si>
  <si>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</si>
  <si>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</si>
  <si>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</si>
  <si>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</si>
  <si>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</si>
  <si>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</si>
  <si>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</si>
  <si>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</si>
  <si>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</si>
  <si>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</si>
  <si>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</si>
  <si>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</si>
  <si>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</si>
  <si>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</si>
  <si>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</si>
  <si>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</si>
  <si>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</si>
  <si>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</si>
  <si>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</si>
  <si>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</si>
  <si>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</si>
  <si>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</si>
  <si>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</si>
  <si>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</si>
  <si>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</si>
  <si>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</si>
  <si>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</si>
  <si>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</si>
  <si>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</si>
  <si>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</si>
  <si>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</si>
  <si>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</si>
  <si>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</si>
  <si>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</si>
  <si>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</si>
  <si>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</si>
  <si>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</si>
  <si>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</si>
  <si>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</si>
  <si>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</si>
  <si>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</si>
  <si>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</si>
  <si>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</si>
  <si>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</si>
  <si>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</si>
  <si>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</si>
  <si>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</si>
  <si>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</si>
  <si>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</si>
  <si>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</si>
  <si>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</si>
  <si>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</si>
  <si>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</si>
  <si>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</si>
  <si>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</si>
  <si>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</si>
  <si>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</si>
  <si>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</si>
  <si>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</si>
  <si>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</si>
  <si>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</si>
  <si>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</si>
  <si>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</si>
  <si>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</si>
  <si>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</si>
  <si>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</si>
  <si>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</si>
  <si>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</si>
  <si>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</si>
  <si>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</si>
  <si>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</si>
  <si>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</si>
  <si>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</si>
  <si>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</si>
  <si>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</si>
  <si>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</si>
  <si>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</si>
  <si>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</si>
  <si>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</si>
  <si>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</si>
  <si>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</si>
  <si>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</si>
  <si>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</si>
  <si>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</si>
  <si>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</si>
  <si>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</si>
  <si>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</si>
  <si>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</si>
  <si>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</si>
  <si>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</si>
  <si>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</si>
  <si>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</si>
  <si>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</si>
  <si>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</si>
  <si>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</si>
  <si>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</si>
  <si>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</si>
  <si>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</si>
  <si>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</si>
  <si>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</si>
  <si>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</si>
  <si>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</si>
  <si>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</si>
  <si>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</si>
  <si>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</si>
  <si>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</si>
  <si>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</si>
  <si>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</si>
  <si>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</si>
  <si>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</si>
  <si>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</si>
  <si>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</si>
  <si>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</si>
  <si>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</si>
  <si>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</si>
  <si>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</si>
  <si>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</si>
  <si>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</si>
  <si>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</si>
  <si>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</si>
  <si>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</si>
  <si>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</si>
  <si>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</si>
  <si>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</si>
  <si>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</si>
  <si>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</si>
  <si>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</si>
  <si>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</si>
  <si>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</si>
  <si>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</si>
  <si>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</si>
  <si>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</si>
  <si>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</si>
  <si>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</si>
  <si>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</si>
  <si>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</si>
  <si>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</si>
  <si>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</si>
  <si>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</si>
  <si>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</si>
  <si>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</si>
  <si>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</si>
  <si>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</si>
  <si>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</si>
  <si>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</si>
  <si>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</si>
  <si>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</si>
  <si>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</si>
  <si>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</si>
  <si>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</si>
  <si>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</si>
  <si>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</si>
  <si>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</si>
  <si>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</si>
  <si>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</si>
  <si>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</si>
  <si>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</si>
  <si>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</si>
  <si>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</si>
  <si>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</si>
  <si>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</si>
  <si>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</si>
  <si>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</si>
  <si>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</si>
  <si>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</si>
  <si>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</si>
  <si>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</si>
  <si>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</si>
  <si>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</si>
  <si>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</si>
  <si>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</si>
  <si>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</si>
  <si>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</si>
  <si>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</si>
  <si>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</si>
  <si>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</si>
  <si>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</si>
  <si>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</si>
  <si>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</si>
  <si>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</si>
  <si>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</si>
  <si>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</si>
  <si>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</si>
  <si>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</si>
  <si>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</si>
  <si>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</si>
  <si>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</si>
  <si>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</si>
  <si>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</si>
  <si>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</si>
  <si>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</si>
  <si>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</si>
  <si>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</si>
  <si>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</si>
  <si>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</si>
  <si>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</si>
  <si>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</si>
  <si>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</si>
  <si>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</si>
  <si>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</si>
  <si>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</si>
  <si>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</si>
  <si>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</si>
  <si>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</si>
  <si>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</si>
  <si>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</si>
  <si>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</si>
  <si>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</si>
  <si>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</si>
  <si>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</si>
  <si>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</si>
  <si>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</si>
  <si>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</si>
  <si>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</si>
  <si>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</si>
  <si>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</si>
  <si>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</si>
  <si>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</si>
  <si>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</si>
  <si>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</si>
  <si>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</si>
  <si>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</si>
  <si>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</si>
  <si>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</si>
  <si>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</si>
  <si>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</si>
  <si>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</si>
  <si>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</si>
  <si>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</si>
  <si>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</si>
  <si>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</si>
  <si>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</si>
  <si>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</si>
  <si>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</si>
  <si>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</si>
  <si>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</si>
  <si>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</si>
  <si>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</si>
  <si>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</si>
  <si>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</si>
  <si>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</si>
  <si>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</si>
  <si>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</si>
  <si>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</si>
  <si>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</si>
  <si>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</si>
  <si>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</si>
  <si>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</si>
  <si>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</si>
  <si>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</si>
  <si>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</si>
  <si>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</si>
  <si>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</si>
  <si>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</si>
  <si>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</si>
  <si>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</si>
  <si>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</si>
  <si>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</si>
  <si>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</si>
  <si>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</si>
  <si>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</si>
  <si>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</si>
  <si>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</si>
  <si>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</si>
  <si>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</si>
  <si>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</si>
  <si>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</si>
  <si>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</si>
  <si>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</si>
  <si>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</si>
  <si>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</si>
  <si>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</si>
  <si>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</si>
  <si>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</si>
  <si>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</si>
  <si>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</si>
  <si>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</si>
  <si>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</si>
  <si>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</si>
  <si>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</si>
  <si>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</si>
  <si>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</si>
  <si>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</si>
  <si>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</si>
  <si>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</si>
  <si>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</si>
  <si>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</si>
  <si>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</si>
  <si>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</si>
  <si>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</si>
  <si>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</si>
  <si>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</si>
  <si>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</si>
  <si>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</si>
  <si>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</si>
  <si>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</si>
  <si>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</si>
  <si>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</si>
  <si>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</si>
  <si>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</si>
  <si>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</si>
  <si>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</si>
  <si>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</si>
  <si>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</si>
  <si>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</si>
  <si>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</si>
  <si>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</si>
  <si>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</si>
  <si>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</si>
  <si>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</si>
  <si>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</si>
  <si>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</si>
  <si>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</si>
  <si>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</si>
  <si>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</si>
  <si>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</si>
  <si>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</si>
  <si>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</si>
  <si>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</si>
  <si>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</si>
  <si>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</si>
  <si>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</si>
  <si>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</si>
  <si>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</si>
  <si>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</si>
  <si>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</si>
  <si>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</si>
  <si>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</si>
  <si>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</si>
  <si>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</si>
  <si>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</si>
  <si>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</si>
  <si>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</si>
  <si>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</si>
  <si>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</si>
  <si>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</si>
  <si>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</si>
  <si>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</si>
  <si>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</si>
  <si>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</si>
  <si>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</si>
  <si>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</si>
  <si>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</si>
  <si>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</si>
  <si>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</si>
  <si>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</si>
  <si>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</si>
  <si>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</si>
  <si>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</si>
  <si>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</si>
  <si>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</si>
  <si>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</si>
  <si>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</si>
  <si>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</si>
  <si>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</si>
  <si>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</si>
  <si>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</si>
  <si>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</si>
  <si>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</si>
  <si>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</si>
  <si>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</si>
  <si>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</si>
  <si>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</si>
  <si>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</si>
  <si>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</si>
  <si>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</si>
  <si>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</si>
  <si>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</si>
  <si>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</si>
  <si>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</si>
  <si>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</si>
  <si>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</si>
  <si>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</si>
  <si>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</si>
  <si>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</si>
  <si>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</si>
  <si>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</si>
  <si>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</si>
  <si>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</si>
  <si>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</si>
  <si>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</si>
  <si>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</si>
  <si>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</si>
  <si>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</si>
  <si>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</si>
  <si>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</si>
  <si>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</si>
  <si>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</si>
  <si>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</si>
  <si>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</si>
  <si>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</si>
  <si>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</si>
  <si>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</si>
  <si>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</si>
  <si>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</si>
  <si>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</si>
  <si>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</si>
  <si>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</si>
  <si>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</si>
  <si>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</si>
  <si>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</si>
  <si>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</si>
  <si>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</si>
  <si>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</si>
  <si>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</si>
  <si>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</si>
  <si>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</si>
  <si>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</si>
  <si>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</si>
  <si>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</si>
  <si>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</si>
  <si>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</si>
  <si>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</si>
  <si>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</si>
  <si>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</si>
  <si>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</si>
  <si>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</si>
  <si>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</si>
  <si>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</si>
  <si>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</si>
  <si>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</si>
  <si>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</si>
  <si>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</si>
  <si>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</si>
  <si>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</si>
  <si>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</si>
  <si>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</si>
  <si>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</si>
  <si>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</si>
  <si>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</si>
  <si>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</si>
  <si>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</si>
  <si>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</si>
  <si>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</si>
  <si>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</si>
  <si>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</si>
  <si>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</si>
  <si>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</si>
  <si>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</si>
  <si>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</si>
  <si>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</si>
  <si>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</si>
  <si>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</si>
  <si>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</si>
  <si>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</si>
  <si>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</si>
  <si>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</si>
  <si>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</si>
  <si>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</si>
  <si>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</si>
  <si>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</si>
  <si>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</si>
  <si>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</si>
  <si>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</si>
  <si>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</si>
  <si>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</si>
  <si>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</si>
  <si>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</si>
  <si>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</si>
  <si>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</si>
  <si>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</si>
  <si>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</si>
  <si>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</si>
  <si>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</si>
  <si>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</si>
  <si>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</si>
  <si>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</si>
  <si>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</si>
  <si>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</si>
  <si>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</si>
  <si>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</si>
  <si>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</si>
  <si>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</si>
  <si>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</si>
  <si>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</si>
  <si>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</si>
  <si>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</si>
  <si>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</si>
  <si>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</si>
  <si>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</si>
  <si>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</si>
  <si>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</si>
  <si>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</si>
  <si>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</si>
  <si>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</si>
  <si>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</si>
  <si>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</si>
  <si>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</si>
  <si>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</si>
  <si>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</si>
  <si>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</si>
  <si>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</si>
  <si>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</si>
  <si>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</si>
  <si>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</si>
  <si>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</si>
  <si>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</si>
  <si>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</si>
  <si>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</si>
  <si>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</si>
  <si>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</si>
  <si>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</si>
  <si>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</si>
  <si>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</si>
  <si>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</si>
  <si>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</si>
  <si>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</si>
  <si>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</si>
  <si>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</si>
  <si>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</si>
  <si>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</si>
  <si>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</si>
  <si>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</si>
  <si>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</si>
  <si>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</si>
  <si>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</si>
  <si>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</si>
  <si>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</si>
  <si>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</si>
  <si>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</si>
  <si>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</si>
  <si>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</si>
  <si>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</si>
  <si>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</si>
  <si>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</si>
  <si>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</si>
  <si>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</si>
  <si>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</si>
  <si>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</si>
  <si>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</si>
  <si>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</si>
  <si>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</si>
  <si>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</si>
  <si>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</si>
  <si>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</si>
  <si>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</si>
  <si>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</si>
  <si>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</si>
  <si>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</si>
  <si>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</si>
  <si>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</si>
  <si>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</si>
  <si>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</si>
  <si>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</si>
  <si>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</si>
  <si>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</si>
  <si>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</si>
  <si>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</si>
  <si>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</si>
  <si>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</si>
  <si>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</si>
  <si>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</si>
  <si>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</si>
  <si>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</si>
  <si>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</si>
  <si>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</si>
  <si>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</si>
  <si>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</si>
  <si>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</si>
  <si>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</si>
  <si>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</si>
  <si>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</si>
  <si>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</si>
  <si>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</si>
  <si>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</si>
  <si>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</si>
  <si>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</si>
  <si>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</si>
  <si>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</si>
  <si>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</si>
  <si>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</si>
  <si>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</si>
  <si>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</si>
  <si>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</si>
  <si>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</si>
  <si>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</si>
  <si>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</si>
  <si>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</si>
  <si>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</si>
  <si>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</si>
  <si>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</si>
  <si>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</si>
  <si>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</si>
  <si>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</si>
  <si>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</si>
  <si>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</si>
  <si>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</si>
  <si>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</si>
  <si>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</si>
  <si>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</si>
  <si>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</si>
  <si>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</si>
  <si>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</si>
  <si>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</si>
  <si>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</si>
  <si>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</si>
  <si>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</si>
  <si>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</si>
  <si>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</si>
  <si>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</si>
  <si>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</si>
  <si>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</si>
  <si>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</si>
  <si>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</si>
  <si>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</si>
  <si>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</si>
  <si>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</si>
  <si>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</si>
  <si>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</si>
  <si>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</si>
  <si>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</si>
  <si>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</si>
  <si>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</si>
  <si>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</si>
  <si>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</si>
  <si>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</si>
  <si>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</si>
  <si>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</si>
  <si>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</si>
  <si>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</si>
  <si>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</si>
  <si>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</si>
  <si>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</si>
  <si>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</si>
  <si>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</si>
  <si>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</si>
  <si>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</si>
  <si>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</si>
  <si>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</si>
  <si>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</si>
  <si>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</si>
  <si>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</si>
  <si>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</si>
  <si>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</si>
  <si>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</si>
  <si>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</si>
  <si>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</si>
  <si>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</si>
  <si>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</si>
  <si>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</si>
  <si>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</si>
  <si>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</si>
  <si>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</si>
  <si>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</si>
  <si>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</si>
  <si>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</si>
  <si>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</si>
  <si>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</si>
  <si>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</si>
  <si>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</si>
  <si>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</si>
  <si>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</si>
  <si>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</si>
  <si>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</si>
  <si>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</si>
  <si>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</si>
  <si>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</si>
  <si>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</si>
  <si>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</si>
  <si>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</si>
  <si>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</si>
  <si>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</si>
  <si>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</si>
  <si>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</si>
  <si>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</si>
  <si>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</si>
  <si>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</si>
  <si>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</si>
  <si>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</si>
  <si>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</si>
  <si>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</si>
  <si>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</si>
  <si>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</si>
  <si>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</si>
  <si>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</si>
  <si>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</si>
  <si>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</si>
  <si>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</si>
  <si>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</si>
  <si>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</si>
  <si>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</si>
  <si>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</si>
  <si>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</si>
  <si>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</si>
  <si>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</si>
  <si>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</si>
  <si>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</si>
  <si>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</si>
  <si>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</si>
  <si>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</si>
  <si>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</si>
  <si>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</si>
  <si>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</si>
  <si>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</si>
  <si>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</si>
  <si>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</si>
  <si>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</si>
  <si>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</si>
  <si>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</si>
  <si>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</si>
  <si>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</si>
  <si>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</si>
  <si>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</si>
  <si>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</si>
  <si>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</si>
  <si>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</si>
  <si>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</si>
  <si>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</si>
  <si>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</si>
  <si>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</si>
  <si>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</si>
  <si>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</si>
  <si>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</si>
  <si>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</si>
  <si>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</si>
  <si>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</si>
  <si>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</si>
  <si>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</si>
  <si>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</si>
  <si>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</si>
  <si>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</si>
  <si>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</si>
  <si>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</si>
  <si>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</si>
  <si>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</si>
  <si>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</si>
  <si>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</si>
  <si>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</si>
  <si>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</si>
  <si>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</si>
  <si>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</si>
  <si>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</si>
  <si>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</si>
  <si>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</si>
  <si>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</si>
  <si>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</si>
  <si>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</si>
  <si>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</si>
  <si>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</si>
  <si>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</si>
  <si>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</si>
  <si>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</si>
  <si>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</si>
  <si>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</si>
  <si>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</si>
  <si>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</si>
  <si>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</si>
  <si>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</si>
  <si>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</si>
  <si>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</si>
  <si>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</si>
  <si>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</si>
  <si>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</si>
  <si>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</si>
  <si>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</si>
  <si>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</si>
  <si>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</si>
  <si>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</si>
  <si>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</si>
  <si>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</si>
  <si>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</si>
  <si>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</si>
  <si>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</si>
  <si>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</si>
  <si>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</si>
  <si>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</si>
  <si>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</si>
  <si>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</si>
  <si>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</si>
  <si>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</si>
  <si>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</si>
  <si>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</si>
  <si>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</si>
  <si>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</si>
  <si>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</si>
  <si>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</si>
  <si>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</si>
  <si>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</si>
  <si>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</si>
  <si>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</si>
  <si>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</si>
  <si>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</si>
  <si>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</si>
  <si>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</si>
  <si>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</si>
  <si>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</si>
  <si>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</si>
  <si>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</si>
  <si>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</si>
  <si>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</si>
  <si>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</si>
  <si>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</si>
  <si>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</si>
  <si>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</si>
  <si>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</si>
  <si>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</si>
  <si>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</si>
  <si>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</si>
  <si>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</si>
  <si>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</si>
  <si>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</si>
  <si>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</si>
  <si>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</si>
  <si>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</si>
  <si>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</si>
  <si>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</si>
  <si>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</si>
  <si>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</si>
  <si>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</si>
  <si>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</si>
  <si>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</si>
  <si>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</si>
  <si>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</si>
  <si>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</si>
  <si>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</si>
  <si>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</si>
  <si>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</si>
  <si>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</si>
  <si>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</si>
  <si>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</si>
  <si>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</si>
  <si>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</si>
  <si>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</si>
  <si>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</si>
  <si>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</si>
  <si>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</si>
  <si>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</si>
  <si>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</si>
  <si>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</si>
  <si>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</si>
  <si>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</si>
  <si>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</si>
  <si>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</si>
  <si>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</si>
  <si>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</si>
  <si>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</si>
  <si>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</si>
  <si>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</si>
  <si>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</si>
  <si>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</si>
  <si>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</si>
  <si>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</si>
  <si>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</si>
  <si>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</si>
  <si>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</si>
  <si>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</si>
  <si>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</si>
  <si>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</si>
  <si>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</si>
  <si>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</si>
  <si>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</si>
  <si>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</si>
  <si>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</si>
  <si>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</si>
  <si>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</si>
  <si>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</si>
  <si>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</si>
  <si>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</si>
  <si>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</si>
  <si>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</si>
  <si>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</si>
  <si>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</si>
  <si>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</si>
  <si>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</si>
  <si>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</si>
  <si>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</si>
  <si>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</si>
  <si>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</si>
  <si>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</si>
  <si>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</si>
  <si>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</si>
  <si>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</si>
  <si>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</si>
  <si>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</si>
  <si>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</si>
  <si>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</si>
  <si>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</si>
  <si>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</si>
  <si>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</si>
  <si>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</si>
  <si>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</si>
  <si>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</si>
  <si>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</si>
  <si>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</si>
  <si>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</si>
  <si>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</si>
  <si>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</si>
  <si>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</si>
  <si>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</si>
  <si>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</si>
  <si>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</si>
  <si>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</si>
  <si>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</si>
  <si>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</si>
  <si>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</si>
  <si>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</si>
  <si>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</si>
  <si>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</si>
  <si>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</si>
  <si>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</si>
  <si>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</si>
  <si>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</si>
  <si>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</si>
  <si>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</si>
  <si>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</si>
  <si>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</si>
  <si>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</si>
  <si>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</si>
  <si>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</si>
  <si>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</si>
  <si>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</si>
  <si>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</si>
  <si>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</si>
  <si>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</si>
  <si>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</si>
  <si>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</si>
  <si>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</si>
  <si>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</si>
  <si>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</si>
  <si>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</si>
  <si>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</si>
  <si>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</si>
  <si>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</si>
  <si>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</si>
  <si>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</si>
  <si>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</si>
  <si>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</si>
  <si>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</si>
  <si>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</si>
  <si>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</si>
  <si>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</si>
  <si>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</si>
  <si>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</si>
  <si>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</si>
  <si>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</si>
  <si>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</si>
  <si>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</si>
  <si>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</si>
  <si>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</si>
  <si>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</si>
  <si>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</si>
  <si>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</si>
  <si>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</si>
  <si>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</si>
  <si>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</si>
  <si>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</si>
  <si>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</si>
  <si>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</si>
  <si>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</si>
  <si>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</si>
  <si>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</si>
  <si>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</si>
  <si>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</si>
  <si>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</si>
  <si>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</si>
  <si>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</si>
  <si>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</si>
  <si>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</si>
  <si>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</si>
  <si>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</si>
  <si>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</si>
  <si>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</si>
  <si>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</si>
  <si>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</si>
  <si>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</si>
  <si>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</si>
  <si>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</si>
  <si>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</si>
  <si>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</si>
  <si>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</si>
  <si>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</si>
  <si>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</si>
  <si>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</si>
  <si>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</si>
  <si>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</si>
  <si>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</si>
  <si>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</si>
  <si>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</si>
  <si>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</si>
  <si>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</si>
  <si>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</si>
  <si>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</si>
  <si>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</si>
  <si>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</si>
  <si>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</si>
  <si>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</si>
  <si>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</si>
  <si>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</si>
  <si>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</si>
  <si>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</si>
  <si>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</si>
  <si>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</si>
  <si>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</si>
  <si>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</si>
  <si>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</si>
  <si>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</si>
  <si>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</si>
  <si>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</si>
  <si>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</si>
  <si>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</si>
  <si>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</si>
  <si>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</si>
  <si>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</si>
  <si>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</si>
  <si>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</si>
  <si>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</si>
  <si>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</si>
  <si>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</si>
  <si>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</si>
  <si>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</si>
  <si>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</si>
  <si>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</si>
  <si>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</si>
  <si>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</si>
  <si>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</si>
  <si>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</si>
  <si>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</si>
  <si>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</si>
  <si>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</si>
  <si>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</si>
  <si>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</si>
  <si>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</si>
  <si>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</si>
  <si>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</si>
  <si>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</si>
  <si>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</si>
  <si>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</si>
  <si>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</si>
  <si>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</si>
  <si>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</si>
  <si>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</si>
  <si>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</si>
  <si>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</si>
  <si>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</si>
  <si>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</si>
  <si>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</si>
  <si>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</si>
  <si>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</si>
  <si>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</si>
  <si>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</si>
  <si>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</si>
  <si>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</si>
  <si>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</si>
  <si>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</si>
  <si>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</si>
  <si>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</si>
  <si>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</si>
  <si>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</si>
  <si>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</si>
  <si>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</si>
  <si>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</si>
  <si>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</si>
  <si>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</si>
  <si>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</si>
  <si>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</si>
  <si>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</si>
  <si>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</si>
  <si>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</si>
  <si>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</si>
  <si>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</si>
  <si>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</si>
  <si>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</si>
  <si>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</si>
  <si>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</si>
  <si>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</si>
  <si>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</si>
  <si>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</si>
  <si>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</si>
  <si>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</si>
  <si>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</si>
  <si>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</si>
  <si>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</si>
  <si>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</si>
  <si>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</si>
  <si>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</si>
  <si>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</si>
  <si>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</si>
  <si>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</si>
  <si>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</si>
  <si>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</si>
  <si>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</si>
  <si>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</si>
  <si>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</si>
  <si>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</si>
  <si>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</si>
  <si>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</si>
  <si>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</si>
  <si>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</si>
  <si>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</si>
  <si>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</si>
  <si>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</si>
  <si>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</si>
  <si>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</si>
  <si>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</si>
  <si>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</si>
  <si>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</si>
  <si>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</si>
  <si>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</si>
  <si>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</si>
  <si>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</si>
  <si>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</si>
  <si>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</si>
  <si>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</si>
  <si>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</si>
  <si>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</si>
  <si>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</si>
  <si>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</si>
  <si>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</si>
  <si>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</si>
  <si>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</si>
  <si>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</si>
  <si>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</si>
  <si>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</si>
  <si>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</si>
  <si>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</si>
  <si>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</si>
  <si>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</si>
  <si>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</si>
  <si>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</si>
  <si>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</si>
  <si>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</si>
  <si>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</si>
  <si>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</si>
  <si>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</si>
  <si>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</si>
  <si>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</si>
  <si>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</si>
  <si>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</si>
  <si>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</si>
  <si>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</si>
  <si>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</si>
  <si>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</si>
  <si>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</si>
  <si>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</si>
  <si>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</si>
  <si>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</si>
  <si>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</si>
  <si>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</si>
  <si>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</si>
  <si>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</si>
  <si>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</si>
  <si>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</si>
  <si>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</si>
  <si>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</si>
  <si>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</si>
  <si>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</si>
  <si>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</si>
  <si>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</si>
  <si>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</si>
  <si>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</si>
  <si>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</si>
  <si>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</si>
  <si>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</si>
  <si>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</si>
  <si>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</si>
  <si>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</si>
  <si>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</si>
  <si>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</si>
  <si>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</si>
  <si>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</si>
  <si>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</si>
  <si>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</si>
  <si>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</si>
  <si>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</si>
  <si>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</si>
  <si>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</si>
  <si>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</si>
  <si>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</si>
  <si>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</si>
  <si>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</si>
  <si>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</si>
  <si>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</si>
  <si>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</si>
  <si>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</si>
  <si>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</si>
  <si>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</si>
  <si>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</si>
  <si>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</si>
  <si>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</si>
  <si>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</si>
  <si>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</si>
  <si>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</si>
  <si>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</si>
  <si>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</si>
  <si>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</si>
  <si>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</si>
  <si>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</si>
  <si>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</si>
  <si>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</si>
  <si>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</si>
  <si>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</si>
  <si>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</si>
  <si>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</si>
  <si>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</si>
  <si>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</si>
  <si>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</si>
  <si>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</si>
  <si>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</si>
  <si>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</si>
  <si>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</si>
  <si>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</si>
  <si>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</si>
  <si>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</si>
  <si>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</si>
  <si>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</si>
  <si>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</si>
  <si>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</si>
  <si>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</si>
  <si>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</si>
  <si>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</si>
  <si>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</si>
  <si>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</si>
  <si>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</si>
  <si>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</si>
  <si>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</si>
  <si>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</si>
  <si>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</si>
  <si>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</si>
  <si>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</si>
  <si>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</si>
  <si>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</si>
  <si>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</si>
  <si>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</si>
  <si>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</si>
  <si>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</si>
  <si>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</si>
  <si>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</si>
  <si>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</si>
  <si>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</si>
  <si>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</si>
  <si>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</si>
  <si>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</si>
  <si>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</si>
  <si>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</si>
  <si>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</si>
  <si>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</si>
  <si>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</si>
  <si>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</si>
  <si>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</si>
  <si>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</si>
  <si>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</si>
  <si>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</si>
  <si>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</si>
  <si>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</si>
  <si>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</si>
  <si>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</si>
  <si>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</si>
  <si>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</si>
  <si>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</si>
  <si>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</si>
  <si>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</si>
  <si>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</si>
  <si>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</si>
  <si>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</si>
  <si>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</si>
  <si>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</si>
  <si>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</si>
  <si>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</si>
  <si>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</si>
  <si>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</si>
  <si>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</si>
  <si>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</si>
  <si>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</si>
  <si>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</si>
  <si>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</si>
  <si>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</si>
  <si>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</si>
  <si>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</si>
  <si>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</si>
  <si>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</si>
  <si>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</si>
  <si>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</si>
  <si>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</si>
  <si>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</si>
  <si>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</si>
  <si>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</si>
  <si>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</si>
  <si>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</si>
  <si>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</si>
  <si>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</si>
  <si>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</si>
  <si>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</si>
  <si>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</si>
  <si>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</si>
  <si>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</si>
  <si>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</si>
  <si>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</si>
  <si>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</si>
  <si>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</si>
  <si>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</si>
  <si>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</si>
  <si>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</si>
  <si>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</si>
  <si>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</si>
  <si>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</si>
  <si>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</si>
  <si>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</si>
  <si>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</si>
  <si>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</si>
  <si>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</si>
  <si>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</si>
  <si>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</si>
  <si>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</si>
  <si>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</si>
  <si>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</si>
  <si>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</si>
  <si>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</si>
  <si>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</si>
  <si>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</si>
  <si>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</si>
  <si>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</si>
  <si>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</si>
  <si>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</si>
  <si>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</si>
  <si>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</si>
  <si>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</si>
  <si>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</si>
  <si>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</si>
  <si>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</si>
  <si>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</si>
  <si>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</si>
  <si>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</si>
  <si>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</si>
  <si>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</si>
  <si>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</si>
  <si>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</si>
  <si>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</si>
  <si>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</si>
  <si>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</si>
  <si>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</si>
  <si>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</si>
  <si>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</si>
  <si>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</si>
  <si>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</si>
  <si>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</si>
  <si>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</si>
  <si>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</si>
  <si>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</si>
  <si>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</si>
  <si>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</si>
  <si>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</si>
  <si>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</si>
  <si>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</si>
  <si>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</si>
  <si>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</si>
  <si>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</si>
  <si>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</si>
  <si>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</si>
  <si>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</si>
  <si>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</si>
  <si>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</si>
  <si>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</si>
  <si>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</si>
  <si>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</si>
  <si>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</si>
  <si>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</si>
  <si>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</si>
  <si>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</si>
  <si>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</si>
  <si>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</si>
  <si>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</si>
  <si>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</si>
  <si>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</si>
  <si>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</si>
  <si>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</si>
  <si>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</si>
  <si>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</si>
  <si>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</si>
  <si>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</si>
  <si>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</si>
  <si>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</si>
  <si>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</si>
  <si>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</si>
  <si>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</si>
  <si>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</si>
  <si>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</si>
  <si>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</si>
  <si>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</si>
  <si>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</si>
  <si>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</si>
  <si>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</si>
  <si>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</si>
  <si>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</si>
  <si>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</si>
  <si>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</si>
  <si>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</si>
  <si>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</si>
  <si>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</si>
  <si>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</si>
  <si>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</si>
  <si>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</si>
  <si>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</si>
  <si>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</si>
  <si>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</si>
  <si>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</si>
  <si>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</si>
  <si>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</si>
  <si>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</si>
  <si>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</si>
  <si>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</si>
  <si>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</si>
  <si>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</si>
  <si>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</si>
  <si>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</si>
  <si>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</si>
  <si>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</si>
  <si>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</si>
  <si>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</si>
  <si>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</si>
  <si>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</si>
  <si>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</si>
  <si>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</si>
  <si>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</si>
  <si>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</si>
  <si>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</si>
  <si>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</si>
  <si>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</si>
  <si>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</si>
  <si>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</si>
  <si>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</si>
  <si>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</si>
  <si>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</si>
  <si>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</si>
  <si>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</si>
  <si>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</si>
  <si>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</si>
  <si>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</si>
  <si>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</si>
  <si>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</si>
  <si>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</si>
  <si>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</si>
  <si>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</si>
  <si>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</si>
  <si>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</si>
  <si>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</si>
  <si>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</si>
  <si>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</si>
  <si>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</si>
  <si>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</si>
  <si>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</si>
  <si>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</si>
  <si>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</si>
  <si>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</si>
  <si>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</si>
  <si>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</si>
  <si>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</si>
  <si>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</si>
  <si>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</si>
  <si>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</si>
  <si>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</si>
  <si>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</si>
  <si>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</si>
  <si>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</si>
  <si>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</si>
  <si>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</si>
  <si>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</si>
  <si>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</si>
  <si>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</si>
  <si>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</si>
  <si>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</si>
  <si>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</si>
  <si>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</si>
  <si>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</si>
  <si>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</si>
  <si>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</si>
  <si>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</si>
  <si>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</si>
  <si>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</si>
  <si>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</si>
  <si>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</si>
  <si>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</si>
  <si>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</si>
  <si>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</si>
  <si>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</si>
  <si>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</si>
  <si>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</si>
  <si>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</si>
  <si>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</si>
  <si>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</si>
  <si>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</si>
  <si>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</si>
  <si>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</si>
  <si>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</si>
  <si>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</si>
  <si>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</si>
  <si>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</si>
  <si>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</si>
  <si>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</si>
  <si>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</si>
  <si>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</si>
  <si>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</si>
  <si>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</si>
  <si>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</si>
  <si>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</si>
  <si>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</si>
  <si>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</si>
  <si>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</si>
  <si>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</si>
  <si>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</si>
  <si>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</si>
  <si>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</si>
  <si>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</si>
  <si>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</si>
  <si>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</si>
  <si>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</si>
  <si>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</si>
  <si>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</si>
  <si>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</si>
  <si>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</si>
  <si>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</si>
  <si>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</si>
  <si>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</si>
  <si>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</si>
  <si>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</si>
  <si>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</si>
  <si>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</si>
  <si>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</si>
  <si>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</si>
  <si>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</si>
  <si>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</si>
  <si>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</si>
  <si>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</si>
  <si>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</si>
  <si>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</si>
  <si>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</si>
  <si>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</si>
  <si>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</si>
  <si>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</si>
  <si>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</si>
  <si>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</si>
  <si>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</si>
  <si>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</si>
  <si>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</si>
  <si>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</si>
  <si>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</si>
  <si>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</si>
  <si>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</si>
  <si>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</si>
  <si>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</si>
  <si>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</si>
  <si>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</si>
  <si>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</si>
  <si>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</si>
  <si>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</si>
  <si>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</si>
  <si>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</si>
  <si>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</si>
  <si>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</si>
  <si>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</si>
  <si>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</si>
  <si>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</si>
  <si>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</si>
  <si>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</si>
  <si>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</si>
  <si>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</si>
  <si>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</si>
  <si>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</si>
  <si>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</si>
  <si>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</si>
  <si>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</si>
  <si>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</si>
  <si>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</si>
  <si>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</si>
  <si>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</si>
  <si>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</si>
  <si>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</si>
  <si>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</si>
  <si>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</si>
  <si>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</si>
  <si>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</si>
  <si>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</si>
  <si>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</si>
  <si>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</si>
  <si>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</si>
  <si>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</si>
  <si>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</si>
  <si>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</si>
  <si>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</si>
  <si>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</si>
  <si>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</si>
  <si>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</si>
  <si>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</si>
  <si>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</si>
  <si>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</si>
  <si>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</si>
  <si>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</si>
  <si>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</si>
  <si>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</si>
  <si>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</si>
  <si>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</si>
  <si>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</si>
  <si>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</si>
  <si>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</si>
  <si>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</si>
  <si>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</si>
  <si>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</si>
  <si>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</si>
  <si>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</si>
  <si>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</si>
  <si>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</si>
  <si>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</si>
  <si>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</si>
  <si>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</si>
  <si>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</si>
  <si>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</si>
  <si>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</si>
  <si>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</si>
  <si>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</si>
  <si>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</si>
  <si>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</si>
  <si>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</si>
  <si>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</si>
  <si>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</si>
  <si>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</si>
  <si>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</si>
  <si>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</si>
  <si>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</si>
  <si>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</si>
  <si>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</si>
  <si>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</si>
  <si>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</si>
  <si>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</si>
  <si>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</si>
  <si>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</si>
  <si>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</si>
  <si>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</si>
  <si>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</si>
  <si>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</si>
  <si>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</si>
  <si>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</si>
  <si>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</si>
  <si>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</si>
  <si>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</si>
  <si>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</si>
  <si>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</si>
  <si>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</si>
  <si>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</si>
  <si>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</si>
  <si>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</si>
  <si>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</si>
  <si>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</si>
  <si>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</si>
  <si>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</si>
  <si>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</si>
  <si>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</si>
  <si>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</si>
  <si>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</si>
  <si>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</si>
  <si>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</si>
  <si>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</si>
  <si>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</si>
  <si>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</si>
  <si>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</si>
  <si>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</si>
  <si>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</si>
  <si>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</si>
  <si>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</si>
  <si>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</si>
  <si>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</si>
  <si>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</si>
  <si>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</si>
  <si>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</si>
  <si>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</si>
  <si>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</si>
  <si>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</si>
  <si>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</si>
  <si>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</si>
  <si>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</si>
  <si>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</si>
  <si>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</si>
  <si>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</si>
  <si>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</si>
  <si>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</si>
  <si>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</si>
  <si>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</si>
  <si>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</si>
  <si>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</si>
  <si>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</si>
  <si>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</si>
  <si>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</si>
  <si>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</si>
  <si>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</si>
  <si>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</si>
  <si>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</si>
  <si>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</si>
  <si>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</si>
  <si>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</si>
  <si>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</si>
  <si>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</si>
  <si>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</si>
  <si>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</si>
  <si>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</si>
  <si>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</si>
  <si>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</si>
  <si>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</si>
  <si>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</si>
  <si>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</si>
  <si>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</si>
  <si>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</si>
  <si>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</si>
  <si>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</si>
  <si>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</si>
  <si>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</si>
  <si>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</si>
  <si>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</si>
  <si>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</si>
  <si>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</si>
  <si>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</si>
  <si>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</si>
  <si>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</si>
  <si>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</si>
  <si>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</si>
  <si>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</si>
  <si>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</si>
  <si>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</si>
  <si>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</si>
  <si>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</si>
  <si>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</si>
  <si>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</si>
  <si>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</si>
  <si>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</si>
  <si>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</si>
  <si>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</si>
  <si>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</si>
  <si>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</si>
  <si>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</si>
  <si>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</si>
  <si>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</si>
  <si>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</si>
  <si>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</si>
  <si>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</si>
  <si>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</si>
  <si>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</si>
  <si>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</si>
  <si>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</si>
  <si>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</si>
  <si>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</si>
  <si>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</si>
  <si>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</si>
  <si>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</si>
  <si>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</si>
  <si>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</si>
  <si>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</si>
  <si>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</si>
  <si>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</si>
  <si>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</si>
  <si>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</si>
  <si>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</si>
  <si>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</si>
  <si>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</si>
  <si>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</si>
  <si>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</si>
  <si>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</si>
  <si>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</si>
  <si>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</si>
  <si>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</si>
  <si>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</si>
  <si>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</si>
  <si>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</si>
  <si>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</si>
  <si>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</si>
  <si>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</si>
  <si>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</si>
  <si>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</si>
  <si>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</si>
  <si>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</si>
  <si>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</si>
  <si>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</si>
  <si>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</si>
  <si>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</si>
  <si>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</si>
  <si>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</si>
  <si>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</si>
  <si>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</si>
  <si>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</si>
  <si>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</si>
  <si>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</si>
  <si>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</si>
  <si>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</si>
  <si>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</si>
  <si>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</si>
  <si>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</si>
  <si>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</si>
  <si>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</si>
  <si>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</si>
  <si>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</si>
  <si>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</si>
  <si>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</si>
  <si>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</si>
  <si>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</si>
  <si>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</si>
  <si>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</si>
  <si>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</si>
  <si>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</si>
  <si>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</si>
  <si>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</si>
  <si>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</si>
  <si>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</si>
  <si>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</si>
  <si>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</si>
  <si>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</si>
  <si>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</si>
  <si>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</si>
  <si>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</si>
  <si>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</si>
  <si>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</si>
  <si>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</si>
  <si>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</si>
  <si>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</si>
  <si>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</si>
  <si>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</si>
  <si>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</si>
  <si>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</si>
  <si>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</si>
  <si>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</si>
  <si>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</si>
  <si>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</si>
  <si>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</si>
  <si>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</si>
  <si>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</si>
  <si>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</si>
  <si>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</si>
  <si>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</si>
  <si>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</si>
  <si>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</si>
  <si>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</si>
  <si>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</si>
  <si>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</si>
  <si>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</si>
  <si>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</si>
  <si>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</si>
  <si>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</si>
  <si>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</si>
  <si>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</si>
  <si>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</si>
  <si>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</si>
  <si>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</si>
  <si>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</si>
  <si>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</si>
  <si>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</si>
  <si>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</si>
  <si>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</si>
  <si>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</si>
  <si>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</si>
  <si>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</si>
  <si>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</si>
  <si>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</si>
  <si>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</si>
  <si>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</si>
  <si>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</si>
  <si>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</si>
  <si>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</si>
  <si>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</si>
  <si>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</si>
  <si>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</si>
  <si>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</si>
  <si>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</si>
  <si>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</si>
  <si>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</si>
  <si>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</si>
  <si>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</si>
  <si>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</si>
  <si>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</si>
  <si>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</si>
  <si>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</si>
  <si>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</si>
  <si>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</si>
  <si>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</si>
  <si>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</si>
  <si>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</si>
  <si>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</si>
  <si>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</si>
  <si>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</si>
  <si>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</si>
  <si>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</si>
  <si>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</si>
  <si>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</si>
  <si>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</si>
  <si>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</si>
  <si>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</si>
  <si>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</si>
  <si>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</si>
  <si>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</si>
  <si>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</si>
  <si>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</si>
  <si>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</si>
  <si>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</si>
  <si>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</si>
  <si>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</si>
  <si>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</si>
  <si>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</si>
  <si>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</si>
  <si>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</si>
  <si>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</si>
  <si>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</si>
  <si>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</si>
  <si>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</si>
  <si>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</si>
  <si>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</si>
  <si>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</si>
  <si>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</si>
  <si>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</si>
  <si>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</si>
  <si>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</si>
  <si>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</si>
  <si>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</si>
  <si>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</si>
  <si>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</si>
  <si>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</si>
  <si>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</si>
  <si>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</si>
  <si>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</si>
  <si>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</si>
  <si>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</si>
  <si>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</si>
  <si>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</si>
  <si>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</si>
  <si>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</si>
  <si>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</si>
  <si>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</si>
  <si>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</si>
  <si>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</si>
  <si>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</si>
  <si>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</si>
  <si>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</si>
  <si>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</si>
  <si>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</si>
  <si>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</si>
  <si>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</si>
  <si>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</si>
  <si>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</si>
  <si>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</si>
  <si>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</si>
  <si>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</si>
  <si>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</si>
  <si>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</si>
  <si>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</si>
  <si>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</si>
  <si>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</si>
  <si>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</si>
  <si>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</si>
  <si>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</si>
  <si>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</si>
  <si>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</si>
  <si>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</si>
  <si>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</si>
  <si>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</si>
  <si>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</si>
  <si>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</si>
  <si>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</si>
  <si>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</si>
  <si>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</si>
  <si>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</si>
  <si>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</si>
  <si>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</si>
  <si>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</si>
  <si>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</si>
  <si>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</si>
  <si>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</si>
  <si>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</si>
  <si>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</si>
  <si>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</si>
  <si>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</si>
  <si>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</si>
  <si>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</si>
  <si>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</si>
  <si>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</si>
  <si>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</si>
  <si>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</si>
  <si>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</si>
  <si>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</si>
  <si>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</si>
  <si>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</si>
  <si>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</si>
  <si>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</si>
  <si>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</si>
  <si>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</si>
  <si>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</si>
  <si>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</si>
  <si>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</si>
  <si>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</si>
  <si>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</si>
  <si>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</si>
  <si>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</si>
  <si>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</si>
  <si>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</si>
  <si>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</si>
  <si>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</si>
  <si>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</si>
  <si>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</si>
  <si>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</si>
  <si>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</si>
  <si>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</si>
  <si>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</si>
  <si>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</si>
  <si>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</si>
  <si>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</si>
  <si>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</si>
  <si>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</si>
  <si>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</si>
  <si>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</si>
  <si>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</si>
  <si>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</si>
  <si>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</si>
  <si>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</si>
  <si>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</si>
  <si>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</si>
  <si>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</si>
  <si>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</si>
  <si>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</si>
  <si>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</si>
  <si>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</si>
  <si>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</si>
  <si>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</si>
  <si>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</si>
  <si>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</si>
  <si>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</si>
  <si>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</si>
  <si>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</si>
  <si>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</si>
  <si>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</si>
  <si>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</si>
  <si>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</si>
  <si>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</si>
  <si>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</si>
  <si>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</si>
  <si>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</si>
  <si>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</si>
  <si>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</si>
  <si>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</si>
  <si>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</si>
  <si>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</si>
  <si>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</si>
  <si>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</si>
  <si>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</si>
  <si>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</si>
  <si>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</si>
  <si>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</si>
  <si>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</si>
  <si>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</si>
  <si>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</si>
  <si>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</si>
  <si>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</si>
  <si>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</si>
  <si>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</si>
  <si>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</si>
  <si>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</si>
  <si>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</si>
  <si>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</si>
  <si>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</si>
  <si>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</si>
  <si>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</si>
  <si>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</si>
  <si>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</si>
  <si>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</si>
  <si>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</si>
  <si>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</si>
  <si>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</si>
  <si>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</si>
  <si>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</si>
  <si>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</si>
  <si>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</si>
  <si>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</si>
  <si>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</si>
  <si>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</si>
  <si>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</si>
  <si>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</si>
  <si>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</si>
  <si>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</si>
  <si>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</si>
  <si>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</si>
  <si>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</si>
  <si>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</si>
  <si>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</si>
  <si>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</si>
  <si>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</si>
  <si>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</si>
  <si>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</si>
  <si>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</si>
  <si>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</si>
  <si>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</si>
  <si>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</si>
  <si>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</si>
  <si>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</si>
  <si>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</si>
  <si>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</si>
  <si>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</si>
  <si>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</si>
  <si>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</si>
  <si>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</si>
  <si>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</si>
  <si>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</si>
  <si>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</si>
  <si>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</si>
  <si>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</si>
  <si>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</si>
  <si>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</si>
  <si>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</si>
  <si>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</si>
  <si>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</si>
  <si>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</si>
  <si>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</si>
  <si>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</si>
  <si>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</si>
  <si>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</si>
  <si>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</si>
  <si>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</si>
  <si>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</si>
  <si>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</si>
  <si>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</si>
  <si>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</si>
  <si>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</si>
  <si>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</si>
  <si>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</si>
  <si>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</si>
  <si>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</si>
  <si>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</si>
  <si>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</si>
  <si>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</si>
  <si>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</si>
  <si>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</si>
  <si>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</si>
  <si>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</si>
  <si>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</si>
  <si>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</si>
  <si>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</si>
  <si>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</si>
  <si>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</si>
  <si>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</si>
  <si>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</si>
  <si>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</si>
  <si>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</si>
  <si>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</si>
  <si>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</si>
  <si>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</si>
  <si>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</si>
  <si>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</si>
  <si>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</si>
  <si>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</si>
  <si>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</si>
  <si>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</si>
  <si>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</si>
  <si>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</si>
  <si>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</si>
  <si>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</si>
  <si>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</si>
  <si>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</si>
  <si>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</si>
  <si>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</si>
  <si>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</si>
  <si>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</si>
  <si>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</si>
  <si>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</si>
  <si>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</si>
  <si>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</si>
  <si>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</si>
  <si>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</si>
  <si>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</si>
  <si>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</si>
  <si>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</si>
  <si>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</si>
  <si>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</si>
  <si>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</si>
  <si>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</si>
  <si>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</si>
  <si>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</si>
  <si>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</si>
  <si>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</si>
  <si>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</si>
  <si>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</si>
  <si>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</si>
  <si>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</si>
  <si>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</si>
  <si>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</si>
  <si>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</si>
  <si>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</si>
  <si>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</si>
  <si>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</si>
  <si>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</si>
  <si>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</si>
  <si>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</si>
  <si>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</si>
  <si>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</si>
  <si>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</si>
  <si>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</si>
  <si>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</si>
  <si>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</si>
  <si>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</si>
  <si>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</si>
  <si>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</si>
  <si>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</si>
  <si>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</si>
  <si>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</si>
  <si>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</si>
  <si>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</si>
  <si>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</si>
  <si>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</si>
  <si>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</si>
  <si>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</si>
  <si>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</si>
  <si>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</si>
  <si>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</si>
  <si>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</si>
  <si>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</si>
  <si>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</si>
  <si>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</si>
  <si>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</si>
  <si>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</si>
  <si>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</si>
  <si>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</si>
  <si>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</si>
  <si>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</si>
  <si>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</si>
  <si>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</si>
  <si>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</si>
  <si>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</si>
  <si>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</si>
  <si>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</si>
  <si>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</si>
  <si>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</si>
  <si>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</si>
  <si>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</si>
  <si>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</si>
  <si>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</si>
  <si>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</si>
  <si>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</si>
  <si>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</si>
  <si>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</si>
  <si>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</si>
  <si>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</si>
  <si>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</si>
  <si>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</si>
  <si>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</si>
  <si>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</si>
  <si>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</si>
  <si>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</si>
  <si>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</si>
  <si>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</si>
  <si>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</si>
  <si>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</si>
  <si>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</si>
  <si>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</si>
  <si>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</si>
  <si>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</si>
  <si>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</si>
  <si>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</si>
  <si>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</si>
  <si>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</si>
  <si>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</si>
  <si>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</si>
  <si>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</si>
  <si>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</si>
  <si>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</si>
  <si>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</si>
  <si>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</si>
  <si>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</si>
  <si>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</si>
  <si>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</si>
  <si>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</si>
  <si>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</si>
  <si>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</si>
  <si>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</si>
  <si>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</si>
  <si>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</si>
  <si>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</si>
  <si>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</si>
  <si>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</si>
  <si>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</si>
  <si>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</si>
  <si>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</si>
  <si>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</si>
  <si>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</si>
  <si>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</si>
  <si>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</si>
  <si>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</si>
  <si>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</si>
  <si>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</si>
  <si>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</si>
  <si>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</si>
  <si>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</si>
  <si>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</si>
  <si>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</si>
  <si>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</si>
  <si>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</si>
  <si>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</si>
  <si>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</si>
  <si>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</si>
  <si>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</si>
  <si>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</si>
  <si>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</si>
  <si>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</si>
  <si>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</si>
  <si>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</si>
  <si>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</si>
  <si>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</si>
  <si>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</si>
  <si>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</si>
  <si>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</si>
  <si>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</si>
  <si>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</si>
  <si>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</si>
  <si>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</si>
  <si>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</si>
  <si>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</si>
  <si>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</si>
  <si>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</si>
  <si>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</si>
  <si>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</si>
  <si>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</si>
  <si>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</si>
  <si>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</si>
  <si>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</si>
  <si>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</si>
  <si>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</si>
  <si>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</si>
  <si>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</si>
  <si>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</si>
  <si>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</si>
  <si>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</si>
  <si>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</si>
  <si>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</si>
  <si>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</si>
  <si>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</si>
  <si>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</si>
  <si>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</si>
  <si>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</si>
  <si>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</si>
  <si>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</si>
  <si>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</si>
  <si>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</si>
  <si>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</si>
  <si>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</si>
  <si>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</si>
  <si>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</si>
  <si>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</si>
  <si>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</si>
  <si>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</si>
  <si>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</si>
  <si>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</si>
  <si>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</si>
  <si>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</si>
  <si>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</si>
  <si>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</si>
  <si>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</si>
  <si>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</si>
  <si>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</si>
  <si>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</si>
  <si>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</si>
  <si>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</si>
  <si>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</si>
  <si>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</si>
  <si>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</si>
  <si>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</si>
  <si>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</si>
  <si>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</si>
  <si>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</si>
  <si>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</si>
  <si>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</si>
  <si>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</si>
  <si>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</si>
  <si>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</si>
  <si>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</si>
  <si>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</si>
  <si>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</si>
  <si>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</si>
  <si>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</si>
  <si>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</si>
  <si>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</si>
  <si>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</si>
  <si>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</si>
  <si>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</si>
  <si>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</si>
  <si>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</si>
  <si>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</si>
  <si>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</si>
  <si>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</si>
  <si>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</si>
  <si>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</si>
  <si>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</si>
  <si>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</si>
  <si>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</si>
  <si>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</si>
  <si>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</si>
  <si>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</si>
  <si>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</si>
  <si>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</si>
  <si>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</si>
  <si>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</si>
  <si>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</si>
  <si>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</si>
  <si>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</si>
  <si>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</si>
  <si>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</si>
  <si>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</si>
  <si>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</si>
  <si>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</si>
  <si>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</si>
  <si>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</si>
  <si>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</si>
  <si>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</si>
  <si>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</si>
  <si>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</si>
  <si>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</si>
  <si>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</si>
  <si>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</si>
  <si>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</si>
  <si>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</si>
  <si>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</si>
  <si>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</si>
  <si>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</si>
  <si>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</si>
  <si>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</si>
  <si>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</si>
  <si>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</si>
  <si>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</si>
  <si>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</si>
  <si>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</si>
  <si>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</si>
  <si>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</si>
  <si>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</si>
  <si>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</si>
  <si>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</si>
  <si>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</si>
  <si>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</si>
  <si>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</si>
  <si>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</si>
  <si>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</si>
  <si>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</si>
  <si>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</si>
  <si>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</si>
  <si>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</si>
  <si>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</si>
  <si>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</si>
  <si>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</si>
  <si>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</si>
  <si>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</si>
  <si>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</si>
  <si>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</si>
  <si>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</si>
  <si>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</si>
  <si>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</si>
  <si>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</si>
  <si>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</si>
  <si>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</si>
  <si>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</si>
  <si>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</si>
  <si>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</si>
  <si>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</si>
  <si>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</si>
  <si>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</si>
  <si>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</si>
  <si>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</si>
  <si>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</si>
  <si>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</si>
  <si>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</si>
  <si>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</si>
  <si>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</si>
  <si>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</si>
  <si>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</si>
  <si>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</si>
  <si>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</si>
  <si>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</si>
  <si>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</si>
  <si>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</si>
  <si>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</si>
  <si>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</si>
  <si>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</si>
  <si>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</si>
  <si>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</si>
  <si>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</si>
  <si>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</si>
  <si>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</si>
  <si>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</si>
  <si>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</si>
  <si>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</si>
  <si>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</si>
  <si>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</si>
  <si>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</si>
  <si>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</si>
  <si>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</si>
  <si>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</si>
  <si>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</si>
  <si>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</si>
  <si>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</si>
  <si>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</si>
  <si>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</si>
  <si>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</si>
  <si>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</si>
  <si>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</si>
  <si>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</si>
  <si>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</si>
  <si>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</si>
  <si>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</si>
  <si>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</si>
  <si>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</si>
  <si>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</si>
  <si>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</si>
  <si>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</si>
  <si>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</si>
  <si>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</si>
  <si>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</si>
  <si>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</si>
  <si>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</si>
  <si>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</si>
  <si>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</si>
  <si>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</si>
  <si>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</si>
  <si>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</si>
  <si>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</si>
  <si>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</si>
  <si>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</si>
  <si>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</si>
  <si>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</si>
  <si>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</si>
  <si>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</si>
  <si>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</si>
  <si>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</si>
  <si>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</si>
  <si>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</si>
  <si>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</si>
  <si>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</si>
  <si>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</si>
  <si>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</si>
  <si>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</si>
  <si>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</si>
  <si>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</si>
  <si>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</si>
  <si>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</si>
  <si>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</si>
  <si>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</si>
  <si>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</si>
  <si>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</si>
  <si>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</si>
  <si>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</si>
  <si>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</si>
  <si>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</si>
  <si>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</si>
  <si>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</si>
  <si>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</si>
  <si>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</si>
  <si>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</si>
  <si>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</si>
  <si>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</si>
  <si>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</si>
  <si>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</si>
  <si>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</si>
  <si>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</si>
  <si>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</si>
  <si>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</si>
  <si>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</si>
  <si>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</si>
  <si>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</si>
  <si>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</si>
  <si>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</si>
  <si>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</si>
  <si>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</si>
  <si>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</si>
  <si>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</si>
  <si>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</si>
  <si>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</si>
  <si>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</si>
  <si>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</si>
  <si>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</si>
  <si>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</si>
  <si>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</si>
  <si>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</si>
  <si>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</si>
  <si>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</si>
  <si>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</si>
  <si>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</si>
  <si>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</si>
  <si>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</si>
  <si>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</si>
  <si>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</si>
  <si>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</si>
  <si>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</si>
  <si>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</si>
  <si>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</si>
  <si>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</si>
  <si>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</si>
  <si>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</si>
  <si>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</si>
  <si>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</si>
  <si>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</si>
  <si>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</si>
  <si>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</si>
  <si>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</si>
  <si>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</si>
  <si>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</si>
  <si>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</si>
  <si>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</si>
  <si>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</si>
  <si>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</si>
  <si>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</si>
  <si>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</si>
  <si>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</si>
  <si>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</si>
  <si>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</si>
  <si>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</si>
  <si>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</si>
  <si>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</si>
  <si>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</si>
  <si>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</si>
  <si>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</si>
  <si>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</si>
  <si>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</si>
  <si>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</si>
  <si>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</si>
  <si>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</si>
  <si>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</si>
  <si>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</si>
  <si>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</si>
  <si>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</si>
  <si>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</si>
  <si>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</si>
  <si>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</si>
  <si>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</si>
  <si>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</si>
  <si>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</si>
  <si>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</si>
  <si>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</si>
  <si>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</si>
  <si>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</si>
  <si>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</si>
  <si>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</si>
  <si>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</si>
  <si>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</si>
  <si>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</si>
  <si>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</si>
  <si>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</si>
  <si>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</si>
  <si>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</si>
  <si>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</si>
  <si>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</si>
  <si>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</si>
  <si>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</si>
  <si>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</si>
  <si>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</si>
  <si>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</si>
  <si>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</si>
  <si>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</si>
  <si>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</si>
  <si>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</si>
  <si>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</si>
  <si>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</si>
  <si>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</si>
  <si>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</si>
  <si>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</si>
  <si>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</si>
  <si>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</si>
  <si>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</si>
  <si>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</si>
  <si>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</si>
  <si>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</si>
  <si>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</si>
  <si>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</si>
  <si>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</si>
  <si>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</si>
  <si>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</si>
  <si>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</si>
  <si>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</si>
  <si>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</si>
  <si>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</si>
  <si>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</si>
  <si>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</si>
  <si>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</si>
  <si>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</si>
  <si>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</si>
  <si>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</si>
  <si>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</si>
  <si>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</si>
  <si>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</si>
  <si>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</si>
  <si>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</si>
  <si>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</si>
  <si>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</si>
  <si>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</si>
  <si>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</si>
  <si>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</si>
  <si>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</si>
  <si>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</si>
  <si>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</si>
  <si>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</si>
  <si>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</si>
  <si>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</si>
  <si>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</si>
  <si>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</si>
  <si>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</si>
  <si>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</si>
  <si>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</si>
  <si>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</si>
  <si>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</si>
  <si>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</si>
  <si>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</si>
  <si>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</si>
  <si>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</si>
  <si>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</si>
  <si>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</si>
  <si>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</si>
  <si>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</si>
  <si>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</si>
  <si>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</si>
  <si>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</si>
  <si>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</si>
  <si>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</si>
  <si>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</si>
  <si>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</si>
  <si>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</si>
  <si>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</si>
  <si>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</si>
  <si>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</si>
  <si>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</si>
  <si>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</si>
  <si>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</si>
  <si>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</si>
  <si>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</si>
  <si>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</si>
  <si>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</si>
  <si>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</si>
  <si>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</si>
  <si>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</si>
  <si>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</si>
  <si>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</si>
  <si>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</si>
  <si>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</si>
  <si>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</si>
  <si>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</si>
  <si>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</si>
  <si>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</si>
  <si>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</si>
  <si>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</si>
  <si>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</si>
  <si>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</si>
  <si>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</si>
  <si>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</si>
  <si>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</si>
  <si>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</si>
  <si>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</si>
  <si>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</si>
  <si>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</si>
  <si>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</si>
  <si>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</si>
  <si>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</si>
  <si>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</si>
  <si>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</si>
  <si>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</si>
  <si>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</si>
  <si>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</si>
  <si>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</si>
  <si>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</si>
  <si>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</si>
  <si>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</si>
  <si>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</si>
  <si>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</si>
  <si>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</si>
  <si>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</si>
  <si>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</si>
  <si>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</si>
  <si>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</si>
  <si>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</si>
  <si>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</si>
  <si>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</si>
  <si>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</si>
  <si>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</si>
  <si>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</si>
  <si>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</si>
  <si>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</si>
  <si>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</si>
  <si>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</si>
  <si>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</si>
  <si>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</si>
  <si>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</si>
  <si>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</si>
  <si>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</si>
  <si>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</si>
  <si>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</si>
  <si>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</si>
  <si>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</si>
  <si>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</si>
  <si>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</si>
  <si>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</si>
  <si>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</si>
  <si>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</si>
  <si>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</si>
  <si>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</si>
  <si>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</si>
  <si>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</si>
  <si>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</si>
  <si>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</si>
  <si>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</si>
  <si>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</si>
  <si>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</si>
  <si>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</si>
  <si>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</si>
  <si>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</si>
  <si>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</si>
  <si>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</si>
  <si>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</si>
  <si>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</si>
  <si>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</si>
  <si>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</si>
  <si>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</si>
  <si>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</si>
  <si>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</si>
  <si>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</si>
  <si>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</si>
  <si>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</si>
  <si>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</si>
  <si>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</si>
  <si>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</si>
  <si>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</si>
  <si>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</si>
  <si>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</si>
  <si>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</si>
  <si>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</si>
  <si>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</si>
  <si>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</si>
  <si>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</si>
  <si>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</si>
  <si>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</si>
  <si>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</si>
  <si>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</si>
  <si>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</si>
  <si>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</si>
  <si>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</si>
  <si>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</si>
  <si>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</si>
  <si>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</si>
  <si>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</si>
  <si>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</si>
  <si>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</si>
  <si>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</si>
  <si>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</si>
  <si>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</si>
  <si>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</si>
  <si>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</si>
  <si>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</si>
  <si>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</si>
  <si>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</si>
  <si>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</si>
  <si>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</si>
  <si>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</si>
  <si>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</si>
  <si>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</si>
  <si>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</si>
  <si>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</si>
  <si>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</si>
  <si>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</si>
  <si>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</si>
  <si>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</si>
  <si>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</si>
  <si>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</si>
  <si>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</si>
  <si>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</si>
  <si>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</si>
  <si>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</si>
  <si>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</si>
  <si>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</si>
  <si>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</si>
  <si>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</si>
  <si>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</si>
  <si>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</si>
  <si>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</si>
  <si>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</si>
  <si>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</si>
  <si>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</si>
  <si>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</si>
  <si>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</si>
  <si>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</si>
  <si>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</si>
  <si>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</si>
  <si>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</si>
  <si>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</si>
  <si>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</si>
  <si>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</si>
  <si>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</si>
  <si>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</si>
  <si>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</si>
  <si>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</si>
  <si>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</si>
  <si>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</si>
  <si>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</si>
  <si>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</si>
  <si>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</si>
  <si>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</si>
  <si>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</si>
  <si>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</si>
  <si>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</si>
  <si>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</si>
  <si>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</si>
  <si>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</si>
  <si>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</si>
  <si>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</si>
  <si>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</si>
  <si>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</si>
  <si>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</si>
  <si>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</si>
  <si>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</si>
  <si>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</si>
  <si>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</si>
  <si>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</si>
  <si>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</si>
  <si>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</si>
  <si>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</si>
  <si>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</si>
  <si>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</si>
  <si>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</si>
  <si>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</si>
  <si>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</si>
  <si>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</si>
  <si>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</si>
  <si>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</si>
  <si>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</si>
  <si>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</si>
  <si>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</si>
  <si>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</si>
  <si>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</si>
  <si>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</si>
  <si>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</si>
  <si>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</si>
  <si>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</si>
  <si>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</si>
  <si>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</si>
  <si>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</si>
  <si>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</si>
  <si>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</si>
  <si>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</si>
  <si>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</si>
  <si>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</si>
  <si>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</si>
  <si>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</si>
  <si>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</si>
  <si>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</si>
  <si>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</si>
  <si>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</si>
  <si>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</si>
  <si>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</si>
  <si>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</si>
  <si>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</si>
  <si>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</si>
  <si>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</si>
  <si>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</si>
  <si>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</si>
  <si>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</si>
  <si>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</si>
  <si>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</si>
  <si>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</si>
  <si>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</si>
  <si>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</si>
  <si>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</si>
  <si>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</si>
  <si>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</si>
  <si>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</si>
  <si>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</si>
  <si>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</si>
  <si>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</si>
  <si>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</si>
  <si>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</si>
  <si>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</si>
  <si>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</si>
  <si>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</si>
  <si>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</si>
  <si>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</si>
  <si>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</si>
  <si>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</si>
  <si>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</si>
  <si>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</si>
  <si>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</si>
  <si>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</si>
  <si>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</si>
  <si>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</si>
  <si>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</si>
  <si>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</si>
  <si>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</si>
  <si>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</si>
  <si>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</si>
  <si>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</si>
  <si>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</si>
  <si>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</si>
  <si>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</si>
  <si>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</si>
  <si>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</si>
  <si>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</si>
  <si>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</si>
  <si>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</si>
  <si>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</si>
  <si>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</si>
  <si>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</si>
  <si>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</si>
  <si>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</si>
  <si>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</si>
  <si>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</si>
  <si>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</si>
  <si>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</si>
  <si>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</si>
  <si>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</si>
  <si>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</si>
  <si>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</si>
  <si>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</si>
  <si>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</si>
  <si>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</si>
  <si>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</si>
  <si>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</si>
  <si>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</si>
  <si>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</si>
  <si>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</si>
  <si>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</si>
  <si>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</si>
  <si>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</si>
  <si>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</si>
  <si>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</si>
  <si>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</si>
  <si>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</si>
  <si>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</si>
  <si>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</si>
  <si>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</si>
  <si>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</si>
  <si>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</si>
  <si>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</si>
  <si>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</si>
  <si>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</si>
  <si>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</si>
  <si>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</si>
  <si>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</si>
  <si>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</si>
  <si>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</si>
  <si>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</si>
  <si>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</si>
  <si>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</si>
  <si>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</si>
  <si>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</si>
  <si>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</si>
  <si>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</si>
  <si>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</si>
  <si>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</si>
  <si>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</si>
  <si>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</si>
  <si>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</si>
  <si>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</si>
  <si>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</si>
  <si>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</si>
  <si>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</si>
  <si>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</si>
  <si>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</si>
  <si>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</si>
  <si>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</si>
  <si>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</si>
  <si>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</si>
  <si>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</si>
  <si>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</si>
  <si>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</si>
  <si>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</si>
  <si>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</si>
  <si>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</si>
  <si>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</si>
  <si>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</si>
  <si>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</si>
  <si>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</si>
  <si>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</si>
  <si>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</si>
  <si>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</si>
  <si>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</si>
  <si>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</si>
  <si>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</si>
  <si>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</si>
  <si>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</si>
  <si>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</si>
  <si>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</si>
  <si>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</si>
  <si>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</si>
  <si>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</si>
  <si>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</si>
  <si>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</si>
  <si>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</si>
  <si>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</si>
  <si>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</si>
  <si>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</si>
  <si>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</si>
  <si>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</si>
  <si>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</si>
  <si>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</si>
  <si>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</si>
  <si>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</si>
  <si>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</si>
  <si>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</si>
  <si>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</si>
  <si>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</si>
  <si>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</si>
  <si>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</si>
  <si>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</si>
  <si>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</si>
  <si>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</si>
  <si>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</si>
  <si>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</si>
  <si>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</si>
  <si>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</si>
  <si>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</si>
  <si>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</si>
  <si>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</si>
  <si>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</si>
  <si>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</si>
  <si>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</si>
  <si>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</si>
  <si>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</si>
  <si>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</si>
  <si>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</si>
  <si>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</si>
  <si>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</si>
  <si>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</si>
  <si>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</si>
  <si>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</si>
  <si>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</si>
  <si>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</si>
  <si>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</si>
  <si>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</si>
  <si>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</si>
  <si>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</si>
  <si>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</si>
  <si>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</si>
  <si>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</si>
  <si>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</si>
  <si>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</si>
  <si>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</si>
  <si>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</si>
  <si>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</si>
  <si>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</si>
  <si>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</si>
  <si>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</si>
  <si>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</si>
  <si>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</si>
  <si>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</si>
  <si>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</si>
  <si>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</si>
  <si>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</si>
  <si>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</si>
  <si>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</si>
  <si>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</si>
  <si>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</si>
  <si>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</si>
  <si>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</si>
  <si>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</si>
  <si>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</si>
  <si>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</si>
  <si>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</si>
  <si>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</si>
  <si>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</si>
  <si>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</si>
  <si>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</si>
  <si>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</si>
  <si>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</si>
  <si>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</si>
  <si>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</si>
  <si>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</si>
  <si>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</si>
  <si>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</si>
  <si>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</si>
  <si>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</si>
  <si>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</si>
  <si>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</si>
  <si>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</si>
  <si>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</si>
  <si>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</si>
  <si>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</si>
  <si>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</si>
  <si>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</si>
  <si>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</si>
  <si>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</si>
  <si>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</si>
  <si>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</si>
  <si>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</si>
  <si>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</si>
  <si>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</si>
  <si>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</si>
  <si>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</si>
  <si>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</si>
  <si>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</si>
  <si>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</si>
  <si>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</si>
  <si>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</si>
  <si>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</si>
  <si>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</si>
  <si>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</si>
  <si>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</si>
  <si>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</si>
  <si>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</si>
  <si>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</si>
  <si>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</si>
  <si>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</si>
  <si>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</si>
  <si>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</si>
  <si>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</si>
  <si>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</si>
  <si>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</si>
  <si>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</si>
  <si>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</si>
  <si>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</si>
  <si>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</si>
  <si>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</si>
  <si>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</si>
  <si>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</si>
  <si>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</si>
  <si>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</si>
  <si>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</si>
  <si>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</si>
  <si>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</si>
  <si>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</si>
  <si>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</si>
  <si>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</si>
  <si>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</si>
  <si>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</si>
  <si>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</si>
  <si>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</si>
  <si>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</si>
  <si>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</si>
  <si>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</si>
  <si>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</si>
  <si>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</si>
  <si>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</si>
  <si>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</si>
  <si>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</si>
  <si>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</si>
  <si>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</si>
  <si>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</si>
  <si>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</si>
  <si>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</si>
  <si>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</si>
  <si>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</si>
  <si>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</si>
  <si>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</si>
  <si>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</si>
  <si>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</si>
  <si>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</si>
  <si>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</si>
  <si>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</si>
  <si>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</si>
  <si>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</si>
  <si>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</si>
  <si>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</si>
  <si>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</si>
  <si>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</si>
  <si>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</si>
  <si>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</si>
  <si>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</si>
  <si>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</si>
  <si>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</si>
  <si>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</si>
  <si>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</si>
  <si>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</si>
  <si>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</si>
  <si>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</si>
  <si>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</si>
  <si>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</si>
  <si>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</si>
  <si>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</si>
  <si>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</si>
  <si>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</si>
  <si>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</si>
  <si>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</si>
  <si>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</si>
  <si>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</si>
  <si>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</si>
  <si>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</si>
  <si>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</si>
  <si>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</si>
  <si>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</si>
  <si>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</si>
  <si>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</si>
  <si>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</si>
  <si>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</si>
  <si>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</si>
  <si>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</si>
  <si>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</si>
  <si>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</si>
  <si>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</si>
  <si>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</si>
  <si>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</si>
  <si>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</si>
  <si>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</si>
  <si>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</si>
  <si>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</si>
  <si>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</si>
  <si>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</si>
  <si>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</si>
  <si>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</si>
  <si>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</si>
  <si>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</si>
  <si>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</si>
  <si>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</si>
  <si>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</si>
  <si>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</si>
  <si>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</si>
  <si>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</si>
  <si>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</si>
  <si>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</si>
  <si>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</si>
  <si>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</si>
  <si>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</si>
  <si>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</si>
  <si>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</si>
  <si>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</si>
  <si>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</si>
  <si>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</si>
  <si>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</si>
  <si>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</si>
  <si>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</si>
  <si>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</si>
  <si>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</si>
  <si>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</si>
  <si>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</si>
  <si>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</si>
  <si>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</si>
  <si>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</si>
  <si>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</si>
  <si>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</si>
  <si>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</si>
  <si>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</si>
  <si>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</si>
  <si>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</si>
  <si>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</si>
  <si>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</si>
  <si>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</si>
  <si>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</si>
  <si>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</si>
  <si>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</si>
  <si>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</si>
  <si>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</si>
  <si>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</si>
  <si>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</si>
  <si>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</si>
  <si>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</si>
  <si>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</si>
  <si>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</si>
  <si>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</si>
  <si>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</si>
  <si>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</si>
  <si>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</si>
  <si>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</si>
  <si>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</si>
  <si>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</si>
  <si>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</si>
  <si>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</si>
  <si>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</si>
  <si>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</si>
  <si>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</si>
  <si>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</si>
  <si>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</si>
  <si>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</si>
  <si>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</si>
  <si>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</si>
  <si>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</si>
  <si>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</si>
  <si>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</si>
  <si>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</si>
  <si>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</si>
  <si>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</si>
  <si>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</si>
  <si>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</si>
  <si>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</si>
  <si>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</si>
  <si>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</si>
  <si>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</si>
  <si>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</si>
  <si>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</si>
  <si>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</si>
  <si>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</si>
  <si>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</si>
  <si>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</si>
  <si>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</si>
  <si>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</si>
  <si>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</si>
  <si>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</si>
  <si>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</si>
  <si>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</si>
  <si>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</si>
  <si>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</si>
  <si>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</si>
  <si>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</si>
  <si>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</si>
  <si>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</si>
  <si>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</si>
  <si>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</si>
  <si>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</si>
  <si>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</si>
  <si>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</si>
  <si>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</si>
  <si>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</si>
  <si>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</si>
  <si>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</si>
  <si>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</si>
  <si>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</si>
  <si>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</si>
  <si>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</si>
  <si>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</si>
  <si>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</si>
  <si>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</si>
  <si>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</si>
  <si>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</si>
  <si>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</si>
  <si>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</si>
  <si>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</si>
  <si>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</si>
  <si>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</si>
  <si>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</si>
  <si>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</si>
  <si>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</si>
  <si>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</si>
  <si>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</si>
  <si>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</si>
  <si>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</si>
  <si>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</si>
  <si>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</si>
  <si>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</si>
  <si>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</si>
  <si>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</si>
  <si>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</si>
  <si>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</si>
  <si>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</si>
  <si>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</si>
  <si>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</si>
  <si>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</si>
  <si>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</si>
  <si>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</si>
  <si>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</si>
  <si>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</si>
  <si>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</si>
  <si>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</si>
  <si>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</si>
  <si>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</si>
  <si>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</si>
  <si>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</si>
  <si>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</si>
  <si>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</si>
  <si>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</si>
  <si>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</si>
  <si>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</si>
  <si>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</si>
  <si>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</si>
  <si>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</si>
  <si>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</si>
  <si>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</si>
  <si>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</si>
  <si>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</si>
  <si>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</si>
  <si>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</si>
  <si>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</si>
  <si>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</si>
  <si>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</si>
  <si>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</si>
  <si>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</si>
  <si>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</si>
  <si>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</si>
  <si>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</si>
  <si>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</si>
  <si>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</si>
  <si>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</si>
  <si>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</si>
  <si>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</si>
  <si>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</si>
  <si>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</si>
  <si>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</si>
  <si>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</si>
  <si>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</si>
  <si>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</si>
  <si>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</si>
  <si>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</si>
  <si>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</si>
  <si>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</si>
  <si>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</si>
  <si>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</si>
  <si>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</si>
  <si>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</si>
  <si>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</si>
  <si>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</si>
  <si>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</si>
  <si>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</si>
  <si>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</si>
  <si>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</si>
  <si>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</si>
  <si>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</si>
  <si>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</si>
  <si>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</si>
  <si>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</si>
  <si>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</si>
  <si>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</si>
  <si>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</si>
  <si>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</si>
  <si>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</si>
  <si>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</si>
  <si>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</si>
  <si>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</si>
  <si>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</si>
  <si>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</si>
  <si>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</si>
  <si>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</si>
  <si>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</si>
  <si>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</si>
  <si>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</si>
  <si>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</si>
  <si>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</si>
  <si>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</si>
  <si>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</si>
  <si>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</si>
  <si>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</si>
  <si>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</si>
  <si>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</si>
  <si>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</si>
  <si>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</si>
  <si>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</si>
  <si>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</si>
  <si>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</si>
  <si>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</si>
  <si>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</si>
  <si>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</si>
  <si>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</si>
  <si>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</si>
  <si>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</si>
  <si>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</si>
  <si>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</si>
  <si>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</si>
  <si>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</si>
  <si>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</si>
  <si>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</si>
  <si>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</si>
  <si>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</si>
  <si>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</si>
  <si>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</si>
  <si>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</si>
  <si>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</si>
  <si>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</si>
  <si>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</si>
  <si>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</si>
  <si>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</si>
  <si>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</si>
  <si>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</si>
  <si>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</si>
  <si>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</si>
  <si>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</si>
  <si>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</si>
  <si>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</si>
  <si>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</si>
  <si>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</si>
  <si>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</si>
  <si>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</si>
  <si>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</si>
  <si>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</si>
  <si>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</si>
  <si>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</si>
  <si>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</si>
  <si>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</si>
  <si>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</si>
  <si>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</si>
  <si>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</si>
  <si>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</si>
  <si>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</si>
  <si>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</si>
  <si>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</si>
  <si>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</si>
  <si>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</si>
  <si>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</si>
  <si>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</si>
  <si>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</si>
  <si>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</si>
  <si>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</si>
  <si>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</si>
  <si>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</si>
  <si>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</si>
  <si>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</si>
  <si>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</si>
  <si>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</si>
  <si>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</si>
  <si>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</si>
  <si>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</si>
  <si>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</si>
  <si>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</si>
  <si>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</si>
  <si>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</si>
  <si>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</si>
  <si>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</si>
  <si>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</si>
  <si>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</si>
  <si>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</si>
  <si>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</si>
  <si>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</si>
  <si>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</si>
  <si>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</si>
  <si>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</si>
  <si>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</si>
  <si>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</si>
  <si>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</si>
  <si>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</si>
  <si>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</si>
  <si>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</si>
  <si>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</si>
  <si>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</si>
  <si>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</si>
  <si>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</si>
  <si>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</si>
  <si>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</si>
  <si>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</si>
  <si>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</si>
  <si>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</si>
  <si>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</si>
  <si>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</si>
  <si>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</si>
  <si>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</si>
  <si>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</si>
  <si>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</si>
  <si>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</si>
  <si>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</si>
  <si>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</si>
  <si>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</si>
  <si>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</si>
  <si>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</si>
  <si>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</si>
  <si>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</si>
  <si>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</si>
  <si>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</si>
  <si>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</si>
  <si>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</si>
  <si>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</si>
  <si>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</si>
  <si>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</si>
  <si>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</si>
  <si>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</si>
  <si>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</si>
  <si>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</si>
  <si>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</si>
  <si>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</si>
  <si>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</si>
  <si>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</si>
  <si>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</si>
  <si>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</si>
  <si>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</si>
  <si>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</si>
  <si>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</si>
  <si>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</si>
  <si>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</si>
  <si>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</si>
  <si>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</si>
  <si>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</si>
  <si>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</si>
  <si>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</si>
  <si>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</si>
  <si>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</si>
  <si>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</si>
  <si>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</si>
  <si>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</si>
  <si>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</si>
  <si>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</si>
  <si>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</si>
  <si>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</si>
  <si>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</si>
  <si>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</si>
  <si>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</si>
  <si>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</si>
  <si>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</si>
  <si>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</si>
  <si>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</si>
  <si>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</si>
  <si>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</si>
  <si>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</si>
  <si>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</si>
  <si>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</si>
  <si>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</si>
  <si>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</si>
  <si>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</si>
  <si>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</si>
  <si>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</si>
  <si>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</si>
  <si>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</si>
  <si>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</si>
  <si>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</si>
  <si>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</si>
  <si>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</si>
  <si>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</si>
  <si>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</si>
  <si>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</si>
  <si>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</si>
  <si>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</si>
  <si>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</si>
  <si>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</si>
  <si>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</si>
  <si>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</si>
  <si>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</si>
  <si>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</si>
  <si>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</si>
  <si>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</si>
  <si>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</si>
  <si>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</si>
  <si>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</si>
  <si>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</si>
  <si>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</si>
  <si>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</si>
  <si>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</si>
  <si>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</si>
  <si>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</si>
  <si>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</si>
  <si>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</si>
  <si>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</si>
  <si>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</si>
  <si>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</si>
  <si>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</si>
  <si>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</si>
  <si>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</si>
  <si>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</si>
  <si>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</si>
  <si>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</si>
  <si>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</si>
  <si>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</si>
  <si>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</si>
  <si>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</si>
  <si>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</si>
  <si>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</si>
  <si>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</si>
  <si>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</si>
  <si>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</si>
  <si>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</si>
  <si>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</si>
  <si>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</si>
  <si>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</si>
  <si>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</si>
  <si>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</si>
  <si>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</si>
  <si>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</si>
  <si>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</si>
  <si>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</si>
  <si>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</si>
  <si>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</si>
  <si>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</si>
  <si>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</si>
  <si>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</si>
  <si>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</si>
  <si>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</si>
  <si>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</si>
  <si>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</si>
  <si>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</si>
  <si>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</si>
  <si>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</si>
  <si>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</si>
  <si>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</si>
  <si>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</si>
  <si>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</si>
  <si>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</si>
  <si>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</si>
  <si>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</si>
  <si>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</si>
  <si>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</si>
  <si>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</si>
  <si>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</si>
  <si>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</si>
  <si>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</si>
  <si>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</si>
  <si>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</si>
  <si>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</si>
  <si>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</si>
  <si>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</si>
  <si>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</si>
  <si>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</si>
  <si>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</si>
  <si>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</si>
  <si>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</si>
  <si>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</si>
  <si>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</si>
  <si>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</si>
  <si>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</si>
  <si>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</si>
  <si>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</si>
  <si>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</si>
  <si>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</si>
  <si>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</si>
  <si>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</si>
  <si>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</si>
  <si>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</si>
  <si>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</si>
  <si>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</si>
  <si>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</si>
  <si>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</si>
  <si>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</si>
  <si>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</si>
  <si>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</si>
  <si>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</si>
  <si>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</si>
  <si>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</si>
  <si>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</si>
  <si>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</si>
  <si>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</si>
  <si>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</si>
  <si>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</si>
  <si>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</si>
  <si>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</si>
  <si>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</si>
  <si>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</si>
  <si>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</si>
  <si>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</si>
  <si>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</si>
  <si>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</si>
  <si>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</si>
  <si>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</si>
  <si>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</si>
  <si>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</si>
  <si>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</si>
  <si>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</si>
  <si>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</si>
  <si>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</si>
  <si>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</si>
  <si>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</si>
  <si>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</si>
  <si>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</si>
  <si>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</si>
  <si>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</si>
  <si>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</si>
  <si>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</si>
  <si>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</si>
  <si>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</si>
  <si>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</si>
  <si>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</si>
  <si>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</si>
  <si>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</si>
  <si>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</si>
  <si>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</si>
  <si>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</si>
  <si>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</si>
  <si>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</si>
  <si>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</si>
  <si>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</si>
  <si>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</si>
  <si>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</si>
  <si>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</si>
  <si>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</si>
  <si>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</si>
  <si>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</si>
  <si>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</si>
  <si>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</si>
  <si>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</si>
  <si>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</si>
  <si>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</si>
  <si>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</si>
  <si>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</si>
  <si>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</si>
  <si>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</si>
  <si>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</si>
  <si>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</si>
  <si>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</si>
  <si>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</si>
  <si>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</si>
  <si>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</si>
  <si>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</si>
  <si>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</si>
  <si>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</si>
  <si>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</si>
  <si>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</si>
  <si>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</si>
  <si>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</si>
  <si>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</si>
  <si>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</si>
  <si>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</si>
  <si>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</si>
  <si>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</si>
  <si>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</si>
  <si>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</si>
  <si>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</si>
  <si>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</si>
  <si>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</si>
  <si>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</si>
  <si>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</si>
  <si>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</si>
  <si>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</si>
  <si>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</si>
  <si>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</si>
  <si>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</si>
  <si>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</si>
  <si>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</si>
  <si>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</si>
  <si>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</si>
  <si>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</si>
  <si>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</si>
  <si>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</si>
  <si>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</si>
  <si>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</si>
  <si>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</si>
  <si>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</si>
  <si>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</si>
  <si>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</si>
  <si>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</si>
  <si>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</si>
  <si>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</si>
  <si>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</si>
  <si>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</si>
  <si>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</si>
  <si>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</si>
  <si>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</si>
  <si>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</si>
  <si>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</si>
  <si>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</si>
  <si>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</si>
  <si>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</si>
  <si>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</si>
  <si>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</si>
  <si>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</si>
  <si>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</si>
  <si>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</si>
  <si>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</si>
  <si>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</si>
  <si>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</si>
  <si>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</si>
  <si>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</si>
  <si>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</si>
  <si>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</si>
  <si>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</si>
  <si>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</si>
  <si>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</si>
  <si>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</si>
  <si>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</si>
  <si>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</si>
  <si>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</si>
  <si>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</si>
  <si>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</si>
  <si>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</si>
  <si>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</si>
  <si>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</si>
  <si>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</si>
  <si>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</si>
  <si>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</si>
  <si>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</si>
  <si>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</si>
  <si>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</si>
  <si>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</si>
  <si>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</si>
  <si>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</si>
  <si>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</si>
  <si>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</si>
  <si>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</si>
  <si>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</si>
  <si>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</si>
  <si>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</si>
  <si>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</si>
  <si>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</si>
  <si>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</si>
  <si>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</si>
  <si>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</si>
  <si>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</si>
  <si>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</si>
  <si>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</si>
  <si>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</si>
  <si>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</si>
  <si>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</si>
  <si>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</si>
  <si>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</si>
  <si>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</si>
  <si>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</si>
  <si>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</si>
  <si>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</si>
  <si>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</si>
  <si>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</si>
  <si>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</si>
  <si>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</si>
  <si>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</si>
  <si>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</si>
  <si>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</si>
  <si>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</si>
  <si>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</si>
  <si>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</si>
  <si>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</si>
  <si>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</si>
  <si>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</si>
  <si>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</si>
  <si>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</si>
  <si>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</si>
  <si>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</si>
  <si>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</si>
  <si>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</si>
  <si>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</si>
  <si>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</si>
  <si>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</si>
  <si>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</si>
  <si>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</si>
  <si>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</si>
  <si>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</si>
  <si>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</si>
  <si>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</si>
  <si>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</si>
  <si>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</si>
  <si>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</si>
  <si>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</si>
  <si>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</si>
  <si>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</si>
  <si>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</si>
  <si>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</si>
  <si>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</si>
  <si>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</si>
  <si>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</si>
  <si>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</si>
  <si>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</si>
  <si>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</si>
  <si>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</si>
  <si>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</si>
  <si>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</si>
  <si>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</si>
  <si>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</si>
  <si>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</si>
  <si>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</si>
  <si>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</si>
  <si>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</si>
  <si>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</si>
  <si>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</si>
  <si>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</si>
  <si>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</si>
  <si>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</si>
  <si>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</si>
  <si>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</si>
  <si>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</si>
  <si>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</si>
  <si>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</si>
  <si>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</si>
  <si>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</si>
  <si>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</si>
  <si>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</si>
  <si>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</si>
  <si>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</si>
  <si>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</si>
  <si>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</si>
  <si>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</si>
  <si>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</si>
  <si>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</si>
  <si>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</si>
  <si>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</si>
  <si>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</si>
  <si>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</si>
  <si>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</si>
  <si>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</si>
  <si>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</si>
  <si>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</si>
  <si>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</si>
  <si>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</si>
  <si>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</si>
  <si>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</si>
  <si>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</si>
  <si>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</si>
  <si>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</si>
  <si>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</si>
  <si>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</si>
  <si>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</si>
  <si>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</si>
  <si>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</si>
  <si>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</si>
  <si>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</si>
  <si>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</si>
  <si>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</si>
  <si>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</si>
  <si>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</si>
  <si>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</si>
  <si>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</si>
  <si>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</si>
  <si>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</si>
  <si>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</si>
  <si>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</si>
  <si>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</si>
  <si>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</si>
  <si>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</si>
  <si>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</si>
  <si>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</si>
  <si>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</si>
  <si>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</si>
  <si>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</si>
  <si>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</si>
  <si>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</si>
  <si>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</si>
  <si>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</si>
  <si>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</si>
  <si>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</si>
  <si>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</si>
  <si>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</si>
  <si>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</si>
  <si>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</si>
  <si>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</si>
  <si>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</si>
  <si>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</si>
  <si>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</si>
  <si>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</si>
  <si>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</si>
  <si>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</si>
  <si>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</si>
  <si>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</si>
  <si>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</si>
  <si>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</si>
  <si>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</si>
  <si>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</si>
  <si>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</si>
  <si>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</si>
  <si>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</si>
  <si>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</si>
  <si>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</si>
  <si>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</si>
  <si>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</si>
  <si>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</si>
  <si>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</si>
  <si>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</si>
  <si>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</si>
  <si>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</si>
  <si>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</si>
  <si>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</si>
  <si>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</si>
  <si>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</si>
  <si>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</si>
  <si>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</si>
  <si>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</si>
  <si>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</si>
  <si>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</si>
  <si>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</si>
  <si>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</si>
  <si>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</si>
  <si>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</si>
  <si>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</si>
  <si>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</si>
  <si>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</si>
  <si>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</si>
  <si>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</si>
  <si>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</si>
  <si>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</si>
  <si>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</si>
  <si>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</si>
  <si>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</si>
  <si>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</si>
  <si>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</si>
  <si>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</si>
  <si>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</si>
  <si>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</si>
  <si>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</si>
  <si>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</si>
  <si>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</si>
  <si>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</si>
  <si>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</si>
  <si>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</si>
  <si>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</si>
  <si>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</si>
  <si>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</si>
  <si>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</si>
  <si>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</si>
  <si>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</si>
  <si>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</si>
  <si>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</si>
  <si>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</si>
  <si>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</si>
  <si>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</si>
  <si>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</si>
  <si>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</si>
  <si>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</si>
  <si>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</si>
  <si>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</si>
  <si>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</si>
  <si>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</si>
  <si>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</si>
  <si>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</si>
  <si>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</si>
  <si>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</si>
  <si>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</si>
  <si>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</si>
  <si>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</si>
  <si>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</si>
  <si>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</si>
  <si>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</si>
  <si>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</si>
  <si>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</si>
  <si>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</si>
  <si>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</si>
  <si>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</si>
  <si>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</si>
  <si>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</si>
  <si>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</si>
  <si>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</si>
  <si>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</si>
  <si>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</si>
  <si>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</si>
  <si>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</si>
  <si>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</si>
  <si>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</si>
  <si>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</si>
  <si>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</si>
  <si>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</si>
  <si>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</si>
  <si>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</si>
  <si>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</si>
  <si>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</si>
  <si>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</si>
  <si>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</si>
  <si>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</si>
  <si>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</si>
  <si>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</si>
  <si>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</si>
  <si>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</si>
  <si>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</si>
  <si>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</si>
  <si>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</si>
  <si>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</si>
  <si>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</si>
  <si>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</si>
  <si>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</si>
  <si>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</si>
  <si>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</si>
  <si>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</si>
  <si>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</si>
  <si>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</si>
  <si>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</si>
  <si>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</si>
  <si>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</si>
  <si>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</si>
  <si>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</si>
  <si>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</si>
  <si>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</si>
  <si>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</si>
  <si>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</si>
  <si>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</si>
  <si>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</si>
  <si>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</si>
  <si>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</si>
  <si>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</si>
  <si>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</si>
  <si>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</si>
  <si>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</si>
  <si>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</si>
  <si>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</si>
  <si>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</si>
  <si>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</si>
  <si>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</si>
  <si>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</si>
  <si>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</si>
  <si>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</si>
  <si>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</si>
  <si>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</si>
  <si>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</si>
  <si>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</si>
  <si>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</si>
  <si>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</si>
  <si>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</si>
  <si>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</si>
  <si>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</si>
  <si>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</si>
  <si>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</si>
  <si>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</si>
  <si>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</si>
  <si>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</si>
  <si>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</si>
  <si>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</si>
  <si>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</si>
  <si>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</si>
  <si>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</si>
  <si>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</si>
  <si>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</si>
  <si>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</si>
  <si>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</si>
  <si>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</si>
  <si>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</si>
  <si>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</si>
  <si>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</si>
  <si>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</si>
  <si>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</si>
  <si>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</si>
  <si>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</si>
  <si>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</si>
  <si>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</si>
  <si>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</si>
  <si>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</si>
  <si>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</si>
  <si>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</si>
  <si>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</si>
  <si>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</si>
  <si>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</si>
  <si>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</si>
  <si>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</si>
  <si>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</si>
  <si>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</si>
  <si>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</si>
  <si>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</si>
  <si>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</si>
  <si>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</si>
  <si>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</si>
  <si>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</si>
  <si>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</si>
  <si>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</si>
  <si>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</si>
  <si>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</si>
  <si>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</si>
  <si>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</si>
  <si>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</si>
  <si>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</si>
  <si>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</si>
  <si>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</si>
  <si>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</si>
  <si>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</si>
  <si>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</si>
  <si>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</si>
  <si>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</si>
  <si>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</si>
  <si>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</si>
  <si>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</si>
  <si>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</si>
  <si>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</si>
  <si>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</si>
  <si>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</si>
  <si>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</si>
  <si>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</si>
  <si>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</si>
  <si>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</si>
  <si>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</si>
  <si>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</si>
  <si>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</si>
  <si>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</si>
  <si>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</si>
  <si>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</si>
  <si>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</si>
  <si>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</si>
  <si>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</si>
  <si>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</si>
  <si>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</si>
  <si>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</si>
  <si>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</si>
  <si>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</si>
  <si>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</si>
  <si>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</si>
  <si>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</si>
  <si>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</si>
  <si>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</si>
  <si>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</si>
  <si>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</si>
  <si>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</si>
  <si>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</si>
  <si>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</si>
  <si>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</si>
  <si>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</si>
  <si>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</si>
  <si>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</si>
  <si>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</si>
  <si>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</si>
  <si>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</si>
  <si>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</si>
  <si>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</si>
  <si>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</si>
  <si>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</si>
  <si>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</si>
  <si>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</si>
  <si>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</si>
  <si>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</si>
  <si>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</si>
  <si>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</si>
  <si>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</si>
  <si>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</si>
  <si>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</si>
  <si>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</si>
  <si>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</si>
  <si>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</si>
  <si>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</si>
  <si>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</si>
  <si>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</si>
  <si>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</si>
  <si>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</si>
  <si>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</si>
  <si>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</si>
  <si>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</si>
  <si>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</si>
  <si>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</si>
  <si>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</si>
  <si>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</si>
  <si>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</si>
  <si>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</si>
  <si>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</si>
  <si>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</si>
  <si>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</si>
  <si>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</si>
  <si>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</si>
  <si>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</si>
  <si>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</si>
  <si>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</si>
  <si>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</si>
  <si>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</si>
  <si>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</si>
  <si>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</si>
  <si>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</si>
  <si>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</si>
  <si>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</si>
  <si>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</si>
  <si>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</si>
  <si>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</si>
  <si>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</si>
  <si>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</si>
  <si>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</si>
  <si>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</si>
  <si>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</si>
  <si>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</si>
  <si>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</si>
  <si>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</si>
  <si>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</si>
  <si>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</si>
  <si>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</si>
  <si>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</si>
  <si>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</si>
  <si>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</si>
  <si>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</si>
  <si>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</si>
  <si>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</si>
  <si>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</si>
  <si>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</si>
  <si>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</si>
  <si>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</si>
  <si>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</si>
  <si>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</si>
  <si>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</si>
  <si>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</si>
  <si>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</si>
  <si>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</si>
  <si>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</si>
  <si>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</si>
  <si>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</si>
  <si>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</si>
  <si>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</si>
  <si>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</si>
  <si>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</si>
  <si>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</si>
  <si>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</si>
  <si>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</si>
  <si>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</si>
  <si>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</si>
  <si>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</si>
  <si>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</si>
  <si>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</si>
  <si>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</si>
  <si>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</si>
  <si>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</si>
  <si>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</si>
  <si>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</si>
  <si>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</si>
  <si>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</si>
  <si>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</si>
  <si>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</si>
  <si>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</si>
  <si>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</si>
  <si>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</si>
  <si>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</si>
  <si>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</si>
  <si>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</si>
  <si>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</si>
  <si>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</si>
  <si>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</si>
  <si>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</si>
  <si>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</si>
  <si>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</si>
  <si>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</si>
  <si>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</si>
  <si>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</si>
  <si>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</si>
  <si>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</si>
  <si>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</si>
  <si>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</si>
  <si>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</si>
  <si>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</si>
  <si>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</si>
  <si>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</si>
  <si>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</si>
  <si>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</si>
  <si>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</si>
  <si>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</si>
  <si>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</si>
  <si>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</si>
  <si>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</si>
  <si>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</si>
  <si>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</si>
  <si>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</si>
  <si>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</si>
  <si>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</si>
  <si>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</si>
  <si>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</si>
  <si>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</si>
  <si>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</si>
  <si>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</si>
  <si>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</si>
  <si>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</si>
  <si>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</si>
  <si>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</si>
  <si>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</si>
  <si>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</si>
  <si>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</si>
  <si>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</si>
  <si>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</si>
  <si>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</si>
  <si>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</si>
  <si>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</si>
  <si>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</si>
  <si>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</si>
  <si>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</si>
  <si>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</si>
  <si>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</si>
  <si>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</si>
  <si>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</si>
  <si>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</si>
  <si>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</si>
  <si>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</si>
  <si>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</si>
  <si>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</si>
  <si>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</si>
  <si>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</si>
  <si>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</si>
  <si>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</si>
  <si>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</si>
  <si>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</si>
  <si>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</si>
  <si>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</si>
  <si>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</si>
  <si>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</si>
  <si>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</si>
  <si>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</si>
  <si>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</si>
  <si>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</si>
  <si>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</si>
  <si>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</si>
  <si>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</si>
  <si>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</si>
  <si>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</si>
  <si>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</si>
  <si>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</si>
  <si>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</si>
  <si>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</si>
  <si>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</si>
  <si>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</si>
  <si>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</si>
  <si>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</si>
  <si>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</si>
  <si>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</si>
  <si>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</si>
  <si>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</si>
  <si>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</si>
  <si>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</si>
  <si>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</si>
  <si>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</si>
  <si>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</si>
  <si>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</si>
  <si>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</si>
  <si>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</si>
  <si>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</si>
  <si>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</si>
  <si>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</si>
  <si>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</si>
  <si>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</si>
  <si>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</si>
  <si>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</si>
  <si>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</si>
  <si>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</si>
  <si>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</si>
  <si>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</si>
  <si>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</si>
  <si>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</si>
  <si>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</si>
  <si>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</si>
  <si>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</si>
  <si>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</si>
  <si>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</si>
  <si>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</si>
  <si>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</si>
  <si>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</si>
  <si>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</si>
  <si>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</si>
  <si>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</si>
  <si>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</si>
  <si>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</si>
  <si>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</si>
  <si>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</si>
  <si>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</si>
  <si>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</si>
  <si>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</si>
  <si>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</si>
  <si>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</si>
  <si>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</si>
  <si>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</si>
  <si>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</si>
  <si>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</si>
  <si>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</si>
  <si>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</si>
  <si>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</si>
  <si>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</si>
  <si>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</si>
  <si>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</si>
  <si>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</si>
  <si>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</si>
  <si>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</si>
  <si>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</si>
  <si>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</si>
  <si>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</si>
  <si>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</si>
  <si>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</si>
  <si>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</si>
  <si>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</si>
  <si>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</si>
  <si>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</si>
  <si>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</si>
  <si>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</si>
  <si>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</si>
  <si>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</si>
  <si>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</si>
  <si>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</si>
  <si>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</si>
  <si>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</si>
  <si>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</si>
  <si>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</si>
  <si>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</si>
  <si>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</si>
  <si>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</si>
  <si>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</si>
  <si>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</si>
  <si>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</si>
  <si>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</si>
  <si>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</si>
  <si>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</si>
  <si>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</si>
  <si>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</si>
  <si>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</si>
  <si>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</si>
  <si>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</si>
  <si>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</si>
  <si>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</si>
  <si>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</si>
  <si>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</si>
  <si>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</si>
  <si>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</si>
  <si>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</si>
  <si>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</si>
  <si>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</si>
  <si>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</si>
  <si>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</si>
  <si>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</si>
  <si>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</si>
  <si>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</si>
  <si>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</si>
  <si>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</si>
  <si>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</si>
  <si>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</si>
  <si>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</si>
  <si>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</si>
  <si>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</si>
  <si>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</si>
  <si>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</si>
  <si>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</si>
  <si>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</si>
  <si>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</si>
  <si>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</si>
  <si>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</si>
  <si>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</si>
  <si>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</si>
  <si>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</si>
  <si>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</si>
  <si>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</si>
  <si>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</si>
  <si>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</si>
  <si>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</si>
  <si>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</si>
  <si>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</si>
  <si>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</si>
  <si>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</si>
  <si>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</si>
  <si>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</si>
  <si>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</si>
  <si>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</si>
  <si>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</si>
  <si>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</si>
  <si>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</si>
  <si>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</si>
  <si>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</si>
  <si>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</si>
  <si>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</si>
  <si>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</si>
  <si>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</si>
  <si>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</si>
  <si>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</si>
  <si>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</si>
  <si>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</si>
  <si>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</si>
  <si>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</si>
  <si>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</si>
  <si>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</si>
  <si>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</si>
  <si>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</si>
  <si>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</si>
  <si>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</si>
  <si>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</si>
  <si>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</si>
  <si>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</si>
  <si>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</si>
  <si>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</si>
  <si>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</si>
  <si>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</si>
  <si>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</si>
  <si>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</si>
  <si>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</si>
  <si>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</si>
  <si>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</si>
  <si>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</si>
  <si>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</si>
  <si>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</si>
  <si>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</si>
  <si>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</si>
  <si>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</si>
  <si>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</si>
  <si>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</si>
  <si>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</si>
  <si>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</si>
  <si>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</si>
  <si>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</si>
  <si>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</si>
  <si>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</si>
  <si>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</si>
  <si>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</si>
  <si>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</si>
  <si>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</si>
  <si>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</si>
  <si>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</si>
  <si>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</si>
  <si>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</si>
  <si>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</si>
  <si>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</si>
  <si>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</si>
  <si>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</si>
  <si>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</si>
  <si>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</si>
  <si>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</si>
  <si>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</si>
  <si>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</si>
  <si>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</si>
  <si>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</si>
  <si>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</si>
  <si>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</si>
  <si>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</si>
  <si>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</si>
  <si>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</si>
  <si>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</si>
  <si>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</si>
  <si>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</si>
  <si>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</si>
  <si>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</si>
  <si>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</si>
  <si>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</si>
  <si>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</si>
  <si>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</si>
  <si>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</si>
  <si>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</si>
  <si>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</si>
  <si>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</si>
  <si>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</si>
  <si>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</si>
  <si>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</si>
  <si>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</si>
  <si>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</si>
  <si>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</si>
  <si>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</si>
  <si>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</si>
  <si>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</si>
  <si>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</si>
  <si>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</si>
  <si>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</si>
  <si>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</si>
  <si>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</si>
  <si>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</si>
  <si>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</si>
  <si>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</si>
  <si>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</si>
  <si>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</si>
  <si>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</si>
  <si>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</si>
  <si>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</si>
  <si>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</si>
  <si>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</si>
  <si>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</si>
  <si>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</si>
  <si>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</si>
  <si>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</si>
  <si>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</si>
  <si>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</si>
  <si>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</si>
  <si>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</si>
  <si>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</si>
  <si>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</si>
  <si>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</si>
  <si>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</si>
  <si>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</si>
  <si>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</si>
  <si>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</si>
  <si>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</si>
  <si>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</si>
  <si>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</si>
  <si>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</si>
  <si>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</si>
  <si>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</si>
  <si>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</si>
  <si>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</si>
  <si>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</si>
  <si>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</si>
  <si>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</si>
  <si>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</si>
  <si>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</si>
  <si>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</si>
  <si>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</si>
  <si>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</si>
  <si>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</si>
  <si>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</si>
  <si>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</si>
  <si>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</si>
  <si>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</si>
  <si>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</si>
  <si>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</si>
  <si>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</si>
  <si>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</si>
  <si>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</si>
  <si>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</si>
  <si>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</si>
  <si>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</si>
  <si>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</si>
  <si>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</si>
  <si>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</si>
  <si>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</si>
  <si>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</si>
  <si>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</si>
  <si>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</si>
  <si>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</si>
  <si>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</si>
  <si>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</si>
  <si>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</si>
  <si>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</si>
  <si>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</si>
  <si>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</si>
  <si>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</si>
  <si>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</si>
  <si>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</si>
  <si>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</si>
  <si>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</si>
  <si>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</si>
  <si>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</si>
  <si>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</si>
  <si>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</si>
  <si>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</si>
  <si>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</si>
  <si>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</si>
  <si>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</si>
  <si>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</si>
  <si>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</si>
  <si>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</si>
  <si>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</si>
  <si>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</si>
  <si>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</si>
  <si>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</si>
  <si>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</si>
  <si>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</si>
  <si>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</si>
  <si>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</si>
  <si>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</si>
  <si>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</si>
  <si>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</si>
  <si>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</si>
  <si>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</si>
  <si>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</si>
  <si>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</si>
  <si>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</si>
  <si>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</si>
  <si>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</si>
  <si>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</si>
  <si>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</si>
  <si>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</si>
  <si>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</si>
  <si>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</si>
  <si>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</si>
  <si>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</si>
  <si>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</si>
  <si>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</si>
  <si>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</si>
  <si>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</si>
  <si>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</si>
  <si>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</si>
  <si>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</si>
  <si>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</si>
  <si>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</si>
  <si>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</si>
  <si>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</si>
  <si>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</si>
  <si>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</si>
  <si>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</si>
  <si>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</si>
  <si>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</si>
  <si>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</si>
  <si>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</si>
  <si>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</si>
  <si>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</si>
  <si>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</si>
  <si>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</si>
  <si>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</si>
  <si>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</si>
  <si>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</si>
  <si>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</si>
  <si>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</si>
  <si>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</si>
  <si>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</si>
  <si>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</si>
  <si>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</si>
  <si>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</si>
  <si>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</si>
  <si>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</si>
  <si>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</si>
  <si>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</si>
  <si>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</si>
  <si>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</si>
  <si>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</si>
  <si>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</si>
  <si>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</si>
  <si>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</si>
  <si>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</si>
  <si>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</si>
  <si>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</si>
  <si>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</si>
  <si>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</si>
  <si>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</si>
  <si>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</si>
  <si>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</si>
  <si>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</si>
  <si>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</si>
  <si>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</si>
  <si>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</si>
  <si>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</si>
  <si>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</si>
  <si>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</si>
  <si>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</si>
  <si>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</si>
  <si>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</si>
  <si>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</si>
  <si>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</si>
  <si>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</si>
  <si>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</si>
  <si>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</si>
  <si>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</si>
  <si>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</si>
  <si>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</si>
  <si>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</si>
  <si>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</si>
  <si>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</si>
  <si>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</si>
  <si>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</si>
  <si>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</si>
  <si>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</si>
  <si>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</si>
  <si>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</si>
  <si>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</si>
  <si>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</si>
  <si>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</si>
  <si>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</si>
  <si>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</si>
  <si>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</si>
  <si>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</si>
  <si>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</si>
  <si>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</si>
  <si>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</si>
  <si>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</si>
  <si>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</si>
  <si>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</si>
  <si>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</si>
  <si>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</si>
  <si>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</si>
  <si>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</si>
  <si>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</si>
  <si>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</si>
  <si>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</si>
  <si>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</si>
  <si>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</si>
  <si>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</si>
  <si>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</si>
  <si>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</si>
  <si>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</si>
  <si>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</si>
  <si>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</si>
  <si>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</si>
  <si>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</si>
  <si>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</si>
  <si>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</si>
  <si>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</si>
  <si>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</si>
  <si>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</si>
  <si>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</si>
  <si>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</si>
  <si>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</si>
  <si>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</si>
  <si>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</si>
  <si>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</si>
  <si>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</si>
  <si>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</si>
  <si>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</si>
  <si>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</si>
  <si>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</si>
  <si>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</si>
  <si>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</si>
  <si>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</si>
  <si>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</si>
  <si>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</si>
  <si>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</si>
  <si>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</si>
  <si>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</si>
  <si>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</si>
  <si>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</si>
  <si>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</si>
  <si>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</si>
  <si>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</si>
  <si>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</si>
  <si>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</si>
  <si>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</si>
  <si>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</si>
  <si>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</si>
  <si>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</si>
  <si>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</si>
  <si>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</si>
  <si>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</si>
  <si>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</si>
  <si>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</si>
  <si>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</si>
  <si>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</si>
  <si>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</si>
  <si>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</si>
  <si>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</si>
  <si>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</si>
  <si>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</si>
  <si>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</si>
  <si>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</si>
  <si>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</si>
  <si>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</si>
  <si>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</si>
  <si>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</si>
  <si>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</si>
  <si>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</si>
  <si>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</si>
  <si>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</si>
  <si>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</si>
  <si>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</si>
  <si>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</si>
  <si>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</si>
  <si>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</si>
  <si>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</si>
  <si>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</si>
  <si>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</si>
  <si>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</si>
  <si>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</si>
  <si>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</si>
  <si>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</si>
  <si>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</si>
  <si>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</si>
  <si>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</si>
  <si>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</si>
  <si>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</si>
  <si>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</si>
  <si>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</si>
  <si>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</si>
  <si>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</si>
  <si>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</si>
  <si>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</si>
  <si>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</si>
  <si>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</si>
  <si>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</si>
  <si>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</si>
  <si>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</si>
  <si>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</si>
  <si>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</si>
  <si>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</si>
  <si>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</si>
  <si>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</si>
  <si>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</si>
  <si>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</si>
  <si>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</si>
  <si>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</si>
  <si>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</si>
  <si>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</si>
  <si>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</si>
  <si>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</si>
  <si>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</si>
  <si>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</si>
  <si>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</si>
  <si>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</si>
  <si>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</si>
  <si>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</si>
  <si>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</si>
  <si>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</si>
  <si>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</si>
  <si>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</si>
  <si>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</si>
  <si>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</si>
  <si>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</si>
  <si>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</si>
  <si>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</si>
  <si>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</si>
  <si>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</si>
  <si>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</si>
  <si>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</si>
  <si>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</si>
  <si>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</si>
  <si>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</si>
  <si>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</si>
  <si>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</si>
  <si>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</si>
  <si>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</si>
  <si>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</si>
  <si>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</si>
  <si>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</si>
  <si>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</si>
  <si>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</si>
  <si>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</si>
  <si>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</si>
  <si>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</si>
  <si>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</si>
  <si>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</si>
  <si>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</si>
  <si>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</si>
  <si>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</si>
  <si>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</si>
  <si>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</si>
  <si>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</si>
  <si>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</si>
  <si>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</si>
  <si>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</si>
  <si>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</si>
  <si>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</si>
  <si>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</si>
  <si>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</si>
  <si>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</si>
  <si>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</si>
  <si>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</si>
  <si>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</si>
  <si>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</si>
  <si>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</si>
  <si>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</si>
  <si>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</si>
  <si>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</si>
  <si>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</si>
  <si>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</si>
  <si>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</si>
  <si>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</si>
  <si>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</si>
  <si>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</si>
  <si>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</si>
  <si>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</si>
  <si>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</si>
  <si>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</si>
  <si>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</si>
  <si>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</si>
  <si>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</si>
  <si>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</si>
  <si>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</si>
  <si>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</si>
  <si>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</si>
  <si>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</si>
  <si>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</si>
  <si>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</si>
  <si>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</si>
  <si>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</si>
  <si>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</si>
  <si>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</si>
  <si>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</si>
  <si>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</si>
  <si>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</si>
  <si>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</si>
  <si>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</si>
  <si>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</si>
  <si>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</si>
  <si>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</si>
  <si>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</si>
  <si>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</si>
  <si>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</si>
  <si>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</si>
  <si>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</si>
  <si>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</si>
  <si>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</si>
  <si>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</si>
  <si>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</si>
  <si>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</si>
  <si>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</si>
  <si>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</si>
  <si>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</si>
  <si>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</si>
  <si>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</si>
  <si>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</si>
  <si>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</si>
  <si>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</si>
  <si>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</si>
  <si>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</si>
  <si>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</si>
  <si>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</si>
  <si>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</si>
  <si>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</si>
  <si>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</si>
  <si>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</si>
  <si>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</si>
  <si>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</si>
  <si>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</si>
  <si>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</si>
  <si>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</si>
  <si>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</si>
  <si>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</si>
  <si>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</si>
  <si>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</si>
  <si>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</si>
  <si>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</si>
  <si>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</si>
  <si>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</si>
  <si>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</si>
  <si>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</si>
  <si>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</si>
  <si>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</si>
  <si>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</si>
  <si>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</si>
  <si>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</si>
  <si>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</si>
  <si>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</si>
  <si>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</si>
  <si>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</si>
  <si>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</si>
  <si>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</si>
  <si>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</si>
  <si>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</si>
  <si>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</si>
  <si>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</si>
  <si>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</si>
  <si>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</si>
  <si>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</si>
  <si>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</si>
  <si>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</si>
  <si>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</si>
  <si>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</si>
  <si>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</si>
  <si>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</si>
  <si>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</si>
  <si>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</si>
  <si>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</si>
  <si>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</si>
  <si>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</si>
  <si>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</si>
  <si>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</si>
  <si>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</si>
  <si>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</si>
  <si>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</si>
  <si>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</si>
  <si>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</si>
  <si>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</si>
  <si>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</si>
  <si>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</si>
  <si>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</si>
  <si>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</si>
  <si>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</si>
  <si>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</si>
  <si>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</si>
  <si>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</si>
  <si>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</si>
  <si>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</si>
  <si>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</si>
  <si>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</si>
  <si>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</si>
  <si>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</si>
  <si>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</si>
  <si>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</si>
  <si>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</si>
  <si>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</si>
  <si>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</si>
  <si>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</si>
  <si>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</si>
  <si>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</si>
  <si>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</si>
  <si>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</si>
  <si>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</si>
  <si>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</si>
  <si>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</si>
  <si>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</si>
  <si>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</si>
  <si>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</si>
  <si>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</si>
  <si>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</si>
  <si>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</si>
  <si>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</si>
  <si>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</si>
  <si>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</si>
  <si>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</si>
  <si>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</si>
  <si>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</si>
  <si>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</si>
  <si>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</si>
  <si>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</si>
  <si>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</si>
  <si>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</si>
  <si>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</si>
  <si>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</si>
  <si>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</si>
  <si>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</si>
  <si>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</si>
  <si>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</si>
  <si>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</si>
  <si>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</si>
  <si>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</si>
  <si>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</si>
  <si>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</si>
  <si>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</si>
  <si>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</si>
  <si>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</si>
  <si>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</si>
  <si>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</si>
  <si>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</si>
  <si>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</si>
  <si>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</si>
  <si>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</si>
  <si>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</si>
  <si>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</si>
  <si>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</si>
  <si>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</si>
  <si>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</si>
  <si>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</si>
  <si>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</si>
  <si>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</si>
  <si>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</si>
  <si>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</si>
  <si>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</si>
  <si>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</si>
  <si>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</si>
  <si>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</si>
  <si>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</si>
  <si>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</si>
  <si>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</si>
  <si>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</si>
  <si>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</si>
  <si>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</si>
  <si>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</si>
  <si>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</si>
  <si>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</si>
  <si>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</si>
  <si>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</si>
  <si>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</si>
  <si>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</si>
  <si>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</si>
  <si>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</si>
  <si>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</si>
  <si>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</si>
  <si>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</si>
  <si>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</si>
  <si>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</si>
  <si>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</si>
  <si>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</si>
  <si>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</si>
  <si>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</si>
  <si>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</si>
  <si>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</si>
  <si>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</si>
  <si>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</si>
  <si>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</si>
  <si>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</si>
  <si>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</si>
  <si>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</si>
  <si>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</si>
  <si>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</si>
  <si>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</si>
  <si>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</si>
  <si>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</si>
  <si>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</si>
  <si>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</si>
  <si>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</si>
  <si>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</si>
  <si>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</si>
  <si>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</si>
  <si>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</si>
  <si>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</si>
  <si>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</si>
  <si>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</si>
  <si>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</si>
  <si>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</si>
  <si>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</si>
  <si>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</si>
  <si>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</si>
  <si>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</si>
  <si>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</si>
  <si>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</si>
  <si>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</si>
  <si>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</si>
  <si>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</si>
  <si>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</si>
  <si>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</si>
  <si>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</si>
  <si>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</si>
  <si>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</si>
  <si>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</si>
  <si>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</si>
  <si>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</si>
  <si>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</si>
  <si>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</si>
  <si>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</si>
  <si>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</si>
  <si>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</si>
  <si>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</si>
  <si>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</si>
  <si>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</si>
  <si>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</si>
  <si>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</si>
  <si>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</si>
  <si>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</si>
  <si>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</si>
  <si>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</si>
  <si>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</si>
  <si>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</si>
  <si>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</si>
  <si>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</si>
  <si>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</si>
  <si>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</si>
  <si>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</si>
  <si>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</si>
  <si>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</si>
  <si>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</si>
  <si>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</si>
  <si>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</si>
  <si>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</si>
  <si>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</si>
  <si>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</si>
  <si>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</si>
  <si>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</si>
  <si>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</si>
  <si>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</si>
  <si>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</si>
  <si>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</si>
  <si>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</si>
  <si>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</si>
  <si>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</si>
  <si>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</si>
  <si>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</si>
  <si>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</si>
  <si>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</si>
  <si>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</si>
  <si>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</si>
  <si>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</si>
  <si>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</si>
  <si>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</si>
  <si>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</si>
  <si>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</si>
  <si>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</si>
  <si>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</si>
  <si>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</si>
  <si>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</si>
  <si>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</si>
  <si>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</si>
  <si>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</si>
  <si>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</si>
  <si>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</si>
  <si>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</si>
  <si>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</si>
  <si>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</si>
  <si>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</si>
  <si>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</si>
  <si>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</si>
  <si>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</si>
  <si>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</si>
  <si>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</si>
  <si>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</si>
  <si>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</si>
  <si>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</si>
  <si>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</si>
  <si>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</si>
  <si>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</si>
  <si>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</si>
  <si>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</si>
  <si>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</si>
  <si>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</si>
  <si>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</si>
  <si>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</si>
  <si>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</si>
  <si>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</si>
  <si>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</si>
  <si>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</si>
  <si>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</si>
  <si>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</si>
  <si>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</si>
  <si>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</si>
  <si>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</si>
  <si>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</si>
  <si>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</si>
  <si>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</si>
  <si>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</si>
  <si>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</si>
  <si>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</si>
  <si>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</si>
  <si>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</si>
  <si>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</si>
  <si>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</si>
  <si>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</si>
  <si>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</si>
  <si>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</si>
  <si>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</si>
  <si>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</si>
  <si>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</si>
  <si>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</si>
  <si>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</si>
  <si>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</si>
  <si>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</si>
  <si>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</si>
  <si>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</si>
  <si>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</si>
  <si>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</si>
  <si>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</si>
  <si>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</si>
  <si>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</si>
  <si>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</si>
  <si>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</si>
  <si>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</si>
  <si>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</si>
  <si>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</si>
  <si>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</si>
  <si>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</si>
  <si>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</si>
  <si>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</si>
  <si>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</si>
  <si>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</si>
  <si>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</si>
  <si>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</si>
  <si>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</si>
  <si>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</si>
  <si>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</si>
  <si>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</si>
  <si>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</si>
  <si>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</si>
  <si>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</si>
  <si>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</si>
  <si>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</si>
  <si>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</si>
  <si>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</si>
  <si>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</si>
  <si>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</si>
  <si>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</si>
  <si>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</si>
  <si>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</si>
  <si>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</si>
  <si>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</si>
  <si>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</si>
  <si>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</si>
  <si>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</si>
  <si>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</si>
  <si>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</si>
  <si>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</si>
  <si>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</si>
  <si>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</si>
  <si>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</si>
  <si>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</si>
  <si>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</si>
  <si>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</si>
  <si>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</si>
  <si>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</si>
  <si>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</si>
  <si>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</si>
  <si>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</si>
  <si>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</si>
  <si>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</si>
  <si>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</si>
  <si>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</si>
  <si>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</si>
  <si>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</si>
  <si>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</si>
  <si>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</si>
  <si>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</si>
  <si>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</si>
  <si>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</si>
  <si>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</si>
  <si>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</si>
  <si>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</si>
  <si>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</si>
  <si>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</si>
  <si>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</si>
  <si>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</si>
  <si>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</si>
  <si>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</si>
  <si>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</si>
  <si>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</si>
  <si>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</si>
  <si>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</si>
  <si>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</si>
  <si>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</si>
  <si>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</si>
  <si>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</si>
  <si>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</si>
  <si>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</si>
  <si>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</si>
  <si>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</si>
  <si>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</si>
  <si>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</si>
  <si>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</si>
  <si>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</si>
  <si>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</si>
  <si>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</si>
  <si>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</si>
  <si>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</si>
  <si>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</si>
  <si>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</si>
  <si>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</si>
  <si>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</si>
  <si>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</si>
  <si>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</si>
  <si>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</si>
  <si>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</si>
  <si>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</si>
  <si>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</si>
  <si>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</si>
  <si>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</si>
  <si>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</si>
  <si>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</si>
  <si>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</si>
  <si>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</si>
  <si>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</si>
  <si>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</si>
  <si>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</si>
  <si>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</si>
  <si>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</si>
  <si>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</si>
  <si>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</si>
  <si>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</si>
  <si>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</si>
  <si>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</si>
  <si>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</si>
  <si>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</si>
  <si>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</si>
  <si>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</si>
  <si>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</si>
  <si>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</si>
  <si>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</si>
  <si>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</si>
  <si>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</si>
  <si>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</si>
  <si>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</si>
  <si>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</si>
  <si>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</si>
  <si>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</si>
  <si>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</si>
  <si>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</si>
  <si>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</si>
  <si>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</si>
  <si>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</si>
  <si>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</si>
  <si>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</si>
  <si>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</si>
  <si>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</si>
  <si>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</si>
  <si>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</si>
  <si>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</si>
  <si>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</si>
  <si>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</si>
  <si>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</si>
  <si>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</si>
  <si>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</si>
  <si>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</si>
  <si>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</si>
  <si>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</si>
  <si>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</si>
  <si>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</si>
  <si>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</si>
  <si>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</si>
  <si>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</si>
  <si>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</si>
  <si>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</si>
  <si>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</si>
  <si>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</si>
  <si>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</si>
  <si>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</si>
  <si>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</si>
  <si>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</si>
  <si>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</si>
  <si>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</si>
  <si>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</si>
  <si>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</si>
  <si>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</si>
  <si>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</si>
  <si>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</si>
  <si>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</si>
  <si>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</si>
  <si>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</si>
  <si>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</si>
  <si>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</si>
  <si>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</si>
  <si>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</si>
  <si>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</si>
  <si>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</si>
  <si>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</si>
  <si>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</si>
  <si>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</si>
  <si>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</si>
  <si>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</si>
  <si>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</si>
  <si>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</si>
  <si>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</si>
  <si>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</si>
  <si>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</si>
  <si>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</si>
  <si>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</si>
  <si>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</si>
  <si>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</si>
  <si>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</si>
  <si>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</si>
  <si>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</si>
  <si>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</si>
  <si>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</si>
  <si>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</si>
  <si>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</si>
  <si>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</si>
  <si>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</si>
  <si>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</si>
  <si>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</si>
  <si>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</si>
  <si>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</si>
  <si>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</si>
  <si>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</si>
  <si>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</si>
  <si>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</si>
  <si>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</si>
  <si>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</si>
  <si>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</si>
  <si>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</si>
  <si>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</si>
  <si>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</si>
  <si>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</si>
  <si>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</si>
  <si>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</si>
  <si>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</si>
  <si>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</si>
  <si>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</si>
  <si>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</si>
  <si>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</si>
  <si>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</si>
  <si>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</si>
  <si>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</si>
  <si>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</si>
  <si>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</si>
  <si>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</si>
  <si>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</si>
  <si>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</si>
  <si>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</si>
  <si>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</si>
  <si>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</si>
  <si>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</si>
  <si>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</si>
  <si>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</si>
  <si>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</si>
  <si>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</si>
  <si>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</si>
  <si>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</si>
  <si>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</si>
  <si>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</si>
  <si>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</si>
  <si>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</si>
  <si>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</si>
  <si>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</si>
  <si>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</si>
  <si>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</si>
  <si>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</si>
  <si>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</si>
  <si>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</si>
  <si>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</si>
  <si>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</si>
  <si>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</si>
  <si>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</si>
  <si>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</si>
  <si>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</si>
  <si>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</si>
  <si>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</si>
  <si>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</si>
  <si>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</si>
  <si>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</si>
  <si>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</si>
  <si>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</si>
  <si>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</si>
  <si>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</si>
  <si>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</si>
  <si>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</si>
  <si>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</si>
  <si>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</si>
  <si>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</si>
  <si>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</si>
  <si>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</si>
  <si>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</si>
  <si>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</si>
  <si>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</si>
  <si>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</si>
  <si>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</si>
  <si>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</si>
  <si>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</si>
  <si>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</si>
  <si>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</si>
  <si>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</si>
  <si>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</si>
  <si>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</si>
  <si>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</si>
  <si>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</si>
  <si>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</si>
  <si>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</si>
  <si>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</si>
  <si>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</si>
  <si>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</si>
  <si>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</si>
  <si>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</si>
  <si>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</si>
  <si>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</si>
  <si>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</si>
  <si>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</si>
  <si>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</si>
  <si>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</si>
  <si>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</si>
  <si>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</si>
  <si>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</si>
  <si>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</si>
  <si>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</si>
  <si>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</si>
  <si>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</si>
  <si>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</si>
  <si>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</si>
  <si>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</si>
  <si>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</si>
  <si>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</si>
  <si>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</si>
  <si>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</si>
  <si>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</si>
  <si>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</si>
  <si>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</si>
  <si>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</si>
  <si>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</si>
  <si>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</si>
  <si>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</si>
  <si>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</si>
  <si>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</si>
  <si>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</si>
  <si>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</si>
  <si>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</si>
  <si>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</si>
  <si>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</si>
  <si>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</si>
  <si>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</si>
  <si>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</si>
  <si>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</si>
  <si>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</si>
  <si>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</si>
  <si>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</si>
  <si>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</si>
  <si>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</si>
  <si>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</si>
  <si>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</si>
  <si>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</si>
  <si>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</si>
  <si>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</si>
  <si>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</si>
  <si>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</si>
  <si>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</si>
  <si>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</si>
  <si>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</si>
  <si>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</si>
  <si>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</si>
  <si>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</si>
  <si>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</si>
  <si>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</si>
  <si>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</si>
  <si>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</si>
  <si>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</si>
  <si>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</si>
  <si>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</si>
  <si>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</si>
  <si>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</si>
  <si>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</si>
  <si>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</si>
  <si>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</si>
  <si>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</si>
  <si>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</si>
  <si>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</si>
  <si>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</si>
  <si>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</si>
  <si>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</si>
  <si>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</si>
  <si>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</si>
  <si>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</si>
  <si>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</si>
  <si>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</si>
  <si>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</si>
  <si>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</si>
  <si>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</si>
  <si>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</si>
  <si>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</si>
  <si>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</si>
  <si>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</si>
  <si>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</si>
  <si>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</si>
  <si>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</si>
  <si>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</si>
  <si>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</si>
  <si>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</si>
  <si>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</si>
  <si>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</si>
  <si>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</si>
  <si>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</si>
  <si>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</si>
  <si>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</si>
  <si>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</si>
  <si>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</si>
  <si>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</si>
  <si>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</si>
  <si>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</si>
  <si>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</si>
  <si>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</si>
  <si>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</si>
  <si>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</si>
  <si>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</si>
  <si>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</si>
  <si>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</si>
  <si>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</si>
  <si>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</si>
  <si>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</si>
  <si>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</si>
  <si>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</si>
  <si>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</si>
  <si>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</si>
  <si>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</si>
  <si>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</si>
  <si>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</si>
  <si>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</si>
  <si>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</si>
  <si>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</si>
  <si>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</si>
  <si>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</si>
  <si>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</si>
  <si>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</si>
  <si>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</si>
  <si>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</si>
  <si>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</si>
  <si>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</si>
  <si>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</si>
  <si>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</si>
  <si>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</si>
  <si>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</si>
  <si>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</si>
  <si>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</si>
  <si>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</si>
  <si>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</si>
  <si>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</si>
  <si>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</si>
  <si>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</si>
  <si>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</si>
  <si>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</si>
  <si>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</si>
  <si>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</si>
  <si>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</si>
  <si>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</si>
  <si>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</si>
  <si>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</si>
  <si>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</si>
  <si>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</si>
  <si>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</si>
  <si>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</si>
  <si>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</si>
  <si>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</si>
  <si>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</si>
  <si>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</si>
  <si>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</si>
  <si>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</si>
  <si>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</si>
  <si>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</si>
  <si>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</si>
  <si>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</si>
  <si>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</si>
  <si>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</si>
  <si>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</si>
  <si>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</si>
  <si>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</si>
  <si>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</si>
  <si>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</si>
  <si>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</si>
  <si>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</si>
  <si>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</si>
  <si>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</si>
  <si>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</si>
  <si>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</si>
  <si>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</si>
  <si>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</si>
  <si>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</si>
  <si>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</si>
  <si>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</si>
  <si>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</si>
  <si>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</si>
  <si>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</si>
  <si>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</si>
  <si>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</si>
  <si>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</si>
  <si>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</si>
  <si>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</si>
  <si>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</si>
  <si>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</si>
  <si>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</si>
  <si>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</si>
  <si>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</si>
  <si>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</si>
  <si>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</si>
  <si>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</si>
  <si>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</si>
  <si>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</si>
  <si>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</si>
  <si>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</si>
  <si>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</si>
  <si>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</si>
  <si>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</si>
  <si>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</si>
  <si>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</si>
  <si>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</si>
  <si>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</si>
  <si>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</si>
  <si>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</si>
  <si>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</si>
  <si>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</si>
  <si>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</si>
  <si>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</si>
  <si>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</si>
  <si>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</si>
  <si>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</si>
  <si>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</si>
  <si>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</si>
  <si>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</si>
  <si>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</si>
  <si>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</si>
  <si>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</si>
  <si>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</si>
  <si>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</si>
  <si>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</si>
  <si>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</si>
  <si>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</si>
  <si>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</si>
  <si>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</si>
  <si>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</si>
  <si>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</si>
  <si>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</si>
  <si>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</si>
  <si>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</si>
  <si>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</si>
  <si>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</si>
  <si>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</si>
  <si>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</si>
  <si>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</si>
  <si>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</si>
  <si>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</si>
  <si>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</si>
  <si>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</si>
  <si>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</si>
  <si>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</si>
  <si>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</si>
  <si>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</si>
  <si>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</si>
  <si>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</si>
  <si>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</si>
  <si>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</si>
  <si>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</si>
  <si>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</si>
  <si>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</si>
  <si>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</si>
  <si>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</si>
  <si>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</si>
  <si>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</si>
  <si>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</si>
  <si>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</si>
  <si>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</si>
  <si>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</si>
  <si>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</si>
  <si>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</si>
  <si>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</si>
  <si>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</si>
  <si>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</si>
  <si>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</si>
  <si>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</si>
  <si>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</si>
  <si>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</si>
  <si>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</si>
  <si>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</si>
  <si>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</si>
  <si>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</si>
  <si>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</si>
  <si>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</si>
  <si>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</si>
  <si>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</si>
  <si>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</si>
  <si>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</si>
  <si>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</si>
  <si>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</si>
  <si>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</si>
  <si>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</si>
  <si>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</si>
  <si>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</si>
  <si>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</si>
  <si>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</si>
  <si>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</si>
  <si>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</si>
  <si>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</si>
  <si>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</si>
  <si>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</si>
  <si>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</si>
  <si>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</si>
  <si>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</si>
  <si>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</si>
  <si>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</si>
  <si>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</si>
  <si>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</si>
  <si>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</si>
  <si>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</si>
  <si>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</si>
  <si>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</si>
  <si>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</si>
  <si>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</si>
  <si>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</si>
  <si>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</si>
  <si>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</si>
  <si>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</si>
  <si>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</si>
  <si>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</si>
  <si>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</si>
  <si>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</si>
  <si>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</si>
  <si>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</si>
  <si>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</si>
  <si>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</si>
  <si>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</si>
  <si>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</si>
  <si>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</si>
  <si>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</si>
  <si>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</si>
  <si>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</si>
  <si>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</si>
  <si>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</si>
  <si>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</si>
  <si>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</si>
  <si>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</si>
  <si>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</si>
  <si>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</si>
  <si>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</si>
  <si>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</si>
  <si>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</si>
  <si>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</si>
  <si>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</si>
  <si>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</si>
  <si>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</si>
  <si>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</si>
  <si>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</si>
  <si>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</si>
  <si>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</si>
  <si>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</si>
  <si>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</si>
  <si>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</si>
  <si>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</si>
  <si>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</si>
  <si>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</si>
  <si>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</si>
  <si>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</si>
  <si>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</si>
  <si>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</si>
  <si>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</si>
  <si>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</si>
  <si>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</si>
  <si>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</si>
  <si>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</si>
  <si>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</si>
  <si>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</si>
  <si>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</si>
  <si>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</si>
  <si>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</si>
  <si>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</si>
  <si>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</si>
  <si>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</si>
  <si>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</si>
  <si>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</si>
  <si>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</si>
  <si>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</si>
  <si>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</si>
  <si>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</si>
  <si>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</si>
  <si>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</si>
  <si>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</si>
  <si>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</si>
  <si>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</si>
  <si>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</si>
  <si>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</si>
  <si>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</si>
  <si>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</si>
  <si>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</si>
  <si>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</si>
  <si>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</si>
  <si>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</si>
  <si>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</si>
  <si>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</si>
  <si>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</si>
  <si>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</si>
  <si>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</si>
  <si>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</si>
  <si>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</si>
  <si>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</si>
  <si>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</si>
  <si>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</si>
  <si>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</si>
  <si>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</si>
  <si>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</si>
  <si>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</si>
  <si>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</si>
  <si>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</si>
  <si>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</si>
  <si>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</si>
  <si>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</si>
  <si>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</si>
  <si>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</si>
  <si>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</si>
  <si>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</si>
  <si>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</si>
  <si>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</si>
  <si>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</si>
  <si>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</si>
  <si>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</si>
  <si>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</si>
  <si>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</si>
  <si>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</si>
  <si>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</si>
  <si>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</si>
  <si>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</si>
  <si>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</si>
  <si>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</si>
  <si>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</si>
  <si>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</si>
  <si>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</si>
  <si>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</si>
  <si>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</si>
  <si>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</si>
  <si>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</si>
  <si>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</si>
  <si>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</si>
  <si>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</si>
  <si>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</si>
  <si>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</si>
  <si>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</si>
  <si>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</si>
  <si>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</si>
  <si>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</si>
  <si>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</si>
  <si>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</si>
  <si>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</si>
  <si>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</si>
  <si>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</si>
  <si>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</si>
  <si>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</si>
  <si>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</si>
  <si>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</si>
  <si>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</si>
  <si>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</si>
  <si>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</si>
  <si>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</si>
  <si>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</si>
  <si>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</si>
  <si>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</si>
  <si>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</si>
  <si>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</si>
  <si>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</si>
  <si>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</si>
  <si>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</si>
  <si>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</si>
  <si>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</si>
  <si>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</si>
  <si>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</si>
  <si>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</si>
  <si>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</si>
  <si>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</si>
  <si>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</si>
  <si>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</si>
  <si>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</si>
  <si>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</si>
  <si>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</si>
  <si>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</si>
  <si>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</si>
  <si>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</si>
  <si>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</si>
  <si>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</si>
  <si>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</si>
  <si>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</si>
  <si>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</si>
  <si>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</si>
  <si>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</si>
  <si>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</si>
  <si>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</si>
  <si>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</si>
  <si>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</si>
  <si>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</si>
  <si>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</si>
  <si>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</si>
  <si>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</si>
  <si>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</si>
  <si>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</si>
  <si>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</si>
  <si>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</si>
  <si>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</si>
  <si>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</si>
  <si>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</si>
  <si>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</si>
  <si>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</si>
  <si>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</si>
  <si>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</si>
  <si>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</si>
  <si>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</si>
  <si>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</si>
  <si>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</si>
  <si>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</si>
  <si>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</si>
  <si>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</si>
  <si>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</si>
  <si>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</si>
  <si>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</si>
  <si>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</si>
  <si>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</si>
  <si>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</si>
  <si>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</si>
  <si>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</si>
  <si>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</si>
  <si>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</si>
  <si>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</si>
  <si>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</si>
  <si>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</si>
  <si>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</si>
  <si>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</si>
  <si>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</si>
  <si>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</si>
  <si>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</si>
  <si>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</si>
  <si>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</si>
  <si>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</si>
  <si>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</si>
  <si>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</si>
  <si>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</si>
  <si>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</si>
  <si>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</si>
  <si>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</si>
  <si>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</si>
  <si>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</si>
  <si>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</si>
  <si>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</si>
  <si>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</si>
  <si>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</si>
  <si>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</si>
  <si>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</si>
  <si>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</si>
  <si>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</si>
  <si>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</si>
  <si>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</si>
  <si>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</si>
  <si>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</si>
  <si>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</si>
  <si>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</si>
  <si>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</si>
  <si>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</si>
  <si>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</si>
  <si>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</si>
  <si>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</si>
  <si>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</si>
  <si>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</si>
  <si>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</si>
  <si>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</si>
  <si>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</si>
  <si>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</si>
  <si>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</si>
  <si>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</si>
  <si>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</si>
  <si>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</si>
  <si>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</si>
  <si>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</si>
  <si>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</si>
  <si>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</si>
  <si>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</si>
  <si>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</si>
  <si>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</si>
  <si>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</si>
  <si>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</si>
  <si>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</si>
  <si>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</si>
  <si>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</si>
  <si>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</si>
  <si>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</si>
  <si>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</si>
  <si>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</si>
  <si>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</si>
  <si>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</si>
  <si>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</si>
  <si>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</si>
  <si>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</si>
  <si>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</si>
  <si>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</si>
  <si>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</si>
  <si>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</si>
  <si>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</si>
  <si>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</si>
  <si>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</si>
  <si>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</si>
  <si>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</si>
  <si>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</si>
  <si>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</si>
  <si>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</si>
  <si>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</si>
  <si>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</si>
  <si>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</si>
  <si>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</si>
  <si>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</si>
  <si>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</si>
  <si>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</si>
  <si>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</si>
  <si>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</si>
  <si>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</si>
  <si>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</si>
  <si>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</si>
  <si>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</si>
  <si>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</si>
  <si>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</si>
  <si>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</si>
  <si>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</si>
  <si>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</si>
  <si>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</si>
  <si>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</si>
  <si>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</si>
  <si>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</si>
  <si>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</si>
  <si>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</si>
  <si>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</si>
  <si>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</si>
  <si>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</si>
  <si>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</si>
  <si>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</si>
  <si>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</si>
  <si>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</si>
  <si>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</si>
  <si>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</si>
  <si>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</si>
  <si>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</si>
  <si>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</si>
  <si>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</si>
  <si>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</si>
  <si>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</si>
  <si>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</si>
  <si>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</si>
  <si>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</si>
  <si>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</si>
  <si>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</si>
  <si>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</si>
  <si>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</si>
  <si>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</si>
  <si>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</si>
  <si>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</si>
  <si>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</si>
  <si>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</si>
  <si>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</si>
  <si>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</si>
  <si>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</si>
  <si>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</si>
  <si>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</si>
  <si>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</si>
  <si>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</si>
  <si>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</si>
  <si>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</si>
  <si>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</si>
  <si>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</si>
  <si>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</si>
  <si>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</si>
  <si>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</si>
  <si>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</si>
  <si>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</si>
  <si>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</si>
  <si>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</si>
  <si>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</si>
  <si>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</si>
  <si>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</si>
  <si>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</si>
  <si>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</si>
  <si>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</si>
  <si>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</si>
  <si>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</si>
  <si>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</si>
  <si>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</si>
  <si>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</si>
  <si>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</si>
  <si>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</si>
  <si>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</si>
  <si>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</si>
  <si>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</si>
  <si>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</si>
  <si>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</si>
  <si>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</si>
  <si>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</si>
  <si>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</si>
  <si>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</si>
  <si>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</si>
  <si>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</si>
  <si>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</si>
  <si>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</si>
  <si>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</si>
  <si>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</si>
  <si>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</si>
  <si>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</si>
  <si>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</si>
  <si>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</si>
  <si>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</si>
  <si>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</si>
  <si>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</si>
  <si>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</si>
  <si>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</si>
  <si>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</si>
  <si>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</si>
  <si>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</si>
  <si>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</si>
  <si>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</si>
  <si>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</si>
  <si>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</si>
  <si>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</si>
  <si>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</si>
  <si>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</si>
  <si>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</si>
  <si>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</si>
  <si>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</si>
  <si>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</si>
  <si>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</si>
  <si>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</si>
  <si>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</si>
  <si>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</si>
  <si>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</si>
  <si>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</si>
  <si>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</si>
  <si>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</si>
  <si>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</si>
  <si>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</si>
  <si>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</si>
  <si>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</si>
  <si>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</si>
  <si>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</si>
  <si>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</si>
  <si>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</si>
  <si>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</si>
  <si>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</si>
  <si>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</si>
  <si>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</si>
  <si>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</si>
  <si>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</si>
  <si>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</si>
  <si>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</si>
  <si>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</si>
  <si>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</si>
  <si>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</si>
  <si>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</si>
  <si>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</si>
  <si>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</si>
  <si>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</si>
  <si>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</si>
  <si>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</si>
  <si>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</si>
  <si>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</si>
  <si>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</si>
  <si>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</si>
  <si>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</si>
  <si>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</si>
  <si>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</si>
  <si>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</si>
  <si>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</si>
  <si>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</si>
  <si>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</si>
  <si>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</si>
  <si>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</si>
  <si>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</si>
  <si>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</si>
  <si>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</si>
  <si>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</si>
  <si>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</si>
  <si>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</si>
  <si>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</si>
  <si>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</si>
  <si>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</si>
  <si>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</si>
  <si>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</si>
  <si>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</si>
  <si>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</si>
  <si>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</si>
  <si>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</si>
  <si>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</si>
  <si>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</si>
  <si>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</si>
  <si>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</si>
  <si>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</si>
  <si>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</si>
  <si>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</si>
  <si>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</si>
  <si>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</si>
  <si>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</si>
  <si>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</si>
  <si>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</si>
  <si>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</si>
  <si>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</si>
  <si>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</si>
  <si>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</si>
  <si>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</si>
  <si>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</si>
  <si>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</si>
  <si>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</si>
  <si>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</si>
  <si>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</si>
  <si>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</si>
  <si>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</si>
  <si>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</si>
  <si>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</si>
  <si>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</si>
  <si>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</si>
  <si>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</si>
  <si>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</si>
  <si>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</si>
  <si>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</si>
  <si>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</si>
  <si>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</si>
  <si>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</si>
  <si>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</si>
  <si>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</si>
  <si>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</si>
  <si>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</si>
  <si>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</si>
  <si>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</si>
  <si>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</si>
  <si>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</si>
  <si>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</si>
  <si>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</si>
  <si>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</si>
  <si>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</si>
  <si>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</si>
  <si>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</si>
  <si>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</si>
  <si>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</si>
  <si>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</si>
  <si>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</si>
  <si>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</si>
  <si>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</si>
  <si>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</si>
  <si>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</si>
  <si>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</si>
  <si>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</si>
  <si>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</si>
  <si>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</si>
  <si>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</si>
  <si>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</si>
  <si>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</si>
  <si>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</si>
  <si>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</si>
  <si>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</si>
  <si>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</si>
  <si>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</si>
  <si>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</si>
  <si>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</si>
  <si>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</si>
  <si>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</si>
  <si>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</si>
  <si>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</si>
  <si>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</si>
  <si>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</si>
  <si>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</si>
  <si>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</si>
  <si>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</si>
  <si>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</si>
  <si>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</si>
  <si>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</si>
  <si>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</si>
  <si>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</si>
  <si>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</si>
  <si>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</si>
  <si>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</si>
  <si>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</si>
  <si>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</si>
  <si>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</si>
  <si>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</si>
  <si>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</si>
  <si>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</si>
  <si>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</si>
  <si>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</si>
  <si>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</si>
  <si>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</si>
  <si>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</si>
  <si>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</si>
  <si>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</si>
  <si>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</si>
  <si>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</si>
  <si>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</si>
  <si>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</si>
  <si>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</si>
  <si>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</si>
  <si>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</si>
  <si>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</si>
  <si>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</si>
  <si>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</si>
  <si>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</si>
  <si>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</si>
  <si>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</si>
  <si>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</si>
  <si>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</si>
  <si>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</si>
  <si>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</si>
  <si>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</si>
  <si>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</si>
  <si>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</si>
  <si>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</si>
  <si>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</si>
  <si>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</si>
  <si>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</si>
  <si>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</si>
  <si>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</si>
  <si>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</si>
  <si>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</si>
  <si>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</si>
  <si>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</si>
  <si>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</si>
  <si>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</si>
  <si>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</si>
  <si>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</si>
  <si>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</si>
  <si>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</si>
  <si>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</si>
  <si>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</si>
  <si>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</si>
  <si>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</si>
  <si>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</si>
  <si>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</si>
  <si>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</si>
  <si>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</si>
  <si>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</si>
  <si>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</si>
  <si>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</si>
  <si>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</si>
  <si>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</si>
  <si>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</si>
  <si>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</si>
  <si>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</si>
  <si>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</si>
  <si>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</si>
  <si>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</si>
  <si>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</si>
  <si>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</si>
  <si>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</si>
  <si>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</si>
  <si>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</si>
  <si>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</si>
  <si>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</si>
  <si>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</si>
  <si>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</si>
  <si>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</si>
  <si>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</si>
  <si>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</si>
  <si>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</si>
  <si>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</si>
  <si>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</si>
  <si>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</si>
  <si>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</si>
  <si>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</si>
  <si>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</si>
  <si>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</si>
  <si>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</si>
  <si>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</si>
  <si>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</si>
  <si>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</si>
  <si>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</si>
  <si>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</si>
  <si>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</si>
  <si>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</si>
  <si>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</si>
  <si>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</si>
  <si>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</si>
  <si>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</si>
  <si>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</si>
  <si>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</si>
  <si>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</si>
  <si>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</si>
  <si>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</si>
  <si>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</si>
  <si>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</si>
  <si>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</si>
  <si>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</si>
  <si>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</si>
  <si>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</si>
  <si>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</si>
  <si>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</si>
  <si>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</si>
  <si>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</si>
  <si>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</si>
  <si>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</si>
  <si>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</si>
  <si>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</si>
  <si>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</si>
  <si>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</si>
  <si>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</si>
  <si>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</si>
  <si>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</si>
  <si>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</si>
  <si>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</si>
  <si>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</si>
  <si>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</si>
  <si>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</si>
  <si>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</si>
  <si>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</si>
  <si>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</si>
  <si>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</si>
  <si>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</si>
  <si>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</si>
  <si>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</si>
  <si>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</si>
  <si>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</si>
  <si>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</si>
  <si>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</si>
  <si>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</si>
  <si>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</si>
  <si>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</si>
  <si>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</si>
  <si>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</si>
  <si>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</si>
  <si>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</si>
  <si>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</si>
  <si>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</si>
  <si>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</si>
  <si>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</si>
  <si>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</si>
  <si>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</si>
  <si>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</si>
  <si>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</si>
  <si>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</si>
  <si>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</si>
  <si>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</si>
  <si>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</si>
  <si>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</si>
  <si>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</si>
  <si>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</si>
  <si>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</si>
  <si>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</si>
  <si>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</si>
  <si>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</si>
  <si>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</si>
  <si>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</si>
  <si>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</si>
  <si>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</si>
  <si>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</si>
  <si>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</si>
  <si>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</si>
  <si>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</si>
  <si>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</si>
  <si>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</si>
  <si>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</si>
  <si>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</si>
  <si>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</si>
  <si>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</si>
  <si>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</si>
  <si>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</si>
  <si>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</si>
  <si>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</si>
  <si>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</si>
  <si>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</si>
  <si>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</si>
  <si>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</si>
  <si>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</si>
  <si>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</si>
  <si>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</si>
  <si>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</si>
  <si>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</si>
  <si>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</si>
  <si>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</si>
  <si>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</si>
  <si>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</si>
  <si>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</si>
  <si>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</si>
  <si>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</si>
  <si>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</si>
  <si>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</si>
  <si>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</si>
  <si>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</si>
  <si>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</si>
  <si>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</si>
  <si>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</si>
  <si>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</si>
  <si>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</si>
  <si>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</si>
  <si>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</si>
  <si>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</si>
  <si>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</si>
  <si>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</si>
  <si>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</si>
  <si>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</si>
  <si>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</si>
  <si>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</si>
  <si>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</si>
  <si>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</si>
  <si>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</si>
  <si>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</si>
  <si>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</si>
  <si>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</si>
  <si>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</si>
  <si>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</si>
  <si>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</si>
  <si>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</si>
  <si>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</si>
  <si>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</si>
  <si>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</si>
  <si>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</si>
  <si>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</si>
  <si>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</si>
  <si>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</si>
  <si>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</si>
  <si>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</si>
  <si>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</si>
  <si>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</si>
  <si>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</si>
  <si>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</si>
  <si>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</si>
  <si>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</si>
  <si>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</si>
  <si>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</si>
  <si>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</si>
  <si>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</si>
  <si>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</si>
  <si>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</si>
  <si>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</si>
  <si>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</si>
  <si>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</si>
  <si>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</si>
  <si>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</si>
  <si>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</si>
  <si>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</si>
  <si>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</si>
  <si>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</si>
  <si>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</si>
  <si>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</si>
  <si>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</si>
  <si>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</si>
  <si>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</si>
  <si>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</si>
  <si>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</si>
  <si>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</si>
  <si>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</si>
  <si>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</si>
  <si>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</si>
  <si>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</si>
  <si>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</si>
  <si>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</si>
  <si>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</si>
  <si>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</si>
  <si>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</si>
  <si>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</si>
  <si>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</si>
  <si>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</si>
  <si>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</si>
  <si>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</si>
  <si>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</si>
  <si>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</si>
  <si>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</si>
  <si>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</si>
  <si>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</si>
  <si>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</si>
  <si>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</si>
  <si>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</si>
  <si>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</si>
  <si>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</si>
  <si>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</si>
  <si>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</si>
  <si>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</si>
  <si>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</si>
  <si>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</si>
  <si>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</si>
  <si>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</si>
  <si>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</si>
  <si>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</si>
  <si>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</si>
  <si>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</si>
  <si>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</si>
  <si>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</si>
  <si>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</si>
  <si>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</si>
  <si>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</si>
  <si>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</si>
  <si>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</si>
  <si>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</si>
  <si>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</si>
  <si>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</si>
  <si>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</si>
  <si>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</si>
  <si>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</si>
  <si>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</si>
  <si>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</si>
  <si>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</si>
  <si>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</si>
  <si>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</si>
  <si>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</si>
  <si>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</si>
  <si>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</si>
  <si>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</si>
  <si>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</si>
  <si>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</si>
  <si>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</si>
  <si>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</si>
  <si>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</si>
  <si>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</si>
  <si>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</si>
  <si>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</si>
  <si>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</si>
  <si>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</si>
  <si>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</si>
  <si>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</si>
  <si>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</si>
  <si>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</si>
  <si>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</si>
  <si>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</si>
  <si>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</si>
  <si>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</si>
  <si>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</si>
  <si>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</si>
  <si>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</si>
  <si>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</si>
  <si>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</si>
  <si>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</si>
  <si>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</si>
  <si>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</si>
  <si>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</si>
  <si>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</si>
  <si>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</si>
  <si>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</si>
  <si>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</si>
  <si>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</si>
  <si>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</si>
  <si>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</si>
  <si>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</si>
  <si>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</si>
  <si>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</si>
  <si>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</si>
  <si>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</si>
  <si>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</si>
  <si>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</si>
  <si>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</si>
  <si>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</si>
  <si>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</si>
  <si>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</si>
  <si>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</si>
  <si>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</si>
  <si>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</si>
  <si>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</si>
  <si>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</si>
  <si>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</si>
  <si>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</si>
  <si>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</si>
  <si>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</si>
  <si>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</si>
  <si>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</si>
  <si>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</si>
  <si>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</si>
  <si>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</si>
  <si>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</si>
  <si>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</si>
  <si>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</si>
  <si>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</si>
  <si>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</si>
  <si>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</si>
  <si>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</si>
  <si>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</si>
  <si>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</si>
  <si>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</si>
  <si>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</si>
  <si>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</si>
  <si>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</si>
  <si>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</si>
  <si>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</si>
  <si>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</si>
  <si>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</si>
  <si>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</si>
  <si>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</si>
  <si>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</si>
  <si>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</si>
  <si>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</si>
  <si>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</si>
  <si>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</si>
  <si>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</si>
  <si>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</si>
  <si>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</si>
  <si>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</si>
  <si>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</si>
  <si>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</si>
  <si>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</si>
  <si>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</si>
  <si>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</si>
  <si>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</si>
  <si>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</si>
  <si>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</si>
  <si>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</si>
  <si>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</si>
  <si>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</si>
  <si>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</si>
  <si>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</si>
  <si>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</si>
  <si>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</si>
  <si>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</si>
  <si>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</si>
  <si>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</si>
  <si>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</si>
  <si>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</si>
  <si>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</si>
  <si>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</si>
  <si>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</si>
  <si>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</si>
  <si>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</si>
  <si>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</si>
  <si>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</si>
  <si>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</si>
  <si>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</si>
  <si>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</si>
  <si>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</si>
  <si>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</si>
  <si>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</si>
  <si>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</si>
  <si>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</si>
  <si>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</si>
  <si>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</si>
  <si>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</si>
  <si>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</si>
  <si>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</si>
  <si>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</si>
  <si>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</si>
  <si>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</si>
  <si>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</si>
  <si>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</si>
  <si>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</si>
  <si>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</si>
  <si>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</si>
  <si>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</si>
  <si>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</si>
  <si>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</si>
  <si>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</si>
  <si>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</si>
  <si>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</si>
  <si>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</si>
  <si>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</si>
  <si>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</si>
  <si>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</si>
  <si>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</si>
  <si>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</si>
  <si>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</si>
  <si>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</si>
  <si>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</si>
  <si>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</si>
  <si>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</si>
  <si>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</si>
  <si>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</si>
  <si>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</si>
  <si>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</si>
  <si>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</si>
  <si>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</si>
  <si>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</si>
  <si>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</si>
  <si>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</si>
  <si>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</si>
  <si>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</si>
  <si>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</si>
  <si>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</si>
  <si>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</si>
  <si>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</si>
  <si>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</si>
  <si>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</si>
  <si>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</si>
  <si>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</si>
  <si>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</si>
  <si>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</si>
  <si>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</si>
  <si>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</si>
  <si>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</si>
  <si>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</si>
  <si>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</si>
  <si>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</si>
  <si>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</si>
  <si>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</si>
  <si>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</si>
  <si>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</si>
  <si>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</si>
  <si>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</si>
  <si>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</si>
  <si>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</si>
  <si>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</si>
  <si>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</si>
  <si>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</si>
  <si>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</si>
  <si>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</si>
  <si>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</si>
  <si>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</si>
  <si>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</si>
  <si>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</si>
  <si>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</si>
  <si>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</si>
  <si>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</si>
  <si>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</si>
  <si>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</si>
  <si>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</si>
  <si>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</si>
  <si>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</si>
  <si>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</si>
  <si>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</si>
  <si>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</si>
  <si>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</si>
  <si>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</si>
  <si>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</si>
  <si>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</si>
  <si>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</si>
  <si>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</si>
  <si>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</si>
  <si>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</si>
  <si>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</si>
  <si>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</si>
  <si>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</si>
  <si>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</si>
  <si>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</si>
  <si>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</si>
  <si>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</si>
  <si>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</si>
  <si>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</si>
  <si>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</si>
  <si>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</si>
  <si>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</si>
  <si>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</si>
  <si>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</si>
  <si>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</si>
  <si>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</si>
  <si>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</si>
  <si>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</si>
  <si>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</si>
  <si>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</si>
  <si>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</si>
  <si>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</si>
  <si>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</si>
  <si>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</si>
  <si>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</si>
  <si>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</si>
  <si>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</si>
  <si>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</si>
  <si>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</si>
  <si>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</si>
  <si>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</si>
  <si>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</si>
  <si>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</si>
  <si>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</si>
  <si>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</si>
  <si>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</si>
  <si>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</si>
  <si>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</si>
  <si>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</si>
  <si>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</si>
  <si>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</si>
  <si>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</si>
  <si>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</si>
  <si>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</si>
  <si>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</si>
  <si>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</si>
  <si>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</si>
  <si>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</si>
  <si>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</si>
  <si>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</si>
  <si>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</si>
  <si>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</si>
  <si>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</si>
  <si>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</si>
  <si>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</si>
  <si>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</si>
  <si>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</si>
  <si>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</si>
  <si>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</si>
  <si>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</si>
  <si>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</si>
  <si>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</si>
  <si>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</si>
  <si>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</si>
  <si>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</si>
  <si>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</si>
  <si>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</si>
  <si>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</si>
  <si>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</si>
  <si>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</si>
  <si>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</si>
  <si>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</si>
  <si>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</si>
  <si>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</si>
  <si>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</si>
  <si>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</si>
  <si>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</si>
  <si>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</si>
  <si>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</si>
  <si>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</si>
  <si>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</si>
  <si>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</si>
  <si>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</si>
  <si>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</si>
  <si>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</si>
  <si>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</si>
  <si>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</si>
  <si>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</si>
  <si>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</si>
  <si>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</si>
  <si>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</si>
  <si>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</si>
  <si>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</si>
  <si>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</si>
  <si>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</si>
  <si>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</si>
  <si>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</si>
  <si>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</si>
  <si>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</si>
  <si>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</si>
  <si>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</si>
  <si>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</si>
  <si>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</si>
  <si>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</si>
  <si>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</si>
  <si>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</si>
  <si>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</si>
  <si>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</si>
  <si>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</si>
  <si>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</si>
  <si>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</si>
  <si>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</si>
  <si>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</si>
  <si>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</si>
  <si>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</si>
  <si>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</si>
  <si>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</si>
  <si>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</si>
  <si>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</si>
  <si>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</si>
  <si>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</si>
  <si>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</si>
  <si>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</si>
  <si>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</si>
  <si>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</si>
  <si>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</si>
  <si>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</si>
  <si>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</si>
  <si>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</si>
  <si>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</si>
  <si>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</si>
  <si>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</si>
  <si>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</si>
  <si>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</si>
  <si>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</si>
  <si>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</si>
  <si>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</si>
  <si>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</si>
  <si>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</si>
  <si>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</si>
  <si>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</si>
  <si>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</si>
  <si>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</si>
  <si>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</si>
  <si>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</si>
  <si>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</si>
  <si>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</si>
  <si>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</si>
  <si>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</si>
  <si>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</si>
  <si>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</si>
  <si>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</si>
  <si>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</si>
  <si>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</si>
  <si>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</si>
  <si>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</si>
  <si>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</si>
  <si>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</si>
  <si>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</si>
  <si>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</si>
  <si>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</si>
  <si>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</si>
  <si>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</si>
  <si>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</si>
  <si>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</si>
  <si>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</si>
  <si>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</si>
  <si>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</si>
  <si>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</si>
  <si>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</si>
  <si>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</si>
  <si>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</si>
  <si>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</si>
  <si>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</si>
  <si>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</si>
  <si>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</si>
  <si>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</si>
  <si>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</si>
  <si>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</si>
  <si>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</si>
  <si>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</si>
  <si>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</si>
  <si>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</si>
  <si>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</si>
  <si>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</si>
  <si>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</si>
  <si>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</si>
  <si>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</si>
  <si>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</si>
  <si>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</si>
  <si>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</si>
  <si>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</si>
  <si>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</si>
  <si>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</si>
  <si>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</si>
  <si>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</si>
  <si>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</si>
  <si>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</si>
  <si>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</si>
  <si>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</si>
  <si>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</si>
  <si>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</si>
  <si>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</si>
  <si>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</si>
  <si>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</si>
  <si>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</si>
  <si>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</si>
  <si>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</si>
  <si>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</si>
  <si>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</si>
  <si>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</si>
  <si>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</si>
  <si>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</si>
  <si>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</si>
  <si>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</si>
  <si>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</si>
  <si>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</si>
  <si>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</si>
  <si>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</si>
  <si>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</si>
  <si>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</si>
  <si>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</si>
  <si>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</si>
  <si>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</si>
  <si>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</si>
  <si>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</si>
  <si>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</si>
  <si>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</si>
  <si>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</si>
  <si>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</si>
  <si>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</si>
  <si>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</si>
  <si>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</si>
  <si>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</si>
  <si>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</si>
  <si>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</si>
  <si>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</si>
  <si>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</si>
  <si>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</si>
  <si>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</si>
  <si>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</si>
  <si>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</si>
  <si>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</si>
  <si>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</si>
  <si>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</si>
  <si>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</si>
  <si>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</si>
  <si>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</si>
  <si>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</si>
  <si>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</si>
  <si>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</si>
  <si>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</si>
  <si>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</si>
  <si>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</si>
  <si>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</si>
  <si>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</si>
  <si>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</si>
  <si>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</si>
  <si>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</si>
  <si>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</si>
  <si>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</si>
  <si>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</si>
  <si>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</si>
  <si>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</si>
  <si>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</si>
  <si>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</si>
  <si>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</si>
  <si>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</si>
  <si>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</si>
  <si>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</si>
  <si>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</si>
  <si>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</si>
  <si>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</si>
  <si>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</si>
  <si>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</si>
  <si>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</si>
  <si>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</si>
  <si>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</si>
  <si>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</si>
  <si>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</si>
  <si>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</si>
  <si>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</si>
  <si>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</si>
  <si>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</si>
  <si>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</si>
  <si>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</si>
  <si>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</si>
  <si>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</si>
  <si>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</si>
  <si>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</si>
  <si>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</si>
  <si>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</si>
  <si>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</si>
  <si>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</si>
  <si>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</si>
  <si>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</si>
  <si>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</si>
  <si>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</si>
  <si>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</si>
  <si>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</si>
  <si>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</si>
  <si>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</si>
  <si>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</si>
  <si>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</si>
  <si>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</si>
  <si>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</si>
  <si>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</si>
  <si>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</si>
  <si>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</si>
  <si>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</si>
  <si>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</si>
  <si>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</si>
  <si>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</si>
  <si>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</si>
  <si>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</si>
  <si>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</si>
  <si>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</si>
  <si>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</si>
  <si>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</si>
  <si>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</si>
  <si>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</si>
  <si>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</si>
  <si>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</si>
  <si>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</si>
  <si>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</si>
  <si>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</si>
  <si>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</si>
  <si>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</si>
  <si>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</si>
  <si>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</si>
  <si>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</si>
  <si>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</si>
  <si>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</si>
  <si>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</si>
  <si>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</si>
  <si>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</si>
  <si>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</si>
  <si>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</si>
  <si>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</si>
  <si>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</si>
  <si>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</si>
  <si>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</si>
  <si>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</si>
  <si>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</si>
  <si>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</si>
  <si>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</si>
  <si>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</si>
  <si>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</si>
  <si>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</si>
  <si>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</si>
  <si>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</si>
  <si>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</si>
  <si>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</si>
  <si>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</si>
  <si>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</si>
  <si>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</si>
  <si>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</si>
  <si>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</si>
  <si>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</si>
  <si>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</si>
  <si>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</si>
  <si>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</si>
  <si>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</si>
  <si>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</si>
  <si>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</si>
  <si>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</si>
  <si>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</si>
  <si>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</si>
  <si>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</si>
  <si>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</si>
  <si>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</si>
  <si>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</si>
  <si>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</si>
  <si>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</si>
  <si>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</si>
  <si>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</si>
  <si>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</si>
  <si>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</si>
  <si>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</si>
  <si>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</si>
  <si>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</si>
  <si>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</si>
  <si>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</si>
  <si>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</si>
  <si>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</si>
  <si>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</si>
  <si>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</si>
  <si>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</si>
  <si>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</si>
  <si>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</si>
  <si>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</si>
  <si>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</si>
  <si>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</si>
  <si>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</si>
  <si>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</si>
  <si>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</si>
  <si>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</si>
  <si>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</si>
  <si>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</si>
  <si>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</si>
  <si>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</si>
  <si>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</si>
  <si>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</si>
  <si>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</si>
  <si>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</si>
  <si>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</si>
  <si>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</si>
  <si>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</si>
  <si>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</si>
  <si>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</si>
  <si>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</si>
  <si>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</si>
  <si>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</si>
  <si>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</si>
  <si>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</si>
  <si>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</si>
  <si>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</si>
  <si>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</si>
  <si>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</si>
  <si>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</si>
  <si>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</si>
  <si>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</si>
  <si>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</si>
  <si>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</si>
  <si>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</si>
  <si>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</si>
  <si>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</si>
  <si>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</si>
  <si>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</si>
  <si>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</si>
  <si>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</si>
  <si>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</si>
  <si>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</si>
  <si>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</si>
  <si>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</si>
  <si>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</si>
  <si>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</si>
  <si>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</si>
  <si>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</si>
  <si>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</si>
  <si>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</si>
  <si>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</si>
  <si>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</si>
  <si>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</si>
  <si>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</si>
  <si>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</si>
  <si>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</si>
  <si>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</si>
  <si>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</si>
  <si>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</si>
  <si>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</si>
  <si>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</si>
  <si>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</si>
  <si>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</si>
  <si>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</si>
  <si>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</si>
  <si>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</si>
  <si>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</si>
  <si>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</si>
  <si>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</si>
  <si>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</si>
  <si>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</si>
  <si>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</si>
  <si>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</si>
  <si>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</si>
  <si>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</si>
  <si>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</si>
  <si>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</si>
  <si>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</si>
  <si>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</si>
  <si>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</si>
  <si>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</si>
  <si>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</si>
  <si>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</si>
  <si>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</si>
  <si>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</si>
  <si>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</si>
  <si>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</si>
  <si>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</si>
  <si>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</si>
  <si>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</si>
  <si>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</si>
  <si>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</si>
  <si>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</si>
  <si>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</si>
  <si>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</si>
  <si>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</si>
  <si>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</si>
  <si>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</si>
  <si>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</si>
  <si>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</si>
  <si>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</si>
  <si>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</si>
  <si>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</si>
  <si>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</si>
  <si>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</si>
  <si>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</si>
  <si>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</si>
  <si>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</si>
  <si>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</si>
  <si>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</si>
  <si>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</si>
  <si>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</si>
  <si>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</si>
  <si>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</si>
  <si>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</si>
  <si>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</si>
  <si>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</si>
  <si>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</si>
  <si>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</si>
  <si>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</si>
  <si>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</si>
  <si>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</si>
  <si>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</si>
  <si>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</si>
  <si>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</si>
  <si>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</si>
  <si>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</si>
  <si>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</si>
  <si>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</si>
  <si>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</si>
  <si>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</si>
  <si>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</si>
  <si>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</si>
  <si>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</si>
  <si>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</si>
  <si>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</si>
  <si>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</si>
  <si>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</si>
  <si>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</si>
  <si>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</si>
  <si>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</si>
  <si>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</si>
  <si>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</si>
  <si>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</si>
  <si>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</si>
  <si>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</si>
  <si>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</si>
  <si>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</si>
  <si>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</si>
  <si>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</si>
  <si>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</si>
  <si>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</si>
  <si>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</si>
  <si>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</si>
  <si>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</si>
  <si>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</si>
  <si>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</si>
  <si>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</si>
  <si>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</si>
  <si>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</si>
  <si>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</si>
  <si>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</si>
  <si>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</si>
  <si>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</si>
  <si>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</si>
  <si>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</si>
  <si>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</si>
  <si>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</si>
  <si>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</si>
  <si>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</si>
  <si>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</si>
  <si>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</si>
  <si>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</si>
  <si>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</si>
  <si>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</si>
  <si>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</si>
  <si>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</si>
  <si>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</si>
  <si>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</si>
  <si>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</si>
  <si>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</si>
  <si>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</si>
  <si>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</si>
  <si>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</si>
  <si>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</si>
  <si>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</si>
  <si>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</si>
  <si>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</si>
  <si>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</si>
  <si>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</si>
  <si>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</si>
  <si>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</si>
  <si>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</si>
  <si>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</si>
  <si>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</si>
  <si>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</si>
  <si>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</si>
  <si>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</si>
  <si>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</si>
  <si>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</si>
  <si>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</si>
  <si>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</si>
  <si>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</si>
  <si>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</si>
  <si>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</si>
  <si>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</si>
  <si>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</si>
  <si>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</si>
  <si>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</si>
  <si>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</si>
  <si>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</si>
  <si>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</si>
  <si>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</si>
  <si>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</si>
  <si>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</si>
  <si>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</si>
  <si>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</si>
  <si>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</si>
  <si>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</si>
  <si>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</si>
  <si>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</si>
  <si>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</si>
  <si>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</si>
  <si>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</si>
  <si>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</si>
  <si>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</si>
  <si>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</si>
  <si>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</si>
  <si>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</si>
  <si>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</si>
  <si>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</si>
  <si>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</si>
  <si>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</si>
  <si>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</si>
  <si>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</si>
  <si>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</si>
  <si>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</si>
  <si>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</si>
  <si>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</si>
  <si>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</si>
  <si>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</si>
  <si>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</si>
  <si>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</si>
  <si>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</si>
  <si>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</si>
  <si>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</si>
  <si>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</si>
  <si>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</si>
  <si>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</si>
  <si>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</si>
  <si>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</si>
  <si>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</si>
  <si>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</si>
  <si>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</si>
  <si>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</si>
  <si>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</si>
  <si>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</si>
  <si>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</si>
  <si>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</si>
  <si>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</si>
  <si>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</si>
  <si>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</si>
  <si>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</si>
  <si>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</si>
  <si>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</si>
  <si>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</si>
  <si>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</si>
  <si>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</si>
  <si>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</si>
  <si>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</si>
  <si>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</si>
  <si>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</si>
  <si>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</si>
  <si>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</si>
  <si>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</si>
  <si>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</si>
  <si>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</si>
  <si>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</si>
  <si>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</si>
  <si>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</si>
  <si>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</si>
  <si>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</si>
  <si>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</si>
  <si>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</si>
  <si>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</si>
  <si>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</si>
  <si>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</si>
  <si>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</si>
  <si>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</si>
  <si>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</si>
  <si>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</si>
  <si>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</si>
  <si>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</si>
  <si>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</si>
  <si>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</si>
  <si>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</si>
  <si>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</si>
  <si>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</si>
  <si>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</si>
  <si>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</si>
  <si>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</si>
  <si>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</si>
  <si>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</si>
  <si>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</si>
  <si>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</si>
  <si>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</si>
  <si>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</si>
  <si>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</si>
  <si>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</si>
  <si>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</si>
  <si>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</si>
  <si>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</si>
  <si>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</si>
  <si>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</si>
  <si>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</si>
  <si>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</si>
  <si>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</si>
  <si>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</si>
  <si>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</si>
  <si>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</si>
  <si>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</si>
  <si>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</si>
  <si>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</si>
  <si>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</si>
  <si>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</si>
  <si>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</si>
  <si>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</si>
  <si>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</si>
  <si>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</si>
  <si>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</si>
  <si>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</si>
  <si>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</si>
  <si>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</si>
  <si>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</si>
  <si>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</si>
  <si>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</si>
  <si>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</si>
  <si>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</si>
  <si>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</si>
  <si>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</si>
  <si>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</si>
  <si>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</si>
  <si>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</si>
  <si>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</si>
  <si>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</si>
  <si>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</si>
  <si>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</si>
  <si>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</si>
  <si>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</si>
  <si>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</si>
  <si>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</si>
  <si>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</si>
  <si>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</si>
  <si>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</si>
  <si>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</si>
  <si>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</si>
  <si>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</si>
  <si>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</si>
  <si>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</si>
  <si>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</si>
  <si>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</si>
  <si>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</si>
  <si>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</si>
  <si>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</si>
  <si>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</si>
  <si>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</si>
  <si>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</si>
  <si>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</si>
  <si>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</si>
  <si>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</si>
  <si>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</si>
  <si>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</si>
  <si>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</si>
  <si>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</si>
  <si>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</si>
  <si>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</si>
  <si>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</si>
  <si>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</si>
  <si>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</si>
  <si>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</si>
  <si>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</si>
  <si>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</si>
  <si>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</si>
  <si>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</si>
  <si>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</si>
  <si>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</si>
  <si>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</si>
  <si>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</si>
  <si>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</si>
  <si>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</si>
  <si>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</si>
  <si>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</si>
  <si>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</si>
  <si>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</si>
  <si>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</si>
  <si>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</si>
  <si>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</si>
  <si>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</si>
  <si>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</si>
  <si>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</si>
  <si>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</si>
  <si>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</si>
  <si>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</si>
  <si>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</si>
  <si>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</si>
  <si>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</si>
  <si>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</si>
  <si>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</si>
  <si>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</si>
  <si>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</si>
  <si>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</si>
  <si>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</si>
  <si>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</si>
  <si>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</si>
  <si>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</si>
  <si>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</si>
  <si>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</si>
  <si>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</si>
  <si>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</si>
  <si>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</si>
  <si>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</si>
  <si>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</si>
  <si>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</si>
  <si>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</si>
  <si>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</si>
  <si>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</si>
  <si>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</si>
  <si>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</si>
  <si>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</si>
  <si>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</si>
  <si>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</si>
  <si>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</si>
  <si>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</si>
  <si>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</si>
  <si>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</si>
  <si>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</si>
  <si>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</si>
  <si>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</si>
  <si>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</si>
  <si>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</si>
  <si>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</si>
  <si>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</si>
  <si>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</si>
  <si>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</si>
  <si>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</si>
  <si>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</si>
  <si>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</si>
  <si>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</si>
  <si>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</si>
  <si>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</si>
  <si>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</si>
  <si>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</si>
  <si>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</si>
  <si>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</si>
  <si>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</si>
  <si>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</si>
  <si>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</si>
  <si>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</si>
  <si>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</si>
  <si>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</si>
  <si>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</si>
  <si>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</si>
  <si>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</si>
  <si>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</si>
  <si>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</si>
  <si>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</si>
  <si>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</si>
  <si>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</si>
  <si>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</si>
  <si>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</si>
  <si>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</si>
  <si>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</si>
  <si>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</si>
  <si>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</si>
  <si>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</si>
  <si>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</si>
  <si>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</si>
  <si>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</si>
  <si>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</si>
  <si>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</si>
  <si>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</si>
  <si>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</si>
  <si>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</si>
  <si>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</si>
  <si>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</si>
  <si>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</si>
  <si>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</si>
  <si>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</si>
  <si>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</si>
  <si>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</si>
  <si>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</si>
  <si>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</si>
  <si>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</si>
  <si>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</si>
  <si>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</si>
  <si>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</si>
  <si>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</si>
  <si>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</si>
  <si>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</si>
  <si>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</si>
  <si>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</si>
  <si>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</si>
  <si>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</si>
  <si>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</si>
  <si>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</si>
  <si>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</si>
  <si>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</si>
  <si>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</si>
  <si>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</si>
  <si>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</si>
  <si>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</si>
  <si>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</si>
  <si>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</si>
  <si>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</si>
  <si>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</si>
  <si>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</si>
  <si>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</si>
  <si>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</si>
  <si>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</si>
  <si>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</si>
  <si>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</si>
  <si>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</si>
  <si>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</si>
  <si>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</si>
  <si>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</si>
  <si>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</si>
  <si>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</si>
  <si>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</si>
  <si>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</si>
  <si>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</si>
  <si>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</si>
  <si>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</si>
  <si>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</si>
  <si>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</si>
  <si>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</si>
  <si>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</si>
  <si>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</si>
  <si>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</si>
  <si>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</si>
  <si>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</si>
  <si>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</si>
  <si>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</si>
  <si>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</si>
  <si>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</si>
  <si>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</si>
  <si>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</si>
  <si>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</si>
  <si>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</si>
  <si>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</si>
  <si>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</si>
  <si>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</si>
  <si>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</si>
  <si>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</si>
  <si>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</si>
  <si>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</si>
  <si>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</si>
  <si>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</si>
  <si>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</si>
  <si>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</si>
  <si>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</si>
  <si>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</si>
  <si>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</si>
  <si>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</si>
  <si>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</si>
  <si>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</si>
  <si>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</si>
  <si>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</si>
  <si>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</si>
  <si>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</si>
  <si>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</si>
  <si>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</si>
  <si>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</si>
  <si>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</si>
  <si>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</si>
  <si>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</si>
  <si>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</si>
  <si>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</si>
  <si>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</si>
  <si>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</si>
  <si>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</si>
  <si>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</si>
  <si>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</si>
  <si>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</si>
  <si>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</si>
  <si>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</si>
  <si>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</si>
  <si>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</si>
  <si>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</si>
  <si>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</si>
  <si>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</si>
  <si>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</si>
  <si>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</si>
  <si>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</si>
  <si>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</si>
  <si>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</si>
  <si>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</si>
  <si>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</si>
  <si>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</si>
  <si>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</si>
  <si>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</si>
  <si>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</si>
  <si>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</si>
  <si>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</si>
  <si>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</si>
  <si>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</si>
  <si>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</si>
  <si>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</si>
  <si>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</si>
  <si>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</si>
  <si>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</si>
  <si>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</si>
  <si>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</si>
  <si>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</si>
  <si>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</si>
  <si>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</si>
  <si>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</si>
  <si>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</si>
  <si>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</si>
  <si>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</si>
  <si>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</si>
  <si>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</si>
  <si>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</si>
  <si>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</si>
  <si>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</si>
  <si>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</si>
  <si>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</si>
  <si>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</si>
  <si>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</si>
  <si>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</si>
  <si>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</si>
  <si>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</si>
  <si>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</si>
  <si>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</si>
  <si>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</si>
  <si>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</si>
  <si>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</si>
  <si>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</si>
  <si>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</si>
  <si>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</si>
  <si>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</si>
  <si>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</si>
  <si>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</si>
  <si>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</si>
  <si>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</si>
  <si>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</si>
  <si>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</si>
  <si>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</si>
  <si>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</si>
  <si>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</si>
  <si>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</si>
  <si>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</si>
  <si>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</si>
  <si>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</si>
  <si>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</si>
  <si>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</si>
  <si>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</si>
  <si>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</si>
  <si>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</si>
  <si>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</si>
  <si>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</si>
  <si>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</si>
  <si>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</si>
  <si>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</si>
  <si>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</si>
  <si>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</si>
  <si>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</si>
  <si>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</si>
  <si>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</si>
  <si>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</si>
  <si>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</si>
  <si>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</si>
  <si>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</si>
  <si>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</si>
  <si>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</si>
  <si>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</si>
  <si>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</si>
  <si>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</si>
  <si>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</si>
  <si>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</si>
  <si>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</si>
  <si>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</si>
  <si>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</si>
  <si>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</si>
  <si>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</si>
  <si>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</si>
  <si>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</si>
  <si>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</si>
  <si>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</si>
  <si>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</si>
  <si>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</si>
  <si>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</si>
  <si>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</si>
  <si>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</si>
  <si>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</si>
  <si>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</si>
  <si>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</si>
  <si>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</si>
  <si>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</si>
  <si>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</si>
  <si>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</si>
  <si>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</si>
  <si>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</si>
  <si>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</si>
  <si>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</si>
  <si>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</si>
  <si>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</si>
  <si>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</si>
  <si>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</si>
  <si>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</si>
  <si>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</si>
  <si>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</si>
  <si>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</si>
  <si>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</si>
  <si>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</si>
  <si>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</si>
  <si>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</si>
  <si>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</si>
  <si>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</si>
  <si>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</si>
  <si>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</si>
  <si>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</si>
  <si>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</si>
  <si>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</si>
  <si>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</si>
  <si>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</si>
  <si>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</si>
  <si>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</si>
  <si>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</si>
  <si>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</si>
  <si>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</si>
  <si>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</si>
  <si>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</si>
  <si>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</si>
  <si>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</si>
  <si>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</si>
  <si>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</si>
  <si>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</si>
  <si>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</si>
  <si>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</si>
  <si>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</si>
  <si>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</si>
  <si>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</si>
  <si>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</si>
  <si>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</si>
  <si>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</si>
  <si>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</si>
  <si>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</si>
  <si>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</si>
  <si>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</si>
  <si>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</si>
  <si>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</si>
  <si>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</si>
  <si>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</si>
  <si>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</si>
  <si>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</si>
  <si>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</si>
  <si>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</si>
  <si>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</si>
  <si>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</si>
  <si>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</si>
  <si>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</si>
  <si>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</si>
  <si>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</si>
  <si>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</si>
  <si>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</si>
  <si>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</si>
  <si>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</si>
  <si>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</si>
  <si>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</si>
  <si>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</si>
  <si>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</si>
  <si>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</si>
  <si>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</si>
  <si>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</si>
  <si>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</si>
  <si>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</si>
  <si>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</si>
  <si>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</si>
  <si>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</si>
  <si>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</si>
  <si>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</si>
  <si>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</si>
  <si>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</si>
  <si>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</si>
  <si>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</si>
  <si>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</si>
  <si>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</si>
  <si>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</si>
  <si>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</si>
  <si>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</si>
  <si>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</si>
  <si>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</si>
  <si>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</si>
  <si>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</si>
  <si>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</si>
  <si>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</si>
  <si>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</si>
  <si>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</si>
  <si>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</si>
  <si>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</si>
  <si>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</si>
  <si>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</si>
  <si>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</si>
  <si>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</si>
  <si>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</si>
  <si>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</si>
  <si>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</si>
  <si>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</si>
  <si>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</si>
  <si>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</si>
  <si>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</si>
  <si>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</si>
  <si>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</si>
  <si>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</si>
  <si>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</si>
  <si>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</si>
  <si>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</si>
  <si>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</si>
  <si>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</si>
  <si>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</si>
  <si>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</si>
  <si>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</si>
  <si>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</si>
  <si>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</si>
  <si>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</si>
  <si>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</si>
  <si>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</si>
  <si>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</si>
  <si>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</si>
  <si>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</si>
  <si>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</si>
  <si>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</si>
  <si>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</si>
  <si>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</si>
  <si>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</si>
  <si>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</si>
  <si>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</si>
  <si>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</si>
  <si>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</si>
  <si>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</si>
  <si>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</si>
  <si>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</si>
  <si>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</si>
  <si>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</si>
  <si>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</si>
  <si>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</si>
  <si>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</si>
  <si>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</si>
  <si>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</si>
  <si>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</si>
  <si>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</si>
  <si>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</si>
  <si>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</si>
  <si>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</si>
  <si>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</si>
  <si>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</si>
  <si>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</si>
  <si>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</si>
  <si>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</si>
  <si>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</si>
  <si>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</si>
  <si>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</si>
  <si>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</si>
  <si>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</si>
  <si>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</si>
  <si>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</si>
  <si>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</si>
  <si>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</si>
  <si>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</si>
  <si>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</si>
  <si>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</si>
  <si>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</si>
  <si>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</si>
  <si>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</si>
  <si>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</si>
  <si>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</si>
  <si>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</si>
  <si>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</si>
  <si>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</si>
  <si>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</si>
  <si>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</si>
  <si>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</si>
  <si>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</si>
  <si>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</si>
  <si>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</si>
  <si>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</si>
  <si>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</si>
  <si>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</si>
  <si>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</si>
  <si>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</si>
  <si>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</si>
  <si>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</si>
  <si>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</si>
  <si>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</si>
  <si>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</si>
  <si>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</si>
  <si>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</si>
  <si>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</si>
  <si>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</si>
  <si>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</si>
  <si>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</si>
  <si>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</si>
  <si>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</si>
  <si>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</si>
  <si>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</si>
  <si>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</si>
  <si>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</si>
  <si>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</si>
  <si>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</si>
  <si>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</si>
  <si>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</si>
  <si>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</si>
  <si>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</si>
  <si>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</si>
  <si>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</si>
  <si>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</si>
  <si>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</si>
  <si>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</si>
  <si>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</si>
  <si>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</si>
  <si>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</si>
  <si>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</si>
  <si>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</si>
  <si>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</si>
  <si>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</si>
  <si>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</si>
  <si>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</si>
  <si>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</si>
  <si>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</si>
  <si>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</si>
  <si>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</si>
  <si>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</si>
  <si>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</si>
  <si>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</si>
  <si>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</si>
  <si>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</si>
  <si>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</si>
  <si>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</si>
  <si>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</si>
  <si>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</si>
  <si>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</si>
  <si>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</si>
  <si>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</si>
  <si>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</si>
  <si>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</si>
  <si>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</si>
  <si>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</si>
  <si>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</si>
  <si>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</si>
  <si>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</si>
  <si>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</si>
  <si>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</si>
  <si>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</si>
  <si>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</si>
  <si>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</si>
  <si>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</si>
  <si>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</si>
  <si>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</si>
  <si>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</si>
  <si>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</si>
  <si>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</si>
  <si>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</si>
  <si>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</si>
  <si>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</si>
  <si>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</si>
  <si>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</si>
  <si>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</si>
  <si>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</si>
  <si>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</si>
  <si>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</si>
  <si>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</si>
  <si>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</si>
  <si>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</si>
  <si>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</si>
  <si>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</si>
  <si>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</si>
  <si>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</si>
  <si>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</si>
  <si>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</si>
  <si>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</si>
  <si>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</si>
  <si>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</si>
  <si>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</si>
  <si>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</si>
  <si>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</si>
  <si>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</si>
  <si>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</si>
  <si>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</si>
  <si>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</si>
  <si>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</si>
  <si>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</si>
  <si>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</si>
  <si>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</si>
  <si>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</si>
  <si>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</si>
  <si>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</si>
  <si>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</si>
  <si>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</si>
  <si>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</si>
  <si>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</si>
  <si>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</si>
  <si>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</si>
  <si>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</si>
  <si>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</si>
  <si>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</si>
  <si>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</si>
  <si>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</si>
  <si>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</si>
  <si>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</si>
  <si>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</si>
  <si>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</si>
  <si>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</si>
  <si>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</si>
  <si>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</si>
  <si>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</si>
  <si>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</si>
  <si>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</si>
  <si>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</si>
  <si>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</si>
  <si>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</si>
  <si>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</si>
  <si>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</si>
  <si>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</si>
  <si>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</si>
  <si>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</si>
  <si>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</si>
  <si>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</si>
  <si>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</si>
  <si>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</si>
  <si>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</si>
  <si>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</si>
  <si>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</si>
  <si>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</si>
  <si>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</si>
  <si>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</si>
  <si>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</si>
  <si>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</si>
  <si>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</si>
  <si>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</si>
  <si>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</si>
  <si>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</si>
  <si>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</si>
  <si>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</si>
  <si>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</si>
  <si>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</si>
  <si>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</si>
  <si>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</si>
  <si>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</si>
  <si>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</si>
  <si>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</si>
  <si>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</si>
  <si>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</si>
  <si>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</si>
  <si>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</si>
  <si>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</si>
  <si>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</si>
  <si>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</si>
  <si>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</si>
  <si>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</si>
  <si>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</si>
  <si>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</si>
  <si>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</si>
  <si>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</si>
  <si>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</si>
  <si>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</si>
  <si>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</si>
  <si>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</si>
  <si>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</si>
  <si>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</si>
  <si>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</si>
  <si>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</si>
  <si>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</si>
  <si>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</si>
  <si>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</si>
  <si>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</si>
  <si>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</si>
  <si>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</si>
  <si>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</si>
  <si>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</si>
  <si>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</si>
  <si>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</si>
  <si>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</si>
  <si>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</si>
  <si>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</si>
  <si>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</si>
  <si>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</si>
  <si>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</si>
  <si>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</si>
  <si>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</si>
  <si>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</si>
  <si>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</si>
  <si>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</si>
  <si>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</si>
  <si>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</si>
  <si>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</si>
  <si>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</si>
  <si>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</si>
  <si>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</si>
  <si>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</si>
  <si>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</si>
  <si>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</si>
  <si>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</si>
  <si>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</si>
  <si>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</si>
  <si>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</si>
  <si>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</si>
  <si>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</si>
  <si>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</si>
  <si>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</si>
  <si>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</si>
  <si>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</si>
  <si>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</si>
  <si>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</si>
  <si>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</si>
  <si>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</si>
  <si>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</si>
  <si>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</si>
  <si>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</si>
  <si>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</si>
  <si>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</si>
  <si>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</si>
  <si>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</si>
  <si>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</si>
  <si>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</si>
  <si>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</si>
  <si>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</si>
  <si>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</si>
  <si>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</si>
  <si>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</si>
  <si>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</si>
  <si>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</si>
  <si>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</si>
  <si>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</si>
  <si>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</si>
  <si>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</si>
  <si>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</si>
  <si>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</si>
  <si>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</si>
  <si>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</si>
  <si>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</si>
  <si>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</si>
  <si>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</si>
  <si>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</si>
  <si>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</si>
  <si>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</si>
  <si>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</si>
  <si>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</si>
  <si>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</si>
  <si>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</si>
  <si>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</si>
  <si>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</si>
  <si>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</si>
  <si>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</si>
  <si>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</si>
  <si>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</si>
  <si>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</si>
  <si>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</si>
  <si>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</si>
  <si>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</si>
  <si>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</si>
  <si>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</si>
  <si>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</si>
  <si>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</si>
  <si>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</si>
  <si>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</si>
  <si>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</si>
  <si>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</si>
  <si>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</si>
  <si>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</si>
  <si>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</si>
  <si>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</si>
  <si>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</si>
  <si>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</si>
  <si>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</si>
  <si>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</si>
  <si>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</si>
  <si>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</si>
  <si>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</si>
  <si>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</si>
  <si>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</si>
  <si>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</si>
  <si>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</si>
  <si>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</si>
  <si>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</si>
  <si>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</si>
  <si>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</si>
  <si>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</si>
  <si>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</si>
  <si>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</si>
  <si>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</si>
  <si>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</si>
  <si>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</si>
  <si>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</si>
  <si>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</si>
  <si>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</si>
  <si>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</si>
  <si>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</si>
  <si>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</si>
  <si>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</si>
  <si>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</si>
  <si>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</si>
  <si>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</si>
  <si>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</si>
  <si>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</si>
  <si>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</si>
  <si>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</si>
  <si>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</si>
  <si>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</si>
  <si>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</si>
  <si>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</si>
  <si>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</si>
  <si>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</si>
  <si>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</si>
  <si>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</si>
  <si>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</si>
  <si>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</si>
  <si>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</si>
  <si>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</si>
  <si>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</si>
  <si>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</si>
  <si>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</si>
  <si>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</si>
  <si>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</si>
  <si>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</si>
  <si>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</si>
  <si>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</si>
  <si>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</si>
  <si>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</si>
  <si>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</si>
  <si>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</si>
  <si>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</si>
  <si>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</si>
  <si>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</si>
  <si>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</si>
  <si>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</si>
  <si>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</si>
  <si>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</si>
  <si>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</si>
  <si>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</si>
  <si>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</si>
  <si>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</si>
  <si>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</si>
  <si>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</si>
  <si>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</si>
  <si>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</si>
  <si>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</si>
  <si>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</si>
  <si>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</si>
  <si>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</si>
  <si>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</si>
  <si>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</si>
  <si>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</si>
  <si>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</si>
  <si>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</si>
  <si>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</si>
  <si>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</si>
  <si>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</si>
  <si>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</si>
  <si>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</si>
  <si>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</si>
  <si>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</si>
  <si>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</si>
  <si>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</si>
  <si>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</si>
  <si>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</si>
  <si>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</si>
  <si>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</si>
  <si>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</si>
  <si>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</si>
  <si>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</si>
  <si>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</si>
  <si>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</si>
  <si>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</si>
  <si>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</si>
  <si>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</si>
  <si>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</si>
  <si>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</si>
  <si>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</si>
  <si>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</si>
  <si>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</si>
  <si>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</si>
  <si>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</si>
  <si>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</si>
  <si>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</si>
  <si>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</si>
  <si>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</si>
  <si>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</si>
  <si>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</si>
  <si>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</si>
  <si>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</si>
  <si>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</si>
  <si>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</si>
  <si>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</si>
  <si>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</si>
  <si>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</si>
  <si>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</si>
  <si>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</si>
  <si>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</si>
  <si>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</si>
  <si>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</si>
  <si>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</si>
  <si>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</si>
  <si>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</si>
  <si>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</si>
  <si>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</si>
  <si>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</si>
  <si>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</si>
  <si>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</si>
  <si>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</si>
  <si>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</si>
  <si>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</si>
  <si>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</si>
  <si>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</si>
  <si>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</si>
  <si>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</si>
  <si>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</si>
  <si>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</si>
  <si>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</si>
  <si>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</si>
  <si>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</si>
  <si>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</si>
  <si>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</si>
  <si>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</si>
  <si>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</si>
  <si>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</si>
  <si>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</si>
  <si>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</si>
  <si>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</si>
  <si>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</si>
  <si>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</si>
  <si>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</si>
  <si>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</si>
  <si>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</si>
  <si>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</si>
  <si>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</si>
  <si>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</si>
  <si>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</si>
  <si>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</si>
  <si>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</si>
  <si>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</si>
  <si>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</si>
  <si>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</si>
  <si>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</si>
  <si>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</si>
  <si>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</si>
  <si>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</si>
  <si>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</si>
  <si>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</si>
  <si>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</si>
  <si>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</si>
  <si>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</si>
  <si>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</si>
  <si>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</si>
  <si>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</si>
  <si>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</si>
  <si>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</si>
  <si>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</si>
  <si>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</si>
  <si>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</si>
  <si>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</si>
  <si>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</si>
  <si>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</si>
  <si>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</si>
  <si>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</si>
  <si>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</si>
  <si>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</si>
  <si>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</si>
  <si>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</si>
  <si>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</si>
  <si>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</si>
  <si>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</si>
  <si>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</si>
  <si>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</si>
  <si>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</si>
  <si>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</si>
  <si>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</si>
  <si>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</si>
  <si>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</si>
  <si>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</si>
  <si>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</si>
  <si>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</si>
  <si>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</si>
  <si>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</si>
  <si>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</si>
  <si>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</si>
  <si>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</si>
  <si>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</si>
  <si>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</si>
  <si>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</si>
  <si>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</si>
  <si>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</si>
  <si>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</si>
  <si>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</si>
  <si>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</si>
  <si>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</si>
  <si>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</si>
  <si>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</si>
  <si>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</si>
  <si>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</si>
  <si>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</si>
  <si>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</si>
  <si>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</si>
  <si>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</si>
  <si>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</si>
  <si>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</si>
  <si>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</si>
  <si>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</si>
  <si>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</si>
  <si>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</si>
  <si>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</si>
  <si>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</si>
  <si>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</si>
  <si>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</si>
  <si>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</si>
  <si>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</si>
  <si>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</si>
  <si>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</si>
  <si>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</si>
  <si>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</si>
  <si>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</si>
  <si>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</si>
  <si>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</si>
  <si>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</si>
  <si>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</si>
  <si>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</si>
  <si>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</si>
  <si>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</si>
  <si>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</si>
  <si>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</si>
  <si>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</si>
  <si>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</si>
  <si>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</si>
  <si>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</si>
  <si>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</si>
  <si>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</si>
  <si>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</si>
  <si>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</si>
  <si>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</si>
  <si>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</si>
  <si>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</si>
  <si>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</si>
  <si>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</si>
  <si>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</si>
  <si>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</si>
  <si>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</si>
  <si>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</si>
  <si>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</si>
  <si>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</si>
  <si>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</si>
  <si>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</si>
  <si>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</si>
  <si>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</si>
  <si>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</si>
  <si>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</si>
  <si>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</si>
  <si>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</si>
  <si>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</si>
  <si>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</si>
  <si>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</si>
  <si>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</si>
  <si>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</si>
  <si>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</si>
  <si>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</si>
  <si>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</si>
  <si>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</si>
  <si>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</si>
  <si>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</si>
  <si>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</si>
  <si>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</si>
  <si>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</si>
  <si>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</si>
  <si>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</si>
  <si>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</si>
  <si>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</si>
  <si>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</si>
  <si>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</si>
  <si>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</si>
  <si>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</si>
  <si>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</si>
  <si>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</si>
  <si>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</si>
  <si>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</si>
  <si>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</si>
  <si>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</si>
  <si>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</si>
  <si>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</si>
  <si>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</si>
  <si>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</si>
  <si>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</si>
  <si>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</si>
  <si>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</si>
  <si>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</si>
  <si>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</si>
  <si>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</si>
  <si>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</si>
  <si>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</si>
  <si>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</si>
  <si>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</si>
  <si>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</si>
  <si>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</si>
  <si>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</si>
  <si>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</si>
  <si>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</si>
  <si>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</si>
  <si>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</si>
  <si>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</si>
  <si>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</si>
  <si>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</si>
  <si>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</si>
  <si>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</si>
  <si>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</si>
  <si>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</si>
  <si>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</si>
  <si>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</si>
  <si>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</si>
  <si>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</si>
  <si>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</si>
  <si>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</si>
  <si>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</si>
  <si>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</si>
  <si>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</si>
  <si>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</si>
  <si>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</si>
  <si>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</si>
  <si>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</si>
  <si>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</si>
  <si>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</si>
  <si>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</si>
  <si>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</si>
  <si>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</si>
  <si>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</si>
  <si>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</si>
  <si>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</si>
  <si>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</si>
  <si>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</si>
  <si>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</si>
  <si>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</si>
  <si>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</si>
  <si>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</si>
  <si>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</si>
  <si>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</si>
  <si>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</si>
  <si>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</si>
  <si>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</si>
  <si>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</si>
  <si>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</si>
  <si>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</si>
  <si>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</si>
  <si>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</si>
  <si>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</si>
  <si>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</si>
  <si>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</si>
  <si>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</si>
  <si>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</si>
  <si>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</si>
  <si>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</si>
  <si>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</si>
  <si>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</si>
  <si>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</si>
  <si>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</si>
  <si>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</si>
  <si>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</si>
  <si>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</si>
  <si>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</si>
  <si>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</si>
  <si>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</si>
  <si>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</si>
  <si>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</si>
  <si>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</si>
  <si>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</si>
  <si>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</si>
  <si>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</si>
  <si>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</si>
  <si>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</si>
  <si>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</si>
  <si>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</si>
  <si>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</si>
  <si>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</si>
  <si>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</si>
  <si>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</si>
  <si>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</si>
  <si>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</si>
  <si>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</si>
  <si>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</si>
  <si>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</si>
  <si>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</si>
  <si>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</si>
  <si>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</si>
  <si>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</si>
  <si>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</si>
  <si>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</si>
  <si>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</si>
  <si>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</si>
  <si>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</si>
  <si>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</si>
  <si>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</si>
  <si>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</si>
  <si>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</si>
  <si>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</si>
  <si>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</si>
  <si>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</si>
  <si>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</si>
  <si>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</si>
  <si>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</si>
  <si>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</si>
  <si>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</si>
  <si>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</si>
  <si>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</si>
  <si>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</si>
  <si>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</si>
  <si>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</si>
  <si>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</si>
  <si>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</si>
  <si>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</si>
  <si>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</si>
  <si>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</si>
  <si>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</si>
  <si>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</si>
  <si>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</si>
  <si>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</si>
  <si>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</si>
  <si>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</si>
  <si>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</si>
  <si>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</si>
  <si>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</si>
  <si>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</si>
  <si>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</si>
  <si>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</si>
  <si>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</si>
  <si>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</si>
  <si>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</si>
  <si>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</si>
  <si>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</si>
  <si>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</si>
  <si>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</si>
  <si>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</si>
  <si>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</si>
  <si>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</si>
  <si>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</si>
  <si>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</si>
  <si>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</si>
  <si>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</si>
  <si>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</si>
  <si>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</si>
  <si>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</si>
  <si>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</si>
  <si>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</si>
  <si>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</si>
  <si>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</si>
  <si>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</si>
  <si>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</si>
  <si>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</si>
  <si>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</si>
  <si>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</si>
  <si>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</si>
  <si>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</si>
  <si>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</si>
  <si>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</si>
  <si>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</si>
  <si>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</si>
  <si>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</si>
  <si>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</si>
  <si>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</si>
  <si>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</si>
  <si>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</si>
  <si>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</si>
  <si>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</si>
  <si>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</si>
  <si>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</si>
  <si>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</si>
  <si>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</si>
  <si>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</si>
  <si>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</si>
  <si>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</si>
  <si>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</si>
  <si>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</si>
  <si>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</si>
  <si>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</si>
  <si>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</si>
  <si>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</si>
  <si>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</si>
  <si>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</si>
  <si>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</si>
  <si>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</si>
  <si>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</si>
  <si>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</si>
  <si>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</si>
  <si>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</si>
  <si>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</si>
  <si>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</si>
  <si>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</si>
  <si>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</si>
  <si>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</si>
  <si>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</si>
  <si>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</si>
  <si>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</si>
  <si>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</si>
  <si>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</si>
  <si>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</si>
  <si>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</si>
  <si>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</si>
  <si>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</si>
  <si>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</si>
  <si>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</si>
  <si>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</si>
  <si>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</si>
  <si>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</si>
  <si>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</si>
  <si>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</si>
  <si>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</si>
  <si>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</si>
  <si>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</si>
  <si>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</si>
  <si>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</si>
  <si>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</si>
  <si>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</si>
  <si>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</si>
  <si>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</si>
  <si>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</si>
  <si>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</si>
  <si>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</si>
  <si>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</si>
  <si>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</si>
  <si>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</si>
  <si>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</si>
  <si>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</si>
  <si>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</si>
  <si>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</si>
  <si>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</si>
  <si>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</si>
  <si>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</si>
  <si>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</si>
  <si>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</si>
  <si>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</si>
  <si>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</si>
  <si>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</si>
  <si>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</si>
  <si>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</si>
  <si>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</si>
  <si>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</si>
  <si>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</si>
  <si>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</si>
  <si>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</si>
  <si>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</si>
  <si>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</si>
  <si>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</si>
  <si>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</si>
  <si>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</si>
  <si>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</si>
  <si>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</si>
  <si>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</si>
  <si>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</si>
  <si>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</si>
  <si>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</si>
  <si>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</si>
  <si>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</si>
  <si>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</si>
  <si>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</si>
  <si>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</si>
  <si>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</si>
  <si>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</si>
  <si>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</si>
  <si>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</si>
  <si>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</si>
  <si>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</si>
  <si>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</si>
  <si>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</si>
  <si>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</si>
  <si>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</si>
  <si>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</si>
  <si>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</si>
  <si>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</si>
  <si>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</si>
  <si>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</si>
  <si>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</si>
  <si>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</si>
  <si>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</si>
  <si>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</si>
  <si>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</si>
  <si>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</si>
  <si>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</si>
  <si>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</si>
  <si>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</si>
  <si>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</si>
  <si>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</si>
  <si>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</si>
  <si>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</si>
  <si>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</si>
  <si>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</si>
  <si>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</si>
  <si>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</si>
  <si>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</si>
  <si>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</si>
  <si>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</si>
  <si>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</si>
  <si>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</si>
  <si>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</si>
  <si>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</si>
  <si>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</si>
  <si>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</si>
  <si>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</si>
  <si>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</si>
  <si>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</si>
  <si>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</si>
  <si>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</si>
  <si>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</si>
  <si>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</si>
  <si>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</si>
  <si>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</si>
  <si>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</si>
  <si>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</si>
  <si>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</si>
  <si>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</si>
  <si>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</si>
  <si>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</si>
  <si>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</si>
  <si>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</si>
  <si>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</si>
  <si>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</si>
  <si>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</si>
  <si>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</si>
  <si>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</si>
  <si>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</si>
  <si>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</si>
  <si>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</si>
  <si>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</si>
  <si>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</si>
  <si>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</si>
  <si>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</si>
  <si>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</si>
  <si>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</si>
  <si>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</si>
  <si>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</si>
  <si>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</si>
  <si>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</si>
  <si>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</si>
  <si>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</si>
  <si>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</si>
  <si>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</si>
  <si>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</si>
  <si>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</si>
  <si>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</si>
  <si>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</si>
  <si>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</si>
  <si>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</si>
  <si>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</si>
  <si>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</si>
  <si>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</si>
  <si>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</si>
  <si>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</si>
  <si>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</si>
  <si>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</si>
  <si>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</si>
  <si>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</si>
  <si>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</si>
  <si>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</si>
  <si>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</si>
  <si>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</si>
  <si>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</si>
  <si>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</si>
  <si>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</si>
  <si>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</si>
  <si>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</si>
  <si>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</si>
  <si>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</si>
  <si>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</si>
  <si>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</si>
  <si>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</si>
  <si>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</si>
  <si>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</si>
  <si>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</si>
  <si>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</si>
  <si>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</si>
  <si>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</si>
  <si>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</si>
  <si>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</si>
  <si>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</si>
  <si>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</si>
  <si>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</si>
  <si>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</si>
  <si>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</si>
  <si>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</si>
  <si>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</si>
  <si>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</si>
  <si>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</si>
  <si>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</si>
  <si>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</si>
  <si>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</si>
  <si>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</si>
  <si>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</si>
  <si>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</si>
  <si>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</si>
  <si>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</si>
  <si>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</si>
  <si>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</si>
  <si>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</si>
  <si>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</si>
  <si>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</si>
  <si>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</si>
  <si>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</si>
  <si>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</si>
  <si>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</si>
  <si>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</si>
  <si>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</si>
  <si>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</si>
  <si>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</si>
  <si>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</si>
  <si>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</si>
  <si>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</si>
  <si>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</si>
  <si>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</si>
  <si>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</si>
  <si>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</si>
  <si>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</si>
  <si>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</si>
  <si>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</si>
  <si>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</si>
  <si>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</si>
  <si>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</si>
  <si>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</si>
  <si>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</si>
  <si>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</si>
  <si>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</si>
  <si>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</si>
  <si>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</si>
  <si>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</si>
  <si>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</si>
  <si>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</si>
  <si>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</si>
  <si>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</si>
  <si>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</si>
  <si>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</si>
  <si>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</si>
  <si>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</si>
  <si>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</si>
  <si>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</si>
  <si>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</si>
  <si>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</si>
  <si>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</si>
  <si>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</si>
  <si>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</si>
  <si>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</si>
  <si>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</si>
  <si>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</si>
  <si>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</si>
  <si>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</si>
  <si>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</si>
  <si>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</si>
  <si>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</si>
  <si>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</si>
  <si>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</si>
  <si>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</si>
  <si>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</si>
  <si>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</si>
  <si>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</si>
  <si>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</si>
  <si>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</si>
  <si>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</si>
  <si>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</si>
  <si>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</si>
  <si>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</si>
  <si>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</si>
  <si>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</si>
  <si>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</si>
  <si>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</si>
  <si>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</si>
  <si>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</si>
  <si>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</si>
  <si>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</si>
  <si>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</si>
  <si>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</si>
  <si>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</si>
  <si>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</si>
  <si>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</si>
  <si>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</si>
  <si>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</si>
  <si>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</si>
  <si>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</si>
  <si>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</si>
  <si>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</si>
  <si>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</si>
  <si>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</si>
  <si>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</si>
  <si>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</si>
  <si>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</si>
  <si>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</si>
  <si>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</si>
  <si>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</si>
  <si>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</si>
  <si>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</si>
  <si>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</si>
  <si>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</si>
  <si>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</si>
  <si>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</si>
  <si>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</si>
  <si>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</si>
  <si>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</si>
  <si>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</si>
  <si>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</si>
  <si>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</si>
  <si>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</si>
  <si>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</si>
  <si>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</si>
  <si>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</si>
  <si>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</si>
  <si>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道徳</t>
    <rPh sb="0" eb="2">
      <t>ドウトク</t>
    </rPh>
    <phoneticPr fontId="15"/>
  </si>
  <si>
    <t>ウ</t>
  </si>
  <si>
    <t>Ｄ　教科学習を中心としたグループ</t>
    <rPh sb="2" eb="4">
      <t>キョウカ</t>
    </rPh>
    <rPh sb="4" eb="6">
      <t>ガクシュウ</t>
    </rPh>
    <rPh sb="7" eb="9">
      <t>チュウシン</t>
    </rPh>
    <phoneticPr fontId="15"/>
  </si>
  <si>
    <t>A</t>
    <phoneticPr fontId="15"/>
  </si>
  <si>
    <t>イ</t>
  </si>
  <si>
    <t>g171</t>
    <phoneticPr fontId="15"/>
  </si>
  <si>
    <t>B</t>
    <phoneticPr fontId="15"/>
  </si>
  <si>
    <t>g175</t>
    <phoneticPr fontId="15"/>
  </si>
  <si>
    <t>CD</t>
    <phoneticPr fontId="15"/>
  </si>
  <si>
    <t>家庭</t>
    <rPh sb="0" eb="2">
      <t>カテイ</t>
    </rPh>
    <phoneticPr fontId="15"/>
  </si>
  <si>
    <t>全</t>
    <rPh sb="0" eb="1">
      <t>ゼン</t>
    </rPh>
    <phoneticPr fontId="15"/>
  </si>
  <si>
    <t>1</t>
    <phoneticPr fontId="15"/>
  </si>
  <si>
    <t>1～3</t>
    <phoneticPr fontId="15"/>
  </si>
  <si>
    <t>2</t>
    <phoneticPr fontId="15"/>
  </si>
  <si>
    <t>C</t>
    <phoneticPr fontId="15"/>
  </si>
  <si>
    <t>g160</t>
    <phoneticPr fontId="15"/>
  </si>
  <si>
    <t>D</t>
    <phoneticPr fontId="15"/>
  </si>
  <si>
    <t>〇</t>
  </si>
  <si>
    <t>2～3</t>
    <phoneticPr fontId="15"/>
  </si>
  <si>
    <t>職業・家庭</t>
    <phoneticPr fontId="15"/>
  </si>
  <si>
    <t>保健体育</t>
    <phoneticPr fontId="15"/>
  </si>
  <si>
    <t>全</t>
    <phoneticPr fontId="15"/>
  </si>
  <si>
    <t>3</t>
    <phoneticPr fontId="15"/>
  </si>
  <si>
    <t>理科</t>
    <rPh sb="0" eb="2">
      <t>リカ</t>
    </rPh>
    <phoneticPr fontId="15"/>
  </si>
  <si>
    <t>全</t>
    <rPh sb="0" eb="1">
      <t>ゼン</t>
    </rPh>
    <phoneticPr fontId="15"/>
  </si>
  <si>
    <t>2</t>
    <phoneticPr fontId="15"/>
  </si>
  <si>
    <t>3</t>
    <phoneticPr fontId="15"/>
  </si>
  <si>
    <t>A</t>
    <phoneticPr fontId="15"/>
  </si>
  <si>
    <t>B</t>
    <phoneticPr fontId="15"/>
  </si>
  <si>
    <t>CD</t>
    <phoneticPr fontId="15"/>
  </si>
  <si>
    <t>1～3</t>
    <phoneticPr fontId="15"/>
  </si>
  <si>
    <t>理科</t>
    <rPh sb="0" eb="2">
      <t>リカ</t>
    </rPh>
    <phoneticPr fontId="15"/>
  </si>
  <si>
    <t>社会</t>
    <rPh sb="0" eb="1">
      <t>シャ</t>
    </rPh>
    <rPh sb="1" eb="2">
      <t>カイ</t>
    </rPh>
    <phoneticPr fontId="15"/>
  </si>
  <si>
    <t>全</t>
    <rPh sb="0" eb="1">
      <t>ゼン</t>
    </rPh>
    <phoneticPr fontId="15"/>
  </si>
  <si>
    <t>道徳</t>
  </si>
  <si>
    <t>道徳</t>
    <phoneticPr fontId="15"/>
  </si>
  <si>
    <t>守口支援学校</t>
    <rPh sb="0" eb="2">
      <t>モリグチ</t>
    </rPh>
    <rPh sb="2" eb="4">
      <t>シエン</t>
    </rPh>
    <rPh sb="4" eb="6">
      <t>ガッコウ</t>
    </rPh>
    <phoneticPr fontId="15"/>
  </si>
  <si>
    <r>
      <t>Ａ　</t>
    </r>
    <r>
      <rPr>
        <sz val="7"/>
        <rFont val="BIZ UDゴシック"/>
        <family val="3"/>
        <charset val="128"/>
      </rPr>
      <t>自立活動・生活学習を中心としたグループ</t>
    </r>
    <rPh sb="2" eb="4">
      <t>ジリツ</t>
    </rPh>
    <rPh sb="4" eb="6">
      <t>カツドウ</t>
    </rPh>
    <rPh sb="7" eb="9">
      <t>セイカツ</t>
    </rPh>
    <rPh sb="9" eb="11">
      <t>ガクシュウ</t>
    </rPh>
    <phoneticPr fontId="15"/>
  </si>
  <si>
    <r>
      <t>Ｃ　</t>
    </r>
    <r>
      <rPr>
        <sz val="7"/>
        <rFont val="BIZ UDゴシック"/>
        <family val="3"/>
        <charset val="128"/>
      </rPr>
      <t>生活学習・教科学習を中心としたグループ</t>
    </r>
    <rPh sb="2" eb="4">
      <t>セイカツ</t>
    </rPh>
    <rPh sb="4" eb="6">
      <t>ガクシュウ</t>
    </rPh>
    <rPh sb="7" eb="9">
      <t>キョウカ</t>
    </rPh>
    <rPh sb="9" eb="11">
      <t>ガクシュウ</t>
    </rPh>
    <phoneticPr fontId="15"/>
  </si>
  <si>
    <t>1～3</t>
    <phoneticPr fontId="15"/>
  </si>
  <si>
    <t>g182</t>
    <phoneticPr fontId="15"/>
  </si>
  <si>
    <t>職業・家庭</t>
    <phoneticPr fontId="15"/>
  </si>
  <si>
    <t>保健体育</t>
    <phoneticPr fontId="15"/>
  </si>
  <si>
    <t>職業</t>
    <rPh sb="0" eb="2">
      <t>ショクギョウ</t>
    </rPh>
    <phoneticPr fontId="15"/>
  </si>
  <si>
    <t>道徳</t>
    <phoneticPr fontId="15"/>
  </si>
  <si>
    <t>道徳</t>
    <rPh sb="0" eb="2">
      <t>ドウトク</t>
    </rPh>
    <phoneticPr fontId="15"/>
  </si>
  <si>
    <t>全</t>
    <phoneticPr fontId="15"/>
  </si>
  <si>
    <t>1～3</t>
    <phoneticPr fontId="15"/>
  </si>
  <si>
    <t>全</t>
    <rPh sb="0" eb="1">
      <t>ゼン</t>
    </rPh>
    <phoneticPr fontId="15"/>
  </si>
  <si>
    <t>3</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</si>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</sst>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2">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G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7" t="s">
        <v>5653</v>
      </c>
      <c r="B1" s="277"/>
      <c r="C1" s="277"/>
      <c r="D1" s="277"/>
      <c r="E1" s="277"/>
      <c r="F1" s="159"/>
      <c r="G1" s="278" t="s">
        <v>5665</v>
      </c>
      <c r="H1" s="278"/>
      <c r="I1" s="278"/>
      <c r="J1" s="278"/>
      <c r="K1" s="278"/>
      <c r="L1" s="278"/>
      <c r="M1" s="278"/>
      <c r="N1" s="278"/>
      <c r="O1" s="279" t="s">
        <v>10081</v>
      </c>
      <c r="P1" s="229"/>
      <c r="AB1" s="159"/>
      <c r="AC1" s="159"/>
    </row>
    <row r="2" spans="1:29" ht="3" customHeight="1" thickBot="1" x14ac:dyDescent="0.5">
      <c r="G2" s="278"/>
      <c r="H2" s="278"/>
      <c r="I2" s="278"/>
      <c r="J2" s="278"/>
      <c r="K2" s="278"/>
      <c r="L2" s="278"/>
      <c r="M2" s="278"/>
      <c r="N2" s="278"/>
      <c r="O2" s="279"/>
      <c r="P2" s="229"/>
      <c r="AB2" s="159"/>
      <c r="AC2" s="159"/>
    </row>
    <row r="3" spans="1:29" ht="12.6" customHeight="1" x14ac:dyDescent="0.45">
      <c r="B3" s="158" t="s">
        <v>5654</v>
      </c>
      <c r="G3" s="278"/>
      <c r="H3" s="278"/>
      <c r="I3" s="278"/>
      <c r="J3" s="278"/>
      <c r="K3" s="278"/>
      <c r="L3" s="278"/>
      <c r="M3" s="278"/>
      <c r="N3" s="278"/>
      <c r="O3" s="279"/>
      <c r="S3" s="158"/>
      <c r="W3" s="280" t="s">
        <v>5666</v>
      </c>
      <c r="X3" s="280"/>
      <c r="Y3" s="280"/>
      <c r="Z3" s="280" t="s">
        <v>5667</v>
      </c>
      <c r="AA3" s="280"/>
      <c r="AB3" s="280"/>
      <c r="AC3" s="159"/>
    </row>
    <row r="4" spans="1:29" ht="13.2" thickBot="1" x14ac:dyDescent="0.5">
      <c r="B4" s="158" t="s">
        <v>5655</v>
      </c>
      <c r="S4" s="158"/>
      <c r="W4" s="281" t="s">
        <v>5668</v>
      </c>
      <c r="X4" s="281"/>
      <c r="Y4" s="283" t="s">
        <v>10067</v>
      </c>
      <c r="Z4" s="285" t="s">
        <v>529</v>
      </c>
      <c r="AA4" s="285"/>
      <c r="AB4" s="285"/>
      <c r="AC4" s="162"/>
    </row>
    <row r="5" spans="1:29" ht="16.8" thickBot="1" x14ac:dyDescent="0.5">
      <c r="B5" s="158" t="s">
        <v>5656</v>
      </c>
      <c r="G5" s="163"/>
      <c r="H5" s="163"/>
      <c r="I5" s="163"/>
      <c r="K5" s="161"/>
      <c r="L5" s="161"/>
      <c r="M5" s="161"/>
      <c r="N5" s="164"/>
      <c r="S5" s="158"/>
      <c r="W5" s="282"/>
      <c r="X5" s="282"/>
      <c r="Y5" s="284"/>
      <c r="Z5" s="285"/>
      <c r="AA5" s="285"/>
      <c r="AB5" s="285"/>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52" t="s">
        <v>10068</v>
      </c>
      <c r="Q8" s="353"/>
      <c r="R8" s="353"/>
      <c r="S8" s="353"/>
      <c r="T8" s="353"/>
      <c r="U8" s="353"/>
      <c r="V8" s="354"/>
      <c r="W8" s="174"/>
      <c r="X8" s="218" t="s">
        <v>2233</v>
      </c>
      <c r="Y8" s="219" t="s">
        <v>1998</v>
      </c>
      <c r="Z8" s="220">
        <v>0</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55" t="s">
        <v>2006</v>
      </c>
      <c r="Q9" s="356"/>
      <c r="R9" s="356"/>
      <c r="S9" s="356"/>
      <c r="T9" s="356"/>
      <c r="U9" s="356"/>
      <c r="V9" s="357"/>
      <c r="W9" s="174"/>
      <c r="X9" s="222" t="s">
        <v>2234</v>
      </c>
      <c r="Y9" s="223" t="s">
        <v>1999</v>
      </c>
      <c r="Z9" s="224">
        <v>3</v>
      </c>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55" t="s">
        <v>10069</v>
      </c>
      <c r="Q10" s="356"/>
      <c r="R10" s="356"/>
      <c r="S10" s="356"/>
      <c r="T10" s="356"/>
      <c r="U10" s="356"/>
      <c r="V10" s="357"/>
      <c r="W10" s="174"/>
      <c r="X10" s="225" t="s">
        <v>2235</v>
      </c>
      <c r="Y10" s="226" t="s">
        <v>2236</v>
      </c>
      <c r="Z10" s="227">
        <v>14</v>
      </c>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55" t="s">
        <v>10033</v>
      </c>
      <c r="Q11" s="356"/>
      <c r="R11" s="356"/>
      <c r="S11" s="356"/>
      <c r="T11" s="356"/>
      <c r="U11" s="356"/>
      <c r="V11" s="357"/>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55"/>
      <c r="Q12" s="356"/>
      <c r="R12" s="356"/>
      <c r="S12" s="356"/>
      <c r="T12" s="356"/>
      <c r="U12" s="356"/>
      <c r="V12" s="357"/>
      <c r="W12" s="186"/>
      <c r="X12" s="186"/>
      <c r="Y12" s="361"/>
      <c r="Z12" s="361"/>
      <c r="AA12" s="361"/>
      <c r="AB12" s="361"/>
      <c r="AC12" s="361"/>
    </row>
    <row r="13" spans="1:29" x14ac:dyDescent="0.15">
      <c r="C13" s="213" t="s">
        <v>5664</v>
      </c>
      <c r="F13" s="187"/>
      <c r="G13" s="187"/>
      <c r="H13" s="187"/>
      <c r="I13" s="187"/>
      <c r="J13" s="187"/>
      <c r="K13" s="187"/>
      <c r="L13" s="187"/>
      <c r="M13" s="187"/>
      <c r="N13" s="187"/>
      <c r="O13" s="187"/>
      <c r="P13" s="355"/>
      <c r="Q13" s="356"/>
      <c r="R13" s="356"/>
      <c r="S13" s="356"/>
      <c r="T13" s="356"/>
      <c r="U13" s="356"/>
      <c r="V13" s="357"/>
    </row>
    <row r="14" spans="1:29" ht="13.2" thickBot="1" x14ac:dyDescent="0.2">
      <c r="F14" s="187"/>
      <c r="G14" s="187"/>
      <c r="H14" s="187"/>
      <c r="I14" s="187"/>
      <c r="J14" s="187"/>
      <c r="K14" s="187"/>
      <c r="L14" s="187"/>
      <c r="M14" s="187"/>
      <c r="N14" s="187"/>
      <c r="O14" s="187"/>
      <c r="P14" s="358"/>
      <c r="Q14" s="359"/>
      <c r="R14" s="359"/>
      <c r="S14" s="359"/>
      <c r="T14" s="359"/>
      <c r="U14" s="359"/>
      <c r="V14" s="360"/>
    </row>
    <row r="15" spans="1:29" ht="3" customHeight="1" thickBot="1" x14ac:dyDescent="0.5">
      <c r="S15" s="188"/>
      <c r="U15" s="188"/>
      <c r="V15" s="159"/>
      <c r="Y15" s="188"/>
      <c r="AC15" s="168"/>
    </row>
    <row r="16" spans="1:29" s="190" customFormat="1" ht="18" customHeight="1" x14ac:dyDescent="0.45">
      <c r="A16" s="306" t="s">
        <v>534</v>
      </c>
      <c r="B16" s="307"/>
      <c r="C16" s="307"/>
      <c r="D16" s="307"/>
      <c r="E16" s="307"/>
      <c r="F16" s="307"/>
      <c r="G16" s="307"/>
      <c r="H16" s="307"/>
      <c r="I16" s="307"/>
      <c r="J16" s="189"/>
      <c r="K16" s="307" t="s">
        <v>535</v>
      </c>
      <c r="L16" s="307"/>
      <c r="M16" s="307"/>
      <c r="N16" s="307"/>
      <c r="O16" s="307"/>
      <c r="P16" s="307"/>
      <c r="Q16" s="307"/>
      <c r="R16" s="307"/>
      <c r="S16" s="308"/>
      <c r="T16" s="329" t="s">
        <v>536</v>
      </c>
      <c r="U16" s="307"/>
      <c r="V16" s="307"/>
      <c r="W16" s="307"/>
      <c r="X16" s="307"/>
      <c r="Y16" s="307"/>
      <c r="Z16" s="307"/>
      <c r="AA16" s="307"/>
      <c r="AB16" s="307"/>
      <c r="AC16" s="330"/>
    </row>
    <row r="17" spans="1:29" s="195" customFormat="1" ht="24" customHeight="1" x14ac:dyDescent="0.45">
      <c r="A17" s="191" t="s">
        <v>1982</v>
      </c>
      <c r="B17" s="319" t="s">
        <v>537</v>
      </c>
      <c r="C17" s="192" t="s">
        <v>538</v>
      </c>
      <c r="D17" s="309" t="s">
        <v>539</v>
      </c>
      <c r="E17" s="309" t="s">
        <v>540</v>
      </c>
      <c r="F17" s="311" t="s">
        <v>541</v>
      </c>
      <c r="G17" s="313" t="s">
        <v>542</v>
      </c>
      <c r="H17" s="304" t="s">
        <v>543</v>
      </c>
      <c r="I17" s="323" t="s">
        <v>5651</v>
      </c>
      <c r="J17" s="193" t="s">
        <v>1982</v>
      </c>
      <c r="K17" s="325" t="s">
        <v>537</v>
      </c>
      <c r="L17" s="194" t="s">
        <v>538</v>
      </c>
      <c r="M17" s="304" t="s">
        <v>539</v>
      </c>
      <c r="N17" s="304" t="s">
        <v>540</v>
      </c>
      <c r="O17" s="327" t="s">
        <v>544</v>
      </c>
      <c r="P17" s="313" t="s">
        <v>542</v>
      </c>
      <c r="Q17" s="313" t="s">
        <v>543</v>
      </c>
      <c r="R17" s="313" t="s">
        <v>5651</v>
      </c>
      <c r="S17" s="321" t="s">
        <v>545</v>
      </c>
      <c r="T17" s="193" t="s">
        <v>1982</v>
      </c>
      <c r="U17" s="302" t="s">
        <v>537</v>
      </c>
      <c r="V17" s="194" t="s">
        <v>538</v>
      </c>
      <c r="W17" s="304" t="s">
        <v>539</v>
      </c>
      <c r="X17" s="304" t="s">
        <v>540</v>
      </c>
      <c r="Y17" s="315" t="s">
        <v>544</v>
      </c>
      <c r="Z17" s="313" t="s">
        <v>542</v>
      </c>
      <c r="AA17" s="313" t="s">
        <v>543</v>
      </c>
      <c r="AB17" s="313" t="s">
        <v>5652</v>
      </c>
      <c r="AC17" s="317" t="s">
        <v>545</v>
      </c>
    </row>
    <row r="18" spans="1:29" s="200" customFormat="1" ht="27" customHeight="1" x14ac:dyDescent="0.45">
      <c r="A18" s="196" t="s">
        <v>1983</v>
      </c>
      <c r="B18" s="320"/>
      <c r="C18" s="197" t="s">
        <v>546</v>
      </c>
      <c r="D18" s="310"/>
      <c r="E18" s="310"/>
      <c r="F18" s="312"/>
      <c r="G18" s="314"/>
      <c r="H18" s="305"/>
      <c r="I18" s="324"/>
      <c r="J18" s="198" t="s">
        <v>1983</v>
      </c>
      <c r="K18" s="326"/>
      <c r="L18" s="199" t="s">
        <v>546</v>
      </c>
      <c r="M18" s="305"/>
      <c r="N18" s="305"/>
      <c r="O18" s="328"/>
      <c r="P18" s="314"/>
      <c r="Q18" s="314"/>
      <c r="R18" s="314"/>
      <c r="S18" s="322"/>
      <c r="T18" s="198" t="s">
        <v>1983</v>
      </c>
      <c r="U18" s="303"/>
      <c r="V18" s="199" t="s">
        <v>546</v>
      </c>
      <c r="W18" s="305"/>
      <c r="X18" s="305"/>
      <c r="Y18" s="316"/>
      <c r="Z18" s="314"/>
      <c r="AA18" s="314"/>
      <c r="AB18" s="314"/>
      <c r="AC18" s="318"/>
    </row>
    <row r="19" spans="1:29" s="200" customFormat="1" ht="16.2" customHeight="1" x14ac:dyDescent="0.45">
      <c r="A19" s="201" t="s">
        <v>1957</v>
      </c>
      <c r="B19" s="290" t="s">
        <v>10025</v>
      </c>
      <c r="C19" s="202" t="s">
        <v>10025</v>
      </c>
      <c r="D19" s="292" t="str">
        <f>IF(C20="ア",VLOOKUP(A20,ア!$A$2:$E$1684,2,FALSE),IF(C20="イ",VLOOKUP(A20,イ!$A$2:$E$1563,2,FALSE),IF(C20="ウ",HLOOKUP(A20,ウ!$B$1:$QI$6,4,FALSE),IF(C20="エ",VLOOKUP(A20,エ!$A$4:$E$1000,3,FALSE)&amp;"　"&amp;VLOOKUP(A20,エ!$A$4:$E$1000,4,FALSE),""))))</f>
        <v>62-38　旬　報　社</v>
      </c>
      <c r="E19" s="292" t="str">
        <f>IF(C20="ア",VLOOKUP(A20,ア!$A$2:$E$1684,4,FALSE),IF(C20="イ",VLOOKUP(A20,イ!$A$2:$E$1563,4,FALSE),IF(C20="ウ",IF(HLOOKUP(A20,ウ!$B$1:$QI$6,3,FALSE)="","",HLOOKUP(A20,ウ!$B$1:$QI$6,3,FALSE)),"")))</f>
        <v/>
      </c>
      <c r="F19" s="294" t="str">
        <f>IF(C20="ア",VLOOKUP(A20,ア!$A$2:$E$1684,5,FALSE),IF(C20="イ",VLOOKUP(A20,イ!$A$2:$E$1563,5,FALSE),IF(C20="ウ",HLOOKUP(A20,ウ!$B$1:$QI$6,5,FALSE),IF(C20="エ",VLOOKUP(A20,エ!$A$4:$E$1000,5,FALSE),""))))&amp;"　"&amp;IF(C20="ウ",HLOOKUP(A20,ウ!$B$1:$QI$6,6,FALSE),"")</f>
        <v>ひらがなえほん　ありさん　あいうえお</v>
      </c>
      <c r="G19" s="296" t="s">
        <v>10034</v>
      </c>
      <c r="H19" s="298"/>
      <c r="I19" s="286" t="s">
        <v>10042</v>
      </c>
      <c r="J19" s="203" t="s">
        <v>1970</v>
      </c>
      <c r="K19" s="333" t="s">
        <v>10025</v>
      </c>
      <c r="L19" s="202" t="s">
        <v>10025</v>
      </c>
      <c r="M19" s="292" t="str">
        <f>IF(L20="ア",VLOOKUP(J20,ア!$A$2:$E$1684,2,FALSE),IF(L20="イ",VLOOKUP(J20,イ!$A$2:$E$1563,2,FALSE),IF(L20="ウ",HLOOKUP(J20,ウ!$B$1:$QI$6,4,FALSE),IF(L20="エ",VLOOKUP(J20,エ!$A$4:$E$1000,3,FALSE)&amp;"　"&amp;VLOOKUP(J20,エ!$A$4:$E$1000,4,FALSE),""))))</f>
        <v>62-38　旬　報　社</v>
      </c>
      <c r="N19" s="292" t="str">
        <f>IF(L20="ア",VLOOKUP(J20,ア!$A$2:$E$1684,4,FALSE),IF(L20="イ",VLOOKUP(J20,イ!$A$2:$E$1563,4,FALSE),IF(L20="ウ",IF(HLOOKUP(J20,ウ!$B$1:$QI$6,3,FALSE)="","",HLOOKUP(J20,ウ!$B$1:$QI$6,3,FALSE)),"")))</f>
        <v/>
      </c>
      <c r="O19" s="294" t="str">
        <f>IF(L20="ア",VLOOKUP(J20,ア!$A$2:$E$1684,5,FALSE),IF(L20="イ",VLOOKUP(J20,イ!$A$2:$E$1563,5,FALSE),IF(L20="ウ",HLOOKUP(J20,ウ!$B$1:$QI$6,5,FALSE),IF(L20="エ",VLOOKUP(J20,エ!$A$4:$E$1000,5,FALSE),""))))&amp;"　"&amp;IF(L20="ウ",HLOOKUP(J20,ウ!$B$1:$QI$6,6,FALSE),"")</f>
        <v>ひらがなえほん　ありさん　あいうえお</v>
      </c>
      <c r="P19" s="296" t="s">
        <v>10034</v>
      </c>
      <c r="Q19" s="298"/>
      <c r="R19" s="286" t="s">
        <v>10044</v>
      </c>
      <c r="S19" s="288"/>
      <c r="T19" s="203" t="s">
        <v>1985</v>
      </c>
      <c r="U19" s="333" t="s">
        <v>10025</v>
      </c>
      <c r="V19" s="202" t="s">
        <v>10025</v>
      </c>
      <c r="W19" s="292" t="str">
        <f>IF(V20="ア",VLOOKUP(T20,ア!$A$2:$E$1684,2,FALSE),IF(V20="イ",VLOOKUP(T20,イ!$A$2:$E$1563,2,FALSE),IF(V20="ウ",HLOOKUP(T20,ウ!$B$1:$QI$6,4,FALSE),IF(V20="エ",VLOOKUP(T20,エ!$A$4:$E$1000,3,FALSE)&amp;"　"&amp;VLOOKUP(T20,エ!$A$4:$E$1000,4,FALSE),""))))</f>
        <v>62-38　旬　報　社</v>
      </c>
      <c r="X19" s="292" t="str">
        <f>IF(V20="ア",VLOOKUP(T20,ア!$A$2:$E$1684,4,FALSE),IF(V20="イ",VLOOKUP(T20,イ!$A$2:$E$1563,4,FALSE),IF(V20="ウ",IF(HLOOKUP(T20,ウ!$B$1:$QI$6,3,FALSE)="","",HLOOKUP(T20,ウ!$B$1:$QI$6,3,FALSE)),"")))</f>
        <v/>
      </c>
      <c r="Y19" s="294" t="str">
        <f>IF(V20="ア",VLOOKUP(T20,ア!$A$2:$E$1684,5,FALSE),IF(V20="イ",VLOOKUP(T20,イ!$A$2:$E$1563,5,FALSE),IF(V20="ウ",HLOOKUP(T20,ウ!$B$1:$QI$6,5,FALSE),IF(V20="エ",VLOOKUP(T20,エ!$A$4:$E$1000,5,FALSE),""))))&amp;"　"&amp;IF(V20="ウ",HLOOKUP(T20,ウ!$B$1:$QI$6,6,FALSE),"")</f>
        <v>ひらがなえほん　ありさん　あいうえお</v>
      </c>
      <c r="Z19" s="296" t="s">
        <v>10034</v>
      </c>
      <c r="AA19" s="298"/>
      <c r="AB19" s="300" t="s">
        <v>10053</v>
      </c>
      <c r="AC19" s="331"/>
    </row>
    <row r="20" spans="1:29" s="200" customFormat="1" ht="16.2" customHeight="1" x14ac:dyDescent="0.45">
      <c r="A20" s="204">
        <v>9784845113866</v>
      </c>
      <c r="B20" s="291"/>
      <c r="C20" s="205" t="s">
        <v>10032</v>
      </c>
      <c r="D20" s="293"/>
      <c r="E20" s="293"/>
      <c r="F20" s="295"/>
      <c r="G20" s="297"/>
      <c r="H20" s="299"/>
      <c r="I20" s="287"/>
      <c r="J20" s="206">
        <v>9784845113866</v>
      </c>
      <c r="K20" s="291"/>
      <c r="L20" s="205" t="s">
        <v>10032</v>
      </c>
      <c r="M20" s="293"/>
      <c r="N20" s="293"/>
      <c r="O20" s="295"/>
      <c r="P20" s="297"/>
      <c r="Q20" s="299"/>
      <c r="R20" s="287"/>
      <c r="S20" s="289"/>
      <c r="T20" s="204">
        <v>9784845113866</v>
      </c>
      <c r="U20" s="291"/>
      <c r="V20" s="205" t="s">
        <v>10032</v>
      </c>
      <c r="W20" s="293"/>
      <c r="X20" s="293"/>
      <c r="Y20" s="295"/>
      <c r="Z20" s="297"/>
      <c r="AA20" s="299"/>
      <c r="AB20" s="301"/>
      <c r="AC20" s="332"/>
    </row>
    <row r="21" spans="1:29" s="200" customFormat="1" ht="16.2" customHeight="1" x14ac:dyDescent="0.45">
      <c r="A21" s="207" t="s">
        <v>1958</v>
      </c>
      <c r="B21" s="290" t="s">
        <v>10025</v>
      </c>
      <c r="C21" s="202" t="s">
        <v>10025</v>
      </c>
      <c r="D21" s="292" t="str">
        <f>IF(C22="ア",VLOOKUP(A22,ア!$A$2:$E$1684,2,FALSE),IF(C22="イ",VLOOKUP(A22,イ!$A$2:$E$1563,2,FALSE),IF(C22="ウ",HLOOKUP(A22,ウ!$B$1:$QI$6,4,FALSE),IF(C22="エ",VLOOKUP(A22,エ!$A$4:$E$1000,3,FALSE)&amp;"　"&amp;VLOOKUP(A22,エ!$A$4:$E$1000,4,FALSE),""))))</f>
        <v>20-4　戸田デザイン研究室</v>
      </c>
      <c r="E21" s="292" t="str">
        <f>IF(C22="ア",VLOOKUP(A22,ア!$A$2:$E$1684,4,FALSE),IF(C22="イ",VLOOKUP(A22,イ!$A$2:$E$1563,4,FALSE),IF(C22="ウ",IF(HLOOKUP(A22,ウ!$B$1:$QI$6,3,FALSE)="","",HLOOKUP(A22,ウ!$B$1:$QI$6,3,FALSE)),"")))</f>
        <v/>
      </c>
      <c r="F21" s="294" t="str">
        <f>IF(C22="ア",VLOOKUP(A22,ア!$A$2:$E$1684,5,FALSE),IF(C22="イ",VLOOKUP(A22,イ!$A$2:$E$1563,5,FALSE),IF(C22="ウ",HLOOKUP(A22,ウ!$B$1:$QI$6,5,FALSE),IF(C22="エ",VLOOKUP(A22,エ!$A$4:$E$1000,5,FALSE),""))))&amp;"　"&amp;IF(C22="ウ",HLOOKUP(A22,ウ!$B$1:$QI$6,6,FALSE),"")</f>
        <v>あいうえおえほん　</v>
      </c>
      <c r="G21" s="296" t="s">
        <v>10037</v>
      </c>
      <c r="H21" s="298"/>
      <c r="I21" s="286" t="s">
        <v>10042</v>
      </c>
      <c r="J21" s="208" t="s">
        <v>1971</v>
      </c>
      <c r="K21" s="290" t="s">
        <v>10025</v>
      </c>
      <c r="L21" s="202" t="s">
        <v>10025</v>
      </c>
      <c r="M21" s="292" t="str">
        <f>IF(L22="ア",VLOOKUP(J22,ア!$A$2:$E$1684,2,FALSE),IF(L22="イ",VLOOKUP(J22,イ!$A$2:$E$1563,2,FALSE),IF(L22="ウ",HLOOKUP(J22,ウ!$B$1:$QI$6,4,FALSE),IF(L22="エ",VLOOKUP(J22,エ!$A$4:$E$1000,3,FALSE)&amp;"　"&amp;VLOOKUP(J22,エ!$A$4:$E$1000,4,FALSE),""))))</f>
        <v>20-4　戸田デザイン研究室</v>
      </c>
      <c r="N21" s="292" t="str">
        <f>IF(L22="ア",VLOOKUP(J22,ア!$A$2:$E$1684,4,FALSE),IF(L22="イ",VLOOKUP(J22,イ!$A$2:$E$1563,4,FALSE),IF(L22="ウ",IF(HLOOKUP(J22,ウ!$B$1:$QI$6,3,FALSE)="","",HLOOKUP(J22,ウ!$B$1:$QI$6,3,FALSE)),"")))</f>
        <v/>
      </c>
      <c r="O21" s="294" t="str">
        <f>IF(L22="ア",VLOOKUP(J22,ア!$A$2:$E$1684,5,FALSE),IF(L22="イ",VLOOKUP(J22,イ!$A$2:$E$1563,5,FALSE),IF(L22="ウ",HLOOKUP(J22,ウ!$B$1:$QI$6,5,FALSE),IF(L22="エ",VLOOKUP(J22,エ!$A$4:$E$1000,5,FALSE),""))))&amp;"　"&amp;IF(L22="ウ",HLOOKUP(J22,ウ!$B$1:$QI$6,6,FALSE),"")</f>
        <v>あいうえおえほん　</v>
      </c>
      <c r="P21" s="296" t="s">
        <v>10037</v>
      </c>
      <c r="Q21" s="298"/>
      <c r="R21" s="286" t="s">
        <v>10044</v>
      </c>
      <c r="S21" s="288"/>
      <c r="T21" s="207" t="s">
        <v>1986</v>
      </c>
      <c r="U21" s="290" t="s">
        <v>10025</v>
      </c>
      <c r="V21" s="202" t="s">
        <v>10025</v>
      </c>
      <c r="W21" s="292" t="str">
        <f>IF(V22="ア",VLOOKUP(T22,ア!$A$2:$E$1684,2,FALSE),IF(V22="イ",VLOOKUP(T22,イ!$A$2:$E$1563,2,FALSE),IF(V22="ウ",HLOOKUP(T22,ウ!$B$1:$QI$6,4,FALSE),IF(V22="エ",VLOOKUP(T22,エ!$A$4:$E$1000,3,FALSE)&amp;"　"&amp;VLOOKUP(T22,エ!$A$4:$E$1000,4,FALSE),""))))</f>
        <v>20-4　戸田デザイン研究室</v>
      </c>
      <c r="X21" s="292" t="str">
        <f>IF(V22="ア",VLOOKUP(T22,ア!$A$2:$E$1684,4,FALSE),IF(V22="イ",VLOOKUP(T22,イ!$A$2:$E$1563,4,FALSE),IF(V22="ウ",IF(HLOOKUP(T22,ウ!$B$1:$QI$6,3,FALSE)="","",HLOOKUP(T22,ウ!$B$1:$QI$6,3,FALSE)),"")))</f>
        <v/>
      </c>
      <c r="Y21" s="294" t="str">
        <f>IF(V22="ア",VLOOKUP(T22,ア!$A$2:$E$1684,5,FALSE),IF(V22="イ",VLOOKUP(T22,イ!$A$2:$E$1563,5,FALSE),IF(V22="ウ",HLOOKUP(T22,ウ!$B$1:$QI$6,5,FALSE),IF(V22="エ",VLOOKUP(T22,エ!$A$4:$E$1000,5,FALSE),""))))&amp;"　"&amp;IF(V22="ウ",HLOOKUP(T22,ウ!$B$1:$QI$6,6,FALSE),"")</f>
        <v>あいうえおえほん　</v>
      </c>
      <c r="Z21" s="296" t="s">
        <v>10037</v>
      </c>
      <c r="AA21" s="298"/>
      <c r="AB21" s="300" t="s">
        <v>10053</v>
      </c>
      <c r="AC21" s="331"/>
    </row>
    <row r="22" spans="1:29" s="200" customFormat="1" ht="16.2" customHeight="1" x14ac:dyDescent="0.45">
      <c r="A22" s="204">
        <v>9784924710122</v>
      </c>
      <c r="B22" s="291"/>
      <c r="C22" s="205" t="s">
        <v>10032</v>
      </c>
      <c r="D22" s="293"/>
      <c r="E22" s="293"/>
      <c r="F22" s="295"/>
      <c r="G22" s="297"/>
      <c r="H22" s="299"/>
      <c r="I22" s="287"/>
      <c r="J22" s="206">
        <v>9784924710122</v>
      </c>
      <c r="K22" s="291"/>
      <c r="L22" s="205" t="s">
        <v>10032</v>
      </c>
      <c r="M22" s="293"/>
      <c r="N22" s="293"/>
      <c r="O22" s="295"/>
      <c r="P22" s="297"/>
      <c r="Q22" s="299"/>
      <c r="R22" s="287"/>
      <c r="S22" s="289"/>
      <c r="T22" s="204">
        <v>9784924710122</v>
      </c>
      <c r="U22" s="291"/>
      <c r="V22" s="205" t="s">
        <v>10032</v>
      </c>
      <c r="W22" s="293"/>
      <c r="X22" s="293"/>
      <c r="Y22" s="295"/>
      <c r="Z22" s="297"/>
      <c r="AA22" s="299"/>
      <c r="AB22" s="301"/>
      <c r="AC22" s="332"/>
    </row>
    <row r="23" spans="1:29" s="200" customFormat="1" ht="16.2" customHeight="1" x14ac:dyDescent="0.45">
      <c r="A23" s="207" t="s">
        <v>1959</v>
      </c>
      <c r="B23" s="290" t="s">
        <v>10025</v>
      </c>
      <c r="C23" s="202" t="s">
        <v>10025</v>
      </c>
      <c r="D23" s="292" t="str">
        <f>IF(C24="ア",VLOOKUP(A24,ア!$A$2:$E$1684,2,FALSE),IF(C24="イ",VLOOKUP(A24,イ!$A$2:$E$1563,2,FALSE),IF(C24="ウ",HLOOKUP(A24,ウ!$B$1:$QI$6,4,FALSE),IF(C24="エ",VLOOKUP(A24,エ!$A$4:$E$1000,3,FALSE)&amp;"　"&amp;VLOOKUP(A24,エ!$A$4:$E$1000,4,FALSE),""))))</f>
        <v>2
東書</v>
      </c>
      <c r="E23" s="292" t="str">
        <f>IF(C24="ア",VLOOKUP(A24,ア!$A$2:$E$1684,4,FALSE),IF(C24="イ",VLOOKUP(A24,イ!$A$2:$E$1563,4,FALSE),IF(C24="ウ",IF(HLOOKUP(A24,ウ!$B$1:$QI$6,3,FALSE)="","",HLOOKUP(A24,ウ!$B$1:$QI$6,3,FALSE)),"")))</f>
        <v>国語
C-721</v>
      </c>
      <c r="F23" s="294" t="str">
        <f>IF(C24="ア",VLOOKUP(A24,ア!$A$2:$E$1684,5,FALSE),IF(C24="イ",VLOOKUP(A24,イ!$A$2:$E$1563,5,FALSE),IF(C24="ウ",HLOOKUP(A24,ウ!$B$1:$QI$6,5,FALSE),IF(C24="エ",VLOOKUP(A24,エ!$A$4:$E$1000,5,FALSE),""))))&amp;"　"&amp;IF(C24="ウ",HLOOKUP(A24,ウ!$B$1:$QI$6,6,FALSE),"")</f>
        <v>国語　☆☆☆☆　</v>
      </c>
      <c r="G23" s="296" t="s">
        <v>10039</v>
      </c>
      <c r="H23" s="298"/>
      <c r="I23" s="286" t="s">
        <v>10043</v>
      </c>
      <c r="J23" s="208" t="s">
        <v>1972</v>
      </c>
      <c r="K23" s="290" t="s">
        <v>10025</v>
      </c>
      <c r="L23" s="202" t="s">
        <v>10025</v>
      </c>
      <c r="M23" s="292" t="str">
        <f>IF(L24="ア",VLOOKUP(J24,ア!$A$2:$E$1684,2,FALSE),IF(L24="イ",VLOOKUP(J24,イ!$A$2:$E$1563,2,FALSE),IF(L24="ウ",HLOOKUP(J24,ウ!$B$1:$QI$6,4,FALSE),IF(L24="エ",VLOOKUP(J24,エ!$A$4:$E$1000,3,FALSE)&amp;"　"&amp;VLOOKUP(J24,エ!$A$4:$E$1000,4,FALSE),""))))</f>
        <v>2
東書</v>
      </c>
      <c r="N23" s="292" t="str">
        <f>IF(L24="ア",VLOOKUP(J24,ア!$A$2:$E$1684,4,FALSE),IF(L24="イ",VLOOKUP(J24,イ!$A$2:$E$1563,4,FALSE),IF(L24="ウ",IF(HLOOKUP(J24,ウ!$B$1:$QI$6,3,FALSE)="","",HLOOKUP(J24,ウ!$B$1:$QI$6,3,FALSE)),"")))</f>
        <v>国語
C-123</v>
      </c>
      <c r="O23" s="294" t="str">
        <f>IF(L24="ア",VLOOKUP(J24,ア!$A$2:$E$1684,5,FALSE),IF(L24="イ",VLOOKUP(J24,イ!$A$2:$E$1563,5,FALSE),IF(L24="ウ",HLOOKUP(J24,ウ!$B$1:$QI$6,5,FALSE),IF(L24="エ",VLOOKUP(J24,エ!$A$4:$E$1000,5,FALSE),""))))&amp;"　"&amp;IF(L24="ウ",HLOOKUP(J24,ウ!$B$1:$QI$6,6,FALSE),"")</f>
        <v>こくご　☆☆☆　</v>
      </c>
      <c r="P23" s="296" t="s">
        <v>10045</v>
      </c>
      <c r="Q23" s="298"/>
      <c r="R23" s="286" t="s">
        <v>10043</v>
      </c>
      <c r="S23" s="288" t="s">
        <v>10048</v>
      </c>
      <c r="T23" s="207" t="s">
        <v>1987</v>
      </c>
      <c r="U23" s="290" t="s">
        <v>10025</v>
      </c>
      <c r="V23" s="202" t="s">
        <v>10025</v>
      </c>
      <c r="W23" s="292" t="str">
        <f>IF(V24="ア",VLOOKUP(T24,ア!$A$2:$E$1684,2,FALSE),IF(V24="イ",VLOOKUP(T24,イ!$A$2:$E$1563,2,FALSE),IF(V24="ウ",HLOOKUP(T24,ウ!$B$1:$QI$6,4,FALSE),IF(V24="エ",VLOOKUP(T24,エ!$A$4:$E$1000,3,FALSE)&amp;"　"&amp;VLOOKUP(T24,エ!$A$4:$E$1000,4,FALSE),""))))</f>
        <v>2
東書</v>
      </c>
      <c r="X23" s="292" t="str">
        <f>IF(V24="ア",VLOOKUP(T24,ア!$A$2:$E$1684,4,FALSE),IF(V24="イ",VLOOKUP(T24,イ!$A$2:$E$1563,4,FALSE),IF(V24="ウ",IF(HLOOKUP(T24,ウ!$B$1:$QI$6,3,FALSE)="","",HLOOKUP(T24,ウ!$B$1:$QI$6,3,FALSE)),"")))</f>
        <v>国語
C-123</v>
      </c>
      <c r="Y23" s="294" t="str">
        <f>IF(V24="ア",VLOOKUP(T24,ア!$A$2:$E$1684,5,FALSE),IF(V24="イ",VLOOKUP(T24,イ!$A$2:$E$1563,5,FALSE),IF(V24="ウ",HLOOKUP(T24,ウ!$B$1:$QI$6,5,FALSE),IF(V24="エ",VLOOKUP(T24,エ!$A$4:$E$1000,5,FALSE),""))))&amp;"　"&amp;IF(V24="ウ",HLOOKUP(T24,ウ!$B$1:$QI$6,6,FALSE),"")</f>
        <v>こくご　☆☆☆　</v>
      </c>
      <c r="Z23" s="296" t="s">
        <v>10045</v>
      </c>
      <c r="AA23" s="298"/>
      <c r="AB23" s="300" t="s">
        <v>10043</v>
      </c>
      <c r="AC23" s="331" t="s">
        <v>10048</v>
      </c>
    </row>
    <row r="24" spans="1:29" s="200" customFormat="1" ht="16.2" customHeight="1" x14ac:dyDescent="0.45">
      <c r="A24" s="204" t="s">
        <v>10036</v>
      </c>
      <c r="B24" s="291"/>
      <c r="C24" s="205" t="s">
        <v>10035</v>
      </c>
      <c r="D24" s="293"/>
      <c r="E24" s="293"/>
      <c r="F24" s="295"/>
      <c r="G24" s="297"/>
      <c r="H24" s="299"/>
      <c r="I24" s="287"/>
      <c r="J24" s="206" t="s">
        <v>10046</v>
      </c>
      <c r="K24" s="291"/>
      <c r="L24" s="205" t="s">
        <v>10035</v>
      </c>
      <c r="M24" s="293"/>
      <c r="N24" s="293"/>
      <c r="O24" s="295"/>
      <c r="P24" s="297"/>
      <c r="Q24" s="299"/>
      <c r="R24" s="287"/>
      <c r="S24" s="289"/>
      <c r="T24" s="204" t="s">
        <v>10046</v>
      </c>
      <c r="U24" s="291"/>
      <c r="V24" s="205" t="s">
        <v>10035</v>
      </c>
      <c r="W24" s="293"/>
      <c r="X24" s="293"/>
      <c r="Y24" s="295"/>
      <c r="Z24" s="297"/>
      <c r="AA24" s="299"/>
      <c r="AB24" s="301"/>
      <c r="AC24" s="332"/>
    </row>
    <row r="25" spans="1:29" s="200" customFormat="1" ht="16.2" customHeight="1" x14ac:dyDescent="0.45">
      <c r="A25" s="207" t="s">
        <v>1960</v>
      </c>
      <c r="B25" s="290" t="s">
        <v>10026</v>
      </c>
      <c r="C25" s="202" t="s">
        <v>10063</v>
      </c>
      <c r="D25" s="292" t="str">
        <f>IF(C26="ア",VLOOKUP(A26,ア!$A$2:$E$1684,2,FALSE),IF(C26="イ",VLOOKUP(A26,イ!$A$2:$E$1563,2,FALSE),IF(C26="ウ",HLOOKUP(A26,ウ!$B$1:$QI$6,4,FALSE),IF(C26="エ",VLOOKUP(A26,エ!$A$4:$E$1000,3,FALSE)&amp;"　"&amp;VLOOKUP(A26,エ!$A$4:$E$1000,4,FALSE),""))))</f>
        <v>20-4　戸田デザイン</v>
      </c>
      <c r="E25" s="292" t="str">
        <f>IF(C26="ア",VLOOKUP(A26,ア!$A$2:$E$1684,4,FALSE),IF(C26="イ",VLOOKUP(A26,イ!$A$2:$E$1563,4,FALSE),IF(C26="ウ",IF(HLOOKUP(A26,ウ!$B$1:$QI$6,3,FALSE)="","",HLOOKUP(A26,ウ!$B$1:$QI$6,3,FALSE)),"")))</f>
        <v/>
      </c>
      <c r="F25" s="294" t="str">
        <f>IF(C26="ア",VLOOKUP(A26,ア!$A$2:$E$1684,5,FALSE),IF(C26="イ",VLOOKUP(A26,イ!$A$2:$E$1563,5,FALSE),IF(C26="ウ",HLOOKUP(A26,ウ!$B$1:$QI$6,5,FALSE),IF(C26="エ",VLOOKUP(A26,エ!$A$4:$E$1000,5,FALSE),""))))&amp;"　"&amp;IF(C26="ウ",HLOOKUP(A26,ウ!$B$1:$QI$6,6,FALSE),"")</f>
        <v>にっぽんちず絵本　</v>
      </c>
      <c r="G25" s="296" t="s">
        <v>10064</v>
      </c>
      <c r="H25" s="298"/>
      <c r="I25" s="286" t="s">
        <v>10042</v>
      </c>
      <c r="J25" s="208" t="s">
        <v>1973</v>
      </c>
      <c r="K25" s="290" t="s">
        <v>10025</v>
      </c>
      <c r="L25" s="202" t="s">
        <v>10025</v>
      </c>
      <c r="M25" s="292" t="str">
        <f>IF(L26="ア",VLOOKUP(J26,ア!$A$2:$E$1684,2,FALSE),IF(L26="イ",VLOOKUP(J26,イ!$A$2:$E$1563,2,FALSE),IF(L26="ウ",HLOOKUP(J26,ウ!$B$1:$QI$6,4,FALSE),IF(L26="エ",VLOOKUP(J26,エ!$A$4:$E$1000,3,FALSE)&amp;"　"&amp;VLOOKUP(J26,エ!$A$4:$E$1000,4,FALSE),""))))</f>
        <v>2
東書</v>
      </c>
      <c r="N25" s="292" t="str">
        <f>IF(L26="ア",VLOOKUP(J26,ア!$A$2:$E$1684,4,FALSE),IF(L26="イ",VLOOKUP(J26,イ!$A$2:$E$1563,4,FALSE),IF(L26="ウ",IF(HLOOKUP(J26,ウ!$B$1:$QI$6,3,FALSE)="","",HLOOKUP(J26,ウ!$B$1:$QI$6,3,FALSE)),"")))</f>
        <v>国語
C-721</v>
      </c>
      <c r="O25" s="294" t="str">
        <f>IF(L26="ア",VLOOKUP(J26,ア!$A$2:$E$1684,5,FALSE),IF(L26="イ",VLOOKUP(J26,イ!$A$2:$E$1563,5,FALSE),IF(L26="ウ",HLOOKUP(J26,ウ!$B$1:$QI$6,5,FALSE),IF(L26="エ",VLOOKUP(J26,エ!$A$4:$E$1000,5,FALSE),""))))&amp;"　"&amp;IF(L26="ウ",HLOOKUP(J26,ウ!$B$1:$QI$6,6,FALSE),"")</f>
        <v>国語　☆☆☆☆　</v>
      </c>
      <c r="P25" s="296" t="s">
        <v>10047</v>
      </c>
      <c r="Q25" s="298"/>
      <c r="R25" s="286" t="s">
        <v>10043</v>
      </c>
      <c r="S25" s="288" t="s">
        <v>10048</v>
      </c>
      <c r="T25" s="207" t="s">
        <v>1988</v>
      </c>
      <c r="U25" s="290" t="s">
        <v>10025</v>
      </c>
      <c r="V25" s="202" t="s">
        <v>10025</v>
      </c>
      <c r="W25" s="292" t="str">
        <f>IF(V26="ア",VLOOKUP(T26,ア!$A$2:$E$1684,2,FALSE),IF(V26="イ",VLOOKUP(T26,イ!$A$2:$E$1563,2,FALSE),IF(V26="ウ",HLOOKUP(T26,ウ!$B$1:$QI$6,4,FALSE),IF(V26="エ",VLOOKUP(T26,エ!$A$4:$E$1000,3,FALSE)&amp;"　"&amp;VLOOKUP(T26,エ!$A$4:$E$1000,4,FALSE),""))))</f>
        <v>2
東書</v>
      </c>
      <c r="X25" s="292" t="str">
        <f>IF(V26="ア",VLOOKUP(T26,ア!$A$2:$E$1684,4,FALSE),IF(V26="イ",VLOOKUP(T26,イ!$A$2:$E$1563,4,FALSE),IF(V26="ウ",IF(HLOOKUP(T26,ウ!$B$1:$QI$6,3,FALSE)="","",HLOOKUP(T26,ウ!$B$1:$QI$6,3,FALSE)),"")))</f>
        <v>国語
C-721</v>
      </c>
      <c r="Y25" s="294" t="str">
        <f>IF(V26="ア",VLOOKUP(T26,ア!$A$2:$E$1684,5,FALSE),IF(V26="イ",VLOOKUP(T26,イ!$A$2:$E$1563,5,FALSE),IF(V26="ウ",HLOOKUP(T26,ウ!$B$1:$QI$6,5,FALSE),IF(V26="エ",VLOOKUP(T26,エ!$A$4:$E$1000,5,FALSE),""))))&amp;"　"&amp;IF(V26="ウ",HLOOKUP(T26,ウ!$B$1:$QI$6,6,FALSE),"")</f>
        <v>国語　☆☆☆☆　</v>
      </c>
      <c r="Z25" s="296" t="s">
        <v>10047</v>
      </c>
      <c r="AA25" s="298"/>
      <c r="AB25" s="300" t="s">
        <v>10043</v>
      </c>
      <c r="AC25" s="331" t="s">
        <v>10048</v>
      </c>
    </row>
    <row r="26" spans="1:29" s="200" customFormat="1" ht="16.2" customHeight="1" x14ac:dyDescent="0.45">
      <c r="A26" s="204">
        <v>9784924710344</v>
      </c>
      <c r="B26" s="291"/>
      <c r="C26" s="205" t="s">
        <v>10032</v>
      </c>
      <c r="D26" s="293"/>
      <c r="E26" s="293"/>
      <c r="F26" s="295"/>
      <c r="G26" s="297"/>
      <c r="H26" s="299"/>
      <c r="I26" s="287"/>
      <c r="J26" s="206" t="s">
        <v>10036</v>
      </c>
      <c r="K26" s="291"/>
      <c r="L26" s="205" t="s">
        <v>10035</v>
      </c>
      <c r="M26" s="293"/>
      <c r="N26" s="293"/>
      <c r="O26" s="295"/>
      <c r="P26" s="297"/>
      <c r="Q26" s="299"/>
      <c r="R26" s="287"/>
      <c r="S26" s="289"/>
      <c r="T26" s="204" t="s">
        <v>10036</v>
      </c>
      <c r="U26" s="291"/>
      <c r="V26" s="205" t="s">
        <v>10035</v>
      </c>
      <c r="W26" s="293"/>
      <c r="X26" s="293"/>
      <c r="Y26" s="295"/>
      <c r="Z26" s="297"/>
      <c r="AA26" s="299"/>
      <c r="AB26" s="301"/>
      <c r="AC26" s="332"/>
    </row>
    <row r="27" spans="1:29" s="200" customFormat="1" ht="16.2" customHeight="1" x14ac:dyDescent="0.45">
      <c r="A27" s="207" t="s">
        <v>1961</v>
      </c>
      <c r="B27" s="290" t="s">
        <v>10027</v>
      </c>
      <c r="C27" s="202" t="s">
        <v>10027</v>
      </c>
      <c r="D27" s="292" t="str">
        <f>IF(C28="ア",VLOOKUP(A28,ア!$A$2:$E$1684,2,FALSE),IF(C28="イ",VLOOKUP(A28,イ!$A$2:$E$1563,2,FALSE),IF(C28="ウ",HLOOKUP(A28,ウ!$B$1:$QI$6,4,FALSE),IF(C28="エ",VLOOKUP(A28,エ!$A$4:$E$1000,3,FALSE)&amp;"　"&amp;VLOOKUP(A28,エ!$A$4:$E$1000,4,FALSE),""))))</f>
        <v>27-3　ひ　さ　か　た</v>
      </c>
      <c r="E27" s="292" t="str">
        <f>IF(C28="ア",VLOOKUP(A28,ア!$A$2:$E$1684,4,FALSE),IF(C28="イ",VLOOKUP(A28,イ!$A$2:$E$1563,4,FALSE),IF(C28="ウ",IF(HLOOKUP(A28,ウ!$B$1:$QI$6,3,FALSE)="","",HLOOKUP(A28,ウ!$B$1:$QI$6,3,FALSE)),"")))</f>
        <v/>
      </c>
      <c r="F27" s="294" t="str">
        <f>IF(C28="ア",VLOOKUP(A28,ア!$A$2:$E$1684,5,FALSE),IF(C28="イ",VLOOKUP(A28,イ!$A$2:$E$1563,5,FALSE),IF(C28="ウ",HLOOKUP(A28,ウ!$B$1:$QI$6,5,FALSE),IF(C28="エ",VLOOKUP(A28,エ!$A$4:$E$1000,5,FALSE),""))))&amp;"　"&amp;IF(C28="ウ",HLOOKUP(A28,ウ!$B$1:$QI$6,6,FALSE),"")</f>
        <v>ミーミとクークのえほん　ミーミとクークの
１・２・３</v>
      </c>
      <c r="G27" s="296" t="s">
        <v>10034</v>
      </c>
      <c r="H27" s="298"/>
      <c r="I27" s="286" t="s">
        <v>10042</v>
      </c>
      <c r="J27" s="208" t="s">
        <v>1974</v>
      </c>
      <c r="K27" s="290" t="s">
        <v>10026</v>
      </c>
      <c r="L27" s="202" t="s">
        <v>10026</v>
      </c>
      <c r="M27" s="292" t="str">
        <f>IF(L28="ア",VLOOKUP(J28,ア!$A$2:$E$1684,2,FALSE),IF(L28="イ",VLOOKUP(J28,イ!$A$2:$E$1563,2,FALSE),IF(L28="ウ",HLOOKUP(J28,ウ!$B$1:$QI$6,4,FALSE),IF(L28="エ",VLOOKUP(J28,エ!$A$4:$E$1000,3,FALSE)&amp;"　"&amp;VLOOKUP(J28,エ!$A$4:$E$1000,4,FALSE),""))))</f>
        <v>28-1　福　音　館</v>
      </c>
      <c r="N27" s="292" t="str">
        <f>IF(L28="ア",VLOOKUP(J28,ア!$A$2:$E$1684,4,FALSE),IF(L28="イ",VLOOKUP(J28,イ!$A$2:$E$1563,4,FALSE),IF(L28="ウ",IF(HLOOKUP(J28,ウ!$B$1:$QI$6,3,FALSE)="","",HLOOKUP(J28,ウ!$B$1:$QI$6,3,FALSE)),"")))</f>
        <v/>
      </c>
      <c r="O27" s="294" t="str">
        <f>IF(L28="ア",VLOOKUP(J28,ア!$A$2:$E$1684,5,FALSE),IF(L28="イ",VLOOKUP(J28,イ!$A$2:$E$1563,5,FALSE),IF(L28="ウ",HLOOKUP(J28,ウ!$B$1:$QI$6,5,FALSE),IF(L28="エ",VLOOKUP(J28,エ!$A$4:$E$1000,5,FALSE),""))))&amp;"　"&amp;IF(L28="ウ",HLOOKUP(J28,ウ!$B$1:$QI$6,6,FALSE),"")</f>
        <v>写真記シリーズ　食べもの記</v>
      </c>
      <c r="P27" s="296" t="s">
        <v>10041</v>
      </c>
      <c r="Q27" s="298"/>
      <c r="R27" s="286" t="s">
        <v>10044</v>
      </c>
      <c r="S27" s="288"/>
      <c r="T27" s="207" t="s">
        <v>1989</v>
      </c>
      <c r="U27" s="290" t="s">
        <v>10026</v>
      </c>
      <c r="V27" s="202" t="s">
        <v>10026</v>
      </c>
      <c r="W27" s="292" t="str">
        <f>IF(V28="ア",VLOOKUP(T28,ア!$A$2:$E$1684,2,FALSE),IF(V28="イ",VLOOKUP(T28,イ!$A$2:$E$1563,2,FALSE),IF(V28="ウ",HLOOKUP(T28,ウ!$B$1:$QI$6,4,FALSE),IF(V28="エ",VLOOKUP(T28,エ!$A$4:$E$1000,3,FALSE)&amp;"　"&amp;VLOOKUP(T28,エ!$A$4:$E$1000,4,FALSE),""))))</f>
        <v>12-2　小　学　館</v>
      </c>
      <c r="X27" s="292" t="str">
        <f>IF(V28="ア",VLOOKUP(T28,ア!$A$2:$E$1684,4,FALSE),IF(V28="イ",VLOOKUP(T28,イ!$A$2:$E$1563,4,FALSE),IF(V28="ウ",IF(HLOOKUP(T28,ウ!$B$1:$QI$6,3,FALSE)="","",HLOOKUP(T28,ウ!$B$1:$QI$6,3,FALSE)),"")))</f>
        <v/>
      </c>
      <c r="Y27" s="294" t="str">
        <f>IF(V28="ア",VLOOKUP(T28,ア!$A$2:$E$1684,5,FALSE),IF(V28="イ",VLOOKUP(T28,イ!$A$2:$E$1563,5,FALSE),IF(V28="ウ",HLOOKUP(T28,ウ!$B$1:$QI$6,5,FALSE),IF(V28="エ",VLOOKUP(T28,エ!$A$4:$E$1000,5,FALSE),""))))&amp;"　"&amp;IF(V28="ウ",HLOOKUP(T28,ウ!$B$1:$QI$6,6,FALSE),"")</f>
        <v>きっず
ジャポニカ･セレクション　10才までに知っておきたい日本まるごとガイドブック</v>
      </c>
      <c r="Z27" s="296" t="s">
        <v>10055</v>
      </c>
      <c r="AA27" s="298"/>
      <c r="AB27" s="300" t="s">
        <v>10057</v>
      </c>
      <c r="AC27" s="331"/>
    </row>
    <row r="28" spans="1:29" s="200" customFormat="1" ht="16.2" customHeight="1" x14ac:dyDescent="0.45">
      <c r="A28" s="204">
        <v>9784893251206</v>
      </c>
      <c r="B28" s="291"/>
      <c r="C28" s="205" t="s">
        <v>10032</v>
      </c>
      <c r="D28" s="293"/>
      <c r="E28" s="293"/>
      <c r="F28" s="295"/>
      <c r="G28" s="297"/>
      <c r="H28" s="299"/>
      <c r="I28" s="287"/>
      <c r="J28" s="206">
        <v>9784834017403</v>
      </c>
      <c r="K28" s="291"/>
      <c r="L28" s="205" t="s">
        <v>10032</v>
      </c>
      <c r="M28" s="293"/>
      <c r="N28" s="293"/>
      <c r="O28" s="295"/>
      <c r="P28" s="297"/>
      <c r="Q28" s="299"/>
      <c r="R28" s="287"/>
      <c r="S28" s="289"/>
      <c r="T28" s="204">
        <v>9784092271586</v>
      </c>
      <c r="U28" s="291"/>
      <c r="V28" s="205" t="s">
        <v>10032</v>
      </c>
      <c r="W28" s="293"/>
      <c r="X28" s="293"/>
      <c r="Y28" s="295"/>
      <c r="Z28" s="297"/>
      <c r="AA28" s="299"/>
      <c r="AB28" s="301"/>
      <c r="AC28" s="332"/>
    </row>
    <row r="29" spans="1:29" s="200" customFormat="1" ht="16.2" customHeight="1" x14ac:dyDescent="0.45">
      <c r="A29" s="207" t="s">
        <v>1962</v>
      </c>
      <c r="B29" s="290" t="s">
        <v>10027</v>
      </c>
      <c r="C29" s="202" t="s">
        <v>10027</v>
      </c>
      <c r="D29" s="292" t="str">
        <f>IF(C30="ア",VLOOKUP(A30,ア!$A$2:$E$1684,2,FALSE),IF(C30="イ",VLOOKUP(A30,イ!$A$2:$E$1563,2,FALSE),IF(C30="ウ",HLOOKUP(A30,ウ!$B$1:$QI$6,4,FALSE),IF(C30="エ",VLOOKUP(A30,エ!$A$4:$E$1000,3,FALSE)&amp;"　"&amp;VLOOKUP(A30,エ!$A$4:$E$1000,4,FALSE),""))))</f>
        <v>27-3　ひ　さ　か　た</v>
      </c>
      <c r="E29" s="292" t="str">
        <f>IF(C30="ア",VLOOKUP(A30,ア!$A$2:$E$1684,4,FALSE),IF(C30="イ",VLOOKUP(A30,イ!$A$2:$E$1563,4,FALSE),IF(C30="ウ",IF(HLOOKUP(A30,ウ!$B$1:$QI$6,3,FALSE)="","",HLOOKUP(A30,ウ!$B$1:$QI$6,3,FALSE)),"")))</f>
        <v/>
      </c>
      <c r="F29" s="294" t="str">
        <f>IF(C30="ア",VLOOKUP(A30,ア!$A$2:$E$1684,5,FALSE),IF(C30="イ",VLOOKUP(A30,イ!$A$2:$E$1563,5,FALSE),IF(C30="ウ",HLOOKUP(A30,ウ!$B$1:$QI$6,5,FALSE),IF(C30="エ",VLOOKUP(A30,エ!$A$4:$E$1000,5,FALSE),""))))&amp;"　"&amp;IF(C30="ウ",HLOOKUP(A30,ウ!$B$1:$QI$6,6,FALSE),"")</f>
        <v>スキンシップ絵本　かずのえほん</v>
      </c>
      <c r="G29" s="296" t="s">
        <v>10037</v>
      </c>
      <c r="H29" s="298"/>
      <c r="I29" s="286" t="s">
        <v>10042</v>
      </c>
      <c r="J29" s="208" t="s">
        <v>1975</v>
      </c>
      <c r="K29" s="290" t="s">
        <v>10027</v>
      </c>
      <c r="L29" s="202" t="s">
        <v>10027</v>
      </c>
      <c r="M29" s="292" t="str">
        <f>IF(L30="ア",VLOOKUP(J30,ア!$A$2:$E$1684,2,FALSE),IF(L30="イ",VLOOKUP(J30,イ!$A$2:$E$1563,2,FALSE),IF(L30="ウ",HLOOKUP(J30,ウ!$B$1:$QI$6,4,FALSE),IF(L30="エ",VLOOKUP(J30,エ!$A$4:$E$1000,3,FALSE)&amp;"　"&amp;VLOOKUP(J30,エ!$A$4:$E$1000,4,FALSE),""))))</f>
        <v>27-3　ひ　さ　か　た</v>
      </c>
      <c r="N29" s="292" t="str">
        <f>IF(L30="ア",VLOOKUP(J30,ア!$A$2:$E$1684,4,FALSE),IF(L30="イ",VLOOKUP(J30,イ!$A$2:$E$1563,4,FALSE),IF(L30="ウ",IF(HLOOKUP(J30,ウ!$B$1:$QI$6,3,FALSE)="","",HLOOKUP(J30,ウ!$B$1:$QI$6,3,FALSE)),"")))</f>
        <v/>
      </c>
      <c r="O29" s="294" t="str">
        <f>IF(L30="ア",VLOOKUP(J30,ア!$A$2:$E$1684,5,FALSE),IF(L30="イ",VLOOKUP(J30,イ!$A$2:$E$1563,5,FALSE),IF(L30="ウ",HLOOKUP(J30,ウ!$B$1:$QI$6,5,FALSE),IF(L30="エ",VLOOKUP(J30,エ!$A$4:$E$1000,5,FALSE),""))))&amp;"　"&amp;IF(L30="ウ",HLOOKUP(J30,ウ!$B$1:$QI$6,6,FALSE),"")</f>
        <v>ミーミとクークのえほん　ミーミとクークの
１・２・３</v>
      </c>
      <c r="P29" s="296" t="s">
        <v>10034</v>
      </c>
      <c r="Q29" s="298"/>
      <c r="R29" s="286" t="s">
        <v>10044</v>
      </c>
      <c r="S29" s="288"/>
      <c r="T29" s="207" t="s">
        <v>1990</v>
      </c>
      <c r="U29" s="290" t="s">
        <v>10027</v>
      </c>
      <c r="V29" s="202" t="s">
        <v>10027</v>
      </c>
      <c r="W29" s="292" t="str">
        <f>IF(V30="ア",VLOOKUP(T30,ア!$A$2:$E$1684,2,FALSE),IF(V30="イ",VLOOKUP(T30,イ!$A$2:$E$1563,2,FALSE),IF(V30="ウ",HLOOKUP(T30,ウ!$B$1:$QI$6,4,FALSE),IF(V30="エ",VLOOKUP(T30,エ!$A$4:$E$1000,3,FALSE)&amp;"　"&amp;VLOOKUP(T30,エ!$A$4:$E$1000,4,FALSE),""))))</f>
        <v>27-3　ひ　さ　か　た</v>
      </c>
      <c r="X29" s="292" t="str">
        <f>IF(V30="ア",VLOOKUP(T30,ア!$A$2:$E$1684,4,FALSE),IF(V30="イ",VLOOKUP(T30,イ!$A$2:$E$1563,4,FALSE),IF(V30="ウ",IF(HLOOKUP(T30,ウ!$B$1:$QI$6,3,FALSE)="","",HLOOKUP(T30,ウ!$B$1:$QI$6,3,FALSE)),"")))</f>
        <v/>
      </c>
      <c r="Y29" s="294" t="str">
        <f>IF(V30="ア",VLOOKUP(T30,ア!$A$2:$E$1684,5,FALSE),IF(V30="イ",VLOOKUP(T30,イ!$A$2:$E$1563,5,FALSE),IF(V30="ウ",HLOOKUP(T30,ウ!$B$1:$QI$6,5,FALSE),IF(V30="エ",VLOOKUP(T30,エ!$A$4:$E$1000,5,FALSE),""))))&amp;"　"&amp;IF(V30="ウ",HLOOKUP(T30,ウ!$B$1:$QI$6,6,FALSE),"")</f>
        <v>ミーミとクークのえほん　ミーミとクークの
１・２・３</v>
      </c>
      <c r="Z29" s="296" t="s">
        <v>10058</v>
      </c>
      <c r="AA29" s="298"/>
      <c r="AB29" s="300" t="s">
        <v>10057</v>
      </c>
      <c r="AC29" s="331"/>
    </row>
    <row r="30" spans="1:29" s="200" customFormat="1" ht="16.2" customHeight="1" x14ac:dyDescent="0.45">
      <c r="A30" s="204">
        <v>9784893250797</v>
      </c>
      <c r="B30" s="291"/>
      <c r="C30" s="205" t="s">
        <v>10032</v>
      </c>
      <c r="D30" s="293"/>
      <c r="E30" s="293"/>
      <c r="F30" s="295"/>
      <c r="G30" s="297"/>
      <c r="H30" s="299"/>
      <c r="I30" s="287"/>
      <c r="J30" s="206">
        <v>9784893251206</v>
      </c>
      <c r="K30" s="291"/>
      <c r="L30" s="205" t="s">
        <v>10032</v>
      </c>
      <c r="M30" s="293"/>
      <c r="N30" s="293"/>
      <c r="O30" s="295"/>
      <c r="P30" s="297"/>
      <c r="Q30" s="299"/>
      <c r="R30" s="287"/>
      <c r="S30" s="289"/>
      <c r="T30" s="204">
        <v>9784893251206</v>
      </c>
      <c r="U30" s="291"/>
      <c r="V30" s="205" t="s">
        <v>10032</v>
      </c>
      <c r="W30" s="293"/>
      <c r="X30" s="293"/>
      <c r="Y30" s="295"/>
      <c r="Z30" s="297"/>
      <c r="AA30" s="299"/>
      <c r="AB30" s="301"/>
      <c r="AC30" s="332"/>
    </row>
    <row r="31" spans="1:29" s="200" customFormat="1" ht="16.2" customHeight="1" x14ac:dyDescent="0.45">
      <c r="A31" s="207" t="s">
        <v>1963</v>
      </c>
      <c r="B31" s="290" t="s">
        <v>10027</v>
      </c>
      <c r="C31" s="202" t="s">
        <v>10027</v>
      </c>
      <c r="D31" s="292" t="str">
        <f>IF(C32="ア",VLOOKUP(A32,ア!$A$2:$E$1684,2,FALSE),IF(C32="イ",VLOOKUP(A32,イ!$A$2:$E$1563,2,FALSE),IF(C32="ウ",HLOOKUP(A32,ウ!$B$1:$QI$6,4,FALSE),IF(C32="エ",VLOOKUP(A32,エ!$A$4:$E$1000,3,FALSE)&amp;"　"&amp;VLOOKUP(A32,エ!$A$4:$E$1000,4,FALSE),""))))</f>
        <v>17
教出</v>
      </c>
      <c r="E31" s="292" t="str">
        <f>IF(C32="ア",VLOOKUP(A32,ア!$A$2:$E$1684,4,FALSE),IF(C32="イ",VLOOKUP(A32,イ!$A$2:$E$1563,4,FALSE),IF(C32="ウ",IF(HLOOKUP(A32,ウ!$B$1:$QI$6,3,FALSE)="","",HLOOKUP(A32,ウ!$B$1:$QI$6,3,FALSE)),"")))</f>
        <v>数学
C-721</v>
      </c>
      <c r="F31" s="294" t="str">
        <f>IF(C32="ア",VLOOKUP(A32,ア!$A$2:$E$1684,5,FALSE),IF(C32="イ",VLOOKUP(A32,イ!$A$2:$E$1563,5,FALSE),IF(C32="ウ",HLOOKUP(A32,ウ!$B$1:$QI$6,5,FALSE),IF(C32="エ",VLOOKUP(A32,エ!$A$4:$E$1000,5,FALSE),""))))&amp;"　"&amp;IF(C32="ウ",HLOOKUP(A32,ウ!$B$1:$QI$6,6,FALSE),"")</f>
        <v>数学　☆☆☆☆　</v>
      </c>
      <c r="G31" s="296" t="s">
        <v>10039</v>
      </c>
      <c r="H31" s="298"/>
      <c r="I31" s="286" t="s">
        <v>10043</v>
      </c>
      <c r="J31" s="208" t="s">
        <v>1976</v>
      </c>
      <c r="K31" s="290" t="s">
        <v>10027</v>
      </c>
      <c r="L31" s="202" t="s">
        <v>10027</v>
      </c>
      <c r="M31" s="292" t="str">
        <f>IF(L32="ア",VLOOKUP(J32,ア!$A$2:$E$1684,2,FALSE),IF(L32="イ",VLOOKUP(J32,イ!$A$2:$E$1563,2,FALSE),IF(L32="ウ",HLOOKUP(J32,ウ!$B$1:$QI$6,4,FALSE),IF(L32="エ",VLOOKUP(J32,エ!$A$4:$E$1000,3,FALSE)&amp;"　"&amp;VLOOKUP(J32,エ!$A$4:$E$1000,4,FALSE),""))))</f>
        <v>27-3　ひ　さ　か　た</v>
      </c>
      <c r="N31" s="292" t="str">
        <f>IF(L32="ア",VLOOKUP(J32,ア!$A$2:$E$1684,4,FALSE),IF(L32="イ",VLOOKUP(J32,イ!$A$2:$E$1563,4,FALSE),IF(L32="ウ",IF(HLOOKUP(J32,ウ!$B$1:$QI$6,3,FALSE)="","",HLOOKUP(J32,ウ!$B$1:$QI$6,3,FALSE)),"")))</f>
        <v/>
      </c>
      <c r="O31" s="294" t="str">
        <f>IF(L32="ア",VLOOKUP(J32,ア!$A$2:$E$1684,5,FALSE),IF(L32="イ",VLOOKUP(J32,イ!$A$2:$E$1563,5,FALSE),IF(L32="ウ",HLOOKUP(J32,ウ!$B$1:$QI$6,5,FALSE),IF(L32="エ",VLOOKUP(J32,エ!$A$4:$E$1000,5,FALSE),""))))&amp;"　"&amp;IF(L32="ウ",HLOOKUP(J32,ウ!$B$1:$QI$6,6,FALSE),"")</f>
        <v>スキンシップ絵本　かずのえほん</v>
      </c>
      <c r="P31" s="296" t="s">
        <v>10037</v>
      </c>
      <c r="Q31" s="298"/>
      <c r="R31" s="286" t="s">
        <v>10044</v>
      </c>
      <c r="S31" s="288"/>
      <c r="T31" s="207" t="s">
        <v>1991</v>
      </c>
      <c r="U31" s="290" t="s">
        <v>10027</v>
      </c>
      <c r="V31" s="202" t="s">
        <v>10027</v>
      </c>
      <c r="W31" s="292" t="str">
        <f>IF(V32="ア",VLOOKUP(T32,ア!$A$2:$E$1684,2,FALSE),IF(V32="イ",VLOOKUP(T32,イ!$A$2:$E$1563,2,FALSE),IF(V32="ウ",HLOOKUP(T32,ウ!$B$1:$QI$6,4,FALSE),IF(V32="エ",VLOOKUP(T32,エ!$A$4:$E$1000,3,FALSE)&amp;"　"&amp;VLOOKUP(T32,エ!$A$4:$E$1000,4,FALSE),""))))</f>
        <v>27-3　ひ　さ　か　た</v>
      </c>
      <c r="X31" s="292" t="str">
        <f>IF(V32="ア",VLOOKUP(T32,ア!$A$2:$E$1684,4,FALSE),IF(V32="イ",VLOOKUP(T32,イ!$A$2:$E$1563,4,FALSE),IF(V32="ウ",IF(HLOOKUP(T32,ウ!$B$1:$QI$6,3,FALSE)="","",HLOOKUP(T32,ウ!$B$1:$QI$6,3,FALSE)),"")))</f>
        <v/>
      </c>
      <c r="Y31" s="294" t="str">
        <f>IF(V32="ア",VLOOKUP(T32,ア!$A$2:$E$1684,5,FALSE),IF(V32="イ",VLOOKUP(T32,イ!$A$2:$E$1563,5,FALSE),IF(V32="ウ",HLOOKUP(T32,ウ!$B$1:$QI$6,5,FALSE),IF(V32="エ",VLOOKUP(T32,エ!$A$4:$E$1000,5,FALSE),""))))&amp;"　"&amp;IF(V32="ウ",HLOOKUP(T32,ウ!$B$1:$QI$6,6,FALSE),"")</f>
        <v>スキンシップ絵本　かずのえほん</v>
      </c>
      <c r="Z31" s="296" t="s">
        <v>10059</v>
      </c>
      <c r="AA31" s="298"/>
      <c r="AB31" s="300" t="s">
        <v>10057</v>
      </c>
      <c r="AC31" s="331"/>
    </row>
    <row r="32" spans="1:29" s="200" customFormat="1" ht="16.2" customHeight="1" x14ac:dyDescent="0.45">
      <c r="A32" s="204" t="s">
        <v>10038</v>
      </c>
      <c r="B32" s="291"/>
      <c r="C32" s="205" t="s">
        <v>10035</v>
      </c>
      <c r="D32" s="293"/>
      <c r="E32" s="293"/>
      <c r="F32" s="295"/>
      <c r="G32" s="297"/>
      <c r="H32" s="299"/>
      <c r="I32" s="287"/>
      <c r="J32" s="206">
        <v>9784893250797</v>
      </c>
      <c r="K32" s="291"/>
      <c r="L32" s="205" t="s">
        <v>10032</v>
      </c>
      <c r="M32" s="293"/>
      <c r="N32" s="293"/>
      <c r="O32" s="295"/>
      <c r="P32" s="297"/>
      <c r="Q32" s="299"/>
      <c r="R32" s="287"/>
      <c r="S32" s="289"/>
      <c r="T32" s="204">
        <v>9784893250797</v>
      </c>
      <c r="U32" s="291"/>
      <c r="V32" s="205" t="s">
        <v>10032</v>
      </c>
      <c r="W32" s="293"/>
      <c r="X32" s="293"/>
      <c r="Y32" s="295"/>
      <c r="Z32" s="297"/>
      <c r="AA32" s="299"/>
      <c r="AB32" s="301"/>
      <c r="AC32" s="332"/>
    </row>
    <row r="33" spans="1:30" s="200" customFormat="1" ht="16.2" customHeight="1" x14ac:dyDescent="0.45">
      <c r="A33" s="207" t="s">
        <v>1964</v>
      </c>
      <c r="B33" s="290" t="s">
        <v>10028</v>
      </c>
      <c r="C33" s="202" t="s">
        <v>10062</v>
      </c>
      <c r="D33" s="292" t="str">
        <f>IF(C34="ア",VLOOKUP(A34,ア!$A$2:$E$1684,2,FALSE),IF(C34="イ",VLOOKUP(A34,イ!$A$2:$E$1563,2,FALSE),IF(C34="ウ",HLOOKUP(A34,ウ!$B$1:$QI$6,4,FALSE),IF(C34="エ",VLOOKUP(A34,エ!$A$4:$E$1000,3,FALSE)&amp;"　"&amp;VLOOKUP(A34,エ!$A$4:$E$1000,4,FALSE),""))))</f>
        <v>28-1　福　音　館</v>
      </c>
      <c r="E33" s="292" t="str">
        <f>IF(C34="ア",VLOOKUP(A34,ア!$A$2:$E$1684,4,FALSE),IF(C34="イ",VLOOKUP(A34,イ!$A$2:$E$1563,4,FALSE),IF(C34="ウ",IF(HLOOKUP(A34,ウ!$B$1:$QI$6,3,FALSE)="","",HLOOKUP(A34,ウ!$B$1:$QI$6,3,FALSE)),"")))</f>
        <v/>
      </c>
      <c r="F33" s="294" t="str">
        <f>IF(C34="ア",VLOOKUP(A34,ア!$A$2:$E$1684,5,FALSE),IF(C34="イ",VLOOKUP(A34,イ!$A$2:$E$1563,5,FALSE),IF(C34="ウ",HLOOKUP(A34,ウ!$B$1:$QI$6,5,FALSE),IF(C34="エ",VLOOKUP(A34,エ!$A$4:$E$1000,5,FALSE),""))))&amp;"　"&amp;IF(C34="ウ",HLOOKUP(A34,ウ!$B$1:$QI$6,6,FALSE),"")</f>
        <v>福音館の科学シリーズ　道ばたの四季</v>
      </c>
      <c r="G33" s="296" t="s">
        <v>10041</v>
      </c>
      <c r="H33" s="298"/>
      <c r="I33" s="286" t="s">
        <v>10042</v>
      </c>
      <c r="J33" s="208" t="s">
        <v>1977</v>
      </c>
      <c r="K33" s="290" t="s">
        <v>10027</v>
      </c>
      <c r="L33" s="202" t="s">
        <v>10027</v>
      </c>
      <c r="M33" s="292" t="str">
        <f>IF(L34="ア",VLOOKUP(J34,ア!$A$2:$E$1684,2,FALSE),IF(L34="イ",VLOOKUP(J34,イ!$A$2:$E$1563,2,FALSE),IF(L34="ウ",HLOOKUP(J34,ウ!$B$1:$QI$6,4,FALSE),IF(L34="エ",VLOOKUP(J34,エ!$A$4:$E$1000,3,FALSE)&amp;"　"&amp;VLOOKUP(J34,エ!$A$4:$E$1000,4,FALSE),""))))</f>
        <v>17
教出</v>
      </c>
      <c r="N33" s="292" t="str">
        <f>IF(L34="ア",VLOOKUP(J34,ア!$A$2:$E$1684,4,FALSE),IF(L34="イ",VLOOKUP(J34,イ!$A$2:$E$1563,4,FALSE),IF(L34="ウ",IF(HLOOKUP(J34,ウ!$B$1:$QI$6,3,FALSE)="","",HLOOKUP(J34,ウ!$B$1:$QI$6,3,FALSE)),"")))</f>
        <v>数学
C-721</v>
      </c>
      <c r="O33" s="294" t="str">
        <f>IF(L34="ア",VLOOKUP(J34,ア!$A$2:$E$1684,5,FALSE),IF(L34="イ",VLOOKUP(J34,イ!$A$2:$E$1563,5,FALSE),IF(L34="ウ",HLOOKUP(J34,ウ!$B$1:$QI$6,5,FALSE),IF(L34="エ",VLOOKUP(J34,エ!$A$4:$E$1000,5,FALSE),""))))&amp;"　"&amp;IF(L34="ウ",HLOOKUP(J34,ウ!$B$1:$QI$6,6,FALSE),"")</f>
        <v>数学　☆☆☆☆　</v>
      </c>
      <c r="P33" s="296" t="s">
        <v>10039</v>
      </c>
      <c r="Q33" s="298"/>
      <c r="R33" s="286" t="s">
        <v>10043</v>
      </c>
      <c r="S33" s="288" t="s">
        <v>10048</v>
      </c>
      <c r="T33" s="207" t="s">
        <v>1992</v>
      </c>
      <c r="U33" s="290" t="s">
        <v>10027</v>
      </c>
      <c r="V33" s="202" t="s">
        <v>10027</v>
      </c>
      <c r="W33" s="292" t="str">
        <f>IF(V34="ア",VLOOKUP(T34,ア!$A$2:$E$1684,2,FALSE),IF(V34="イ",VLOOKUP(T34,イ!$A$2:$E$1563,2,FALSE),IF(V34="ウ",HLOOKUP(T34,ウ!$B$1:$QI$6,4,FALSE),IF(V34="エ",VLOOKUP(T34,エ!$A$4:$E$1000,3,FALSE)&amp;"　"&amp;VLOOKUP(T34,エ!$A$4:$E$1000,4,FALSE),""))))</f>
        <v>17
教出</v>
      </c>
      <c r="X33" s="292" t="str">
        <f>IF(V34="ア",VLOOKUP(T34,ア!$A$2:$E$1684,4,FALSE),IF(V34="イ",VLOOKUP(T34,イ!$A$2:$E$1563,4,FALSE),IF(V34="ウ",IF(HLOOKUP(T34,ウ!$B$1:$QI$6,3,FALSE)="","",HLOOKUP(T34,ウ!$B$1:$QI$6,3,FALSE)),"")))</f>
        <v>数学
C-721</v>
      </c>
      <c r="Y33" s="294" t="str">
        <f>IF(V34="ア",VLOOKUP(T34,ア!$A$2:$E$1684,5,FALSE),IF(V34="イ",VLOOKUP(T34,イ!$A$2:$E$1563,5,FALSE),IF(V34="ウ",HLOOKUP(T34,ウ!$B$1:$QI$6,5,FALSE),IF(V34="エ",VLOOKUP(T34,エ!$A$4:$E$1000,5,FALSE),""))))&amp;"　"&amp;IF(V34="ウ",HLOOKUP(T34,ウ!$B$1:$QI$6,6,FALSE),"")</f>
        <v>数学　☆☆☆☆　</v>
      </c>
      <c r="Z33" s="296" t="s">
        <v>10060</v>
      </c>
      <c r="AA33" s="298"/>
      <c r="AB33" s="300" t="s">
        <v>10061</v>
      </c>
      <c r="AC33" s="331" t="s">
        <v>10048</v>
      </c>
    </row>
    <row r="34" spans="1:30" s="200" customFormat="1" ht="16.2" customHeight="1" x14ac:dyDescent="0.45">
      <c r="A34" s="204">
        <v>9784834009736</v>
      </c>
      <c r="B34" s="291"/>
      <c r="C34" s="205" t="s">
        <v>10032</v>
      </c>
      <c r="D34" s="293"/>
      <c r="E34" s="293"/>
      <c r="F34" s="295"/>
      <c r="G34" s="297"/>
      <c r="H34" s="299"/>
      <c r="I34" s="287"/>
      <c r="J34" s="206" t="s">
        <v>10038</v>
      </c>
      <c r="K34" s="291"/>
      <c r="L34" s="205" t="s">
        <v>10035</v>
      </c>
      <c r="M34" s="293"/>
      <c r="N34" s="293"/>
      <c r="O34" s="295"/>
      <c r="P34" s="297"/>
      <c r="Q34" s="299"/>
      <c r="R34" s="287"/>
      <c r="S34" s="289"/>
      <c r="T34" s="204" t="s">
        <v>10038</v>
      </c>
      <c r="U34" s="291"/>
      <c r="V34" s="205" t="s">
        <v>10035</v>
      </c>
      <c r="W34" s="293"/>
      <c r="X34" s="293"/>
      <c r="Y34" s="295"/>
      <c r="Z34" s="297"/>
      <c r="AA34" s="299"/>
      <c r="AB34" s="301"/>
      <c r="AC34" s="332"/>
    </row>
    <row r="35" spans="1:30" s="200" customFormat="1" ht="16.2" customHeight="1" x14ac:dyDescent="0.45">
      <c r="A35" s="207" t="s">
        <v>1965</v>
      </c>
      <c r="B35" s="290" t="s">
        <v>10029</v>
      </c>
      <c r="C35" s="202" t="s">
        <v>10029</v>
      </c>
      <c r="D35" s="292" t="str">
        <f>IF(C36="ア",VLOOKUP(A36,ア!$A$2:$E$1684,2,FALSE),IF(C36="イ",VLOOKUP(A36,イ!$A$2:$E$1563,2,FALSE),IF(C36="ウ",HLOOKUP(A36,ウ!$B$1:$QI$6,4,FALSE),IF(C36="エ",VLOOKUP(A36,エ!$A$4:$E$1000,3,FALSE)&amp;"　"&amp;VLOOKUP(A36,エ!$A$4:$E$1000,4,FALSE),""))))</f>
        <v>78-34　プレジデント社</v>
      </c>
      <c r="E35" s="292" t="str">
        <f>IF(C36="ア",VLOOKUP(A36,ア!$A$2:$E$1684,4,FALSE),IF(C36="イ",VLOOKUP(A36,イ!$A$2:$E$1563,4,FALSE),IF(C36="ウ",IF(HLOOKUP(A36,ウ!$B$1:$QI$6,3,FALSE)="","",HLOOKUP(A36,ウ!$B$1:$QI$6,3,FALSE)),"")))</f>
        <v/>
      </c>
      <c r="F35" s="294" t="str">
        <f>IF(C36="ア",VLOOKUP(A36,ア!$A$2:$E$1684,5,FALSE),IF(C36="イ",VLOOKUP(A36,イ!$A$2:$E$1563,5,FALSE),IF(C36="ウ",HLOOKUP(A36,ウ!$B$1:$QI$6,5,FALSE),IF(C36="エ",VLOOKUP(A36,エ!$A$4:$E$1000,5,FALSE),""))))&amp;"　"&amp;IF(C36="ウ",HLOOKUP(A36,ウ!$B$1:$QI$6,6,FALSE),"")</f>
        <v>CD付き名曲を
聴きながら旅する　オーケストラの絵本</v>
      </c>
      <c r="G35" s="296" t="s">
        <v>10041</v>
      </c>
      <c r="H35" s="298"/>
      <c r="I35" s="286" t="s">
        <v>10043</v>
      </c>
      <c r="J35" s="208" t="s">
        <v>1978</v>
      </c>
      <c r="K35" s="290" t="s">
        <v>10028</v>
      </c>
      <c r="L35" s="202" t="s">
        <v>10054</v>
      </c>
      <c r="M35" s="292" t="str">
        <f>IF(L36="ア",VLOOKUP(J36,ア!$A$2:$E$1684,2,FALSE),IF(L36="イ",VLOOKUP(J36,イ!$A$2:$E$1563,2,FALSE),IF(L36="ウ",HLOOKUP(J36,ウ!$B$1:$QI$6,4,FALSE),IF(L36="エ",VLOOKUP(J36,エ!$A$4:$E$1000,3,FALSE)&amp;"　"&amp;VLOOKUP(J36,エ!$A$4:$E$1000,4,FALSE),""))))</f>
        <v>02-1　岩　崎　書　店</v>
      </c>
      <c r="N35" s="292" t="str">
        <f>IF(L36="ア",VLOOKUP(J36,ア!$A$2:$E$1684,4,FALSE),IF(L36="イ",VLOOKUP(J36,イ!$A$2:$E$1563,4,FALSE),IF(L36="ウ",IF(HLOOKUP(J36,ウ!$B$1:$QI$6,3,FALSE)="","",HLOOKUP(J36,ウ!$B$1:$QI$6,3,FALSE)),"")))</f>
        <v/>
      </c>
      <c r="O35" s="294" t="str">
        <f>IF(L36="ア",VLOOKUP(J36,ア!$A$2:$E$1684,5,FALSE),IF(L36="イ",VLOOKUP(J36,イ!$A$2:$E$1563,5,FALSE),IF(L36="ウ",HLOOKUP(J36,ウ!$B$1:$QI$6,5,FALSE),IF(L36="エ",VLOOKUP(J36,エ!$A$4:$E$1000,5,FALSE),""))))&amp;"　"&amp;IF(L36="ウ",HLOOKUP(J36,ウ!$B$1:$QI$6,6,FALSE),"")</f>
        <v>かいかたそだてかたずかん４　やさいのうえかた・
そだてかた</v>
      </c>
      <c r="P35" s="296" t="s">
        <v>10055</v>
      </c>
      <c r="Q35" s="298"/>
      <c r="R35" s="286" t="s">
        <v>10056</v>
      </c>
      <c r="S35" s="288"/>
      <c r="T35" s="207" t="s">
        <v>1993</v>
      </c>
      <c r="U35" s="290" t="s">
        <v>10028</v>
      </c>
      <c r="V35" s="202" t="s">
        <v>10054</v>
      </c>
      <c r="W35" s="292" t="str">
        <f>IF(V36="ア",VLOOKUP(T36,ア!$A$2:$E$1684,2,FALSE),IF(V36="イ",VLOOKUP(T36,イ!$A$2:$E$1563,2,FALSE),IF(V36="ウ",HLOOKUP(T36,ウ!$B$1:$QI$6,4,FALSE),IF(V36="エ",VLOOKUP(T36,エ!$A$4:$E$1000,3,FALSE)&amp;"　"&amp;VLOOKUP(T36,エ!$A$4:$E$1000,4,FALSE),""))))</f>
        <v>02-1　岩　崎　書　店</v>
      </c>
      <c r="X35" s="292" t="str">
        <f>IF(V36="ア",VLOOKUP(T36,ア!$A$2:$E$1684,4,FALSE),IF(V36="イ",VLOOKUP(T36,イ!$A$2:$E$1563,4,FALSE),IF(V36="ウ",IF(HLOOKUP(T36,ウ!$B$1:$QI$6,3,FALSE)="","",HLOOKUP(T36,ウ!$B$1:$QI$6,3,FALSE)),"")))</f>
        <v/>
      </c>
      <c r="Y35" s="294" t="str">
        <f>IF(V36="ア",VLOOKUP(T36,ア!$A$2:$E$1684,5,FALSE),IF(V36="イ",VLOOKUP(T36,イ!$A$2:$E$1563,5,FALSE),IF(V36="ウ",HLOOKUP(T36,ウ!$B$1:$QI$6,5,FALSE),IF(V36="エ",VLOOKUP(T36,エ!$A$4:$E$1000,5,FALSE),""))))&amp;"　"&amp;IF(V36="ウ",HLOOKUP(T36,ウ!$B$1:$QI$6,6,FALSE),"")</f>
        <v>知識の絵本　ひとのからだ</v>
      </c>
      <c r="Z35" s="296" t="s">
        <v>10079</v>
      </c>
      <c r="AA35" s="298"/>
      <c r="AB35" s="300" t="s">
        <v>10080</v>
      </c>
      <c r="AC35" s="331"/>
    </row>
    <row r="36" spans="1:30" s="200" customFormat="1" ht="16.2" customHeight="1" x14ac:dyDescent="0.45">
      <c r="A36" s="204">
        <v>9784833420730</v>
      </c>
      <c r="B36" s="291"/>
      <c r="C36" s="205" t="s">
        <v>10032</v>
      </c>
      <c r="D36" s="293"/>
      <c r="E36" s="293"/>
      <c r="F36" s="295"/>
      <c r="G36" s="297"/>
      <c r="H36" s="299"/>
      <c r="I36" s="287"/>
      <c r="J36" s="206">
        <v>9784265059041</v>
      </c>
      <c r="K36" s="291"/>
      <c r="L36" s="205" t="s">
        <v>10032</v>
      </c>
      <c r="M36" s="293"/>
      <c r="N36" s="293"/>
      <c r="O36" s="295"/>
      <c r="P36" s="297"/>
      <c r="Q36" s="299"/>
      <c r="R36" s="287"/>
      <c r="S36" s="289"/>
      <c r="T36" s="204">
        <v>9784265913039</v>
      </c>
      <c r="U36" s="291"/>
      <c r="V36" s="205" t="s">
        <v>10032</v>
      </c>
      <c r="W36" s="293"/>
      <c r="X36" s="293"/>
      <c r="Y36" s="295"/>
      <c r="Z36" s="297"/>
      <c r="AA36" s="299"/>
      <c r="AB36" s="301"/>
      <c r="AC36" s="332"/>
    </row>
    <row r="37" spans="1:30" s="200" customFormat="1" ht="16.2" customHeight="1" x14ac:dyDescent="0.45">
      <c r="A37" s="207" t="s">
        <v>1966</v>
      </c>
      <c r="B37" s="290" t="s">
        <v>10030</v>
      </c>
      <c r="C37" s="202" t="s">
        <v>10030</v>
      </c>
      <c r="D37" s="292" t="str">
        <f>IF(C38="ア",VLOOKUP(A38,ア!$A$2:$E$1684,2,FALSE),IF(C38="イ",VLOOKUP(A38,イ!$A$2:$E$1563,2,FALSE),IF(C38="ウ",HLOOKUP(A38,ウ!$B$1:$QI$6,4,FALSE),IF(C38="エ",VLOOKUP(A38,エ!$A$4:$E$1000,3,FALSE)&amp;"　"&amp;VLOOKUP(A38,エ!$A$4:$E$1000,4,FALSE),""))))</f>
        <v>12-2　小　学　館</v>
      </c>
      <c r="E37" s="292" t="str">
        <f>IF(C38="ア",VLOOKUP(A38,ア!$A$2:$E$1684,4,FALSE),IF(C38="イ",VLOOKUP(A38,イ!$A$2:$E$1563,4,FALSE),IF(C38="ウ",IF(HLOOKUP(A38,ウ!$B$1:$QI$6,3,FALSE)="","",HLOOKUP(A38,ウ!$B$1:$QI$6,3,FALSE)),"")))</f>
        <v/>
      </c>
      <c r="F37" s="294" t="str">
        <f>IF(C38="ア",VLOOKUP(A38,ア!$A$2:$E$1684,5,FALSE),IF(C38="イ",VLOOKUP(A38,イ!$A$2:$E$1563,5,FALSE),IF(C38="ウ",HLOOKUP(A38,ウ!$B$1:$QI$6,5,FALSE),IF(C38="エ",VLOOKUP(A38,エ!$A$4:$E$1000,5,FALSE),""))))&amp;"　"&amp;IF(C38="ウ",HLOOKUP(A38,ウ!$B$1:$QI$6,6,FALSE),"")</f>
        <v>あーとぶっく　ひらめき美術館第１館</v>
      </c>
      <c r="G37" s="296" t="s">
        <v>10041</v>
      </c>
      <c r="H37" s="298"/>
      <c r="I37" s="286" t="s">
        <v>10042</v>
      </c>
      <c r="J37" s="208" t="s">
        <v>1979</v>
      </c>
      <c r="K37" s="290" t="s">
        <v>10029</v>
      </c>
      <c r="L37" s="202" t="s">
        <v>10029</v>
      </c>
      <c r="M37" s="292" t="str">
        <f>IF(L38="ア",VLOOKUP(J38,ア!$A$2:$E$1684,2,FALSE),IF(L38="イ",VLOOKUP(J38,イ!$A$2:$E$1563,2,FALSE),IF(L38="ウ",HLOOKUP(J38,ウ!$B$1:$QI$6,4,FALSE),IF(L38="エ",VLOOKUP(J38,エ!$A$4:$E$1000,3,FALSE)&amp;"　"&amp;VLOOKUP(J38,エ!$A$4:$E$1000,4,FALSE),""))))</f>
        <v>78-34　プレジデント社</v>
      </c>
      <c r="N37" s="292" t="str">
        <f>IF(L38="ア",VLOOKUP(J38,ア!$A$2:$E$1684,4,FALSE),IF(L38="イ",VLOOKUP(J38,イ!$A$2:$E$1563,4,FALSE),IF(L38="ウ",IF(HLOOKUP(J38,ウ!$B$1:$QI$6,3,FALSE)="","",HLOOKUP(J38,ウ!$B$1:$QI$6,3,FALSE)),"")))</f>
        <v/>
      </c>
      <c r="O37" s="294" t="str">
        <f>IF(L38="ア",VLOOKUP(J38,ア!$A$2:$E$1684,5,FALSE),IF(L38="イ",VLOOKUP(J38,イ!$A$2:$E$1563,5,FALSE),IF(L38="ウ",HLOOKUP(J38,ウ!$B$1:$QI$6,5,FALSE),IF(L38="エ",VLOOKUP(J38,エ!$A$4:$E$1000,5,FALSE),""))))&amp;"　"&amp;IF(L38="ウ",HLOOKUP(J38,ウ!$B$1:$QI$6,6,FALSE),"")</f>
        <v>CD付き名曲を
聴きながら旅する　オーケストラの絵本</v>
      </c>
      <c r="P37" s="296" t="s">
        <v>10041</v>
      </c>
      <c r="Q37" s="298"/>
      <c r="R37" s="286" t="s">
        <v>10070</v>
      </c>
      <c r="S37" s="288" t="s">
        <v>10048</v>
      </c>
      <c r="T37" s="207" t="s">
        <v>1994</v>
      </c>
      <c r="U37" s="290" t="s">
        <v>10029</v>
      </c>
      <c r="V37" s="202" t="s">
        <v>10029</v>
      </c>
      <c r="W37" s="292" t="str">
        <f>IF(V38="ア",VLOOKUP(T38,ア!$A$2:$E$1684,2,FALSE),IF(V38="イ",VLOOKUP(T38,イ!$A$2:$E$1563,2,FALSE),IF(V38="ウ",HLOOKUP(T38,ウ!$B$1:$QI$6,4,FALSE),IF(V38="エ",VLOOKUP(T38,エ!$A$4:$E$1000,3,FALSE)&amp;"　"&amp;VLOOKUP(T38,エ!$A$4:$E$1000,4,FALSE),""))))</f>
        <v>78-34　プレジデント社</v>
      </c>
      <c r="X37" s="292" t="str">
        <f>IF(V38="ア",VLOOKUP(T38,ア!$A$2:$E$1684,4,FALSE),IF(V38="イ",VLOOKUP(T38,イ!$A$2:$E$1563,4,FALSE),IF(V38="ウ",IF(HLOOKUP(T38,ウ!$B$1:$QI$6,3,FALSE)="","",HLOOKUP(T38,ウ!$B$1:$QI$6,3,FALSE)),"")))</f>
        <v/>
      </c>
      <c r="Y37" s="294" t="str">
        <f>IF(V38="ア",VLOOKUP(T38,ア!$A$2:$E$1684,5,FALSE),IF(V38="イ",VLOOKUP(T38,イ!$A$2:$E$1563,5,FALSE),IF(V38="ウ",HLOOKUP(T38,ウ!$B$1:$QI$6,5,FALSE),IF(V38="エ",VLOOKUP(T38,エ!$A$4:$E$1000,5,FALSE),""))))&amp;"　"&amp;IF(V38="ウ",HLOOKUP(T38,ウ!$B$1:$QI$6,6,FALSE),"")</f>
        <v>CD付き名曲を
聴きながら旅する　オーケストラの絵本</v>
      </c>
      <c r="Z37" s="296" t="s">
        <v>10041</v>
      </c>
      <c r="AA37" s="298"/>
      <c r="AB37" s="300" t="s">
        <v>10043</v>
      </c>
      <c r="AC37" s="331" t="s">
        <v>10048</v>
      </c>
    </row>
    <row r="38" spans="1:30" s="200" customFormat="1" ht="16.2" customHeight="1" x14ac:dyDescent="0.45">
      <c r="A38" s="204">
        <v>9784097272311</v>
      </c>
      <c r="B38" s="291"/>
      <c r="C38" s="205" t="s">
        <v>10032</v>
      </c>
      <c r="D38" s="293"/>
      <c r="E38" s="293"/>
      <c r="F38" s="295"/>
      <c r="G38" s="297"/>
      <c r="H38" s="299"/>
      <c r="I38" s="287"/>
      <c r="J38" s="206">
        <v>9784833420730</v>
      </c>
      <c r="K38" s="291"/>
      <c r="L38" s="205" t="s">
        <v>10032</v>
      </c>
      <c r="M38" s="293"/>
      <c r="N38" s="293"/>
      <c r="O38" s="295"/>
      <c r="P38" s="297"/>
      <c r="Q38" s="299"/>
      <c r="R38" s="287"/>
      <c r="S38" s="289"/>
      <c r="T38" s="204">
        <v>9784833420730</v>
      </c>
      <c r="U38" s="291"/>
      <c r="V38" s="205" t="s">
        <v>10032</v>
      </c>
      <c r="W38" s="293"/>
      <c r="X38" s="293"/>
      <c r="Y38" s="295"/>
      <c r="Z38" s="297"/>
      <c r="AA38" s="299"/>
      <c r="AB38" s="301"/>
      <c r="AC38" s="332"/>
    </row>
    <row r="39" spans="1:30" s="200" customFormat="1" ht="16.2" customHeight="1" x14ac:dyDescent="0.45">
      <c r="A39" s="207" t="s">
        <v>1967</v>
      </c>
      <c r="B39" s="290" t="s">
        <v>10073</v>
      </c>
      <c r="C39" s="202" t="s">
        <v>10051</v>
      </c>
      <c r="D39" s="292" t="str">
        <f>IF(C40="ア",VLOOKUP(A40,ア!$A$2:$E$1684,2,FALSE),IF(C40="イ",VLOOKUP(A40,イ!$A$2:$E$1563,2,FALSE),IF(C40="ウ",HLOOKUP(A40,ウ!$B$1:$QI$6,4,FALSE),IF(C40="エ",VLOOKUP(A40,エ!$A$4:$E$1000,3,FALSE)&amp;"　"&amp;VLOOKUP(A40,エ!$A$4:$E$1000,4,FALSE),""))))</f>
        <v>11-4　三　省　堂</v>
      </c>
      <c r="E39" s="292" t="str">
        <f>IF(C40="ア",VLOOKUP(A40,ア!$A$2:$E$1684,4,FALSE),IF(C40="イ",VLOOKUP(A40,イ!$A$2:$E$1563,4,FALSE),IF(C40="ウ",IF(HLOOKUP(A40,ウ!$B$1:$QI$6,3,FALSE)="","",HLOOKUP(A40,ウ!$B$1:$QI$6,3,FALSE)),"")))</f>
        <v/>
      </c>
      <c r="F39" s="294" t="str">
        <f>IF(C40="ア",VLOOKUP(A40,ア!$A$2:$E$1684,5,FALSE),IF(C40="イ",VLOOKUP(A40,イ!$A$2:$E$1563,5,FALSE),IF(C40="ウ",HLOOKUP(A40,ウ!$B$1:$QI$6,5,FALSE),IF(C40="エ",VLOOKUP(A40,エ!$A$4:$E$1000,5,FALSE),""))))&amp;"　"&amp;IF(C40="ウ",HLOOKUP(A40,ウ!$B$1:$QI$6,6,FALSE),"")</f>
        <v>こどもスポーツ絵じてん　</v>
      </c>
      <c r="G39" s="296" t="s">
        <v>10041</v>
      </c>
      <c r="H39" s="298"/>
      <c r="I39" s="286" t="s">
        <v>10043</v>
      </c>
      <c r="J39" s="208" t="s">
        <v>1980</v>
      </c>
      <c r="K39" s="290" t="s">
        <v>10030</v>
      </c>
      <c r="L39" s="202" t="s">
        <v>10030</v>
      </c>
      <c r="M39" s="292" t="str">
        <f>IF(L40="ア",VLOOKUP(J40,ア!$A$2:$E$1684,2,FALSE),IF(L40="イ",VLOOKUP(J40,イ!$A$2:$E$1563,2,FALSE),IF(L40="ウ",HLOOKUP(J40,ウ!$B$1:$QI$6,4,FALSE),IF(L40="エ",VLOOKUP(J40,エ!$A$4:$E$1000,3,FALSE)&amp;"　"&amp;VLOOKUP(J40,エ!$A$4:$E$1000,4,FALSE),""))))</f>
        <v>12-2　小　学　館</v>
      </c>
      <c r="N39" s="292" t="str">
        <f>IF(L40="ア",VLOOKUP(J40,ア!$A$2:$E$1684,4,FALSE),IF(L40="イ",VLOOKUP(J40,イ!$A$2:$E$1563,4,FALSE),IF(L40="ウ",IF(HLOOKUP(J40,ウ!$B$1:$QI$6,3,FALSE)="","",HLOOKUP(J40,ウ!$B$1:$QI$6,3,FALSE)),"")))</f>
        <v/>
      </c>
      <c r="O39" s="294" t="str">
        <f>IF(L40="ア",VLOOKUP(J40,ア!$A$2:$E$1684,5,FALSE),IF(L40="イ",VLOOKUP(J40,イ!$A$2:$E$1563,5,FALSE),IF(L40="ウ",HLOOKUP(J40,ウ!$B$1:$QI$6,5,FALSE),IF(L40="エ",VLOOKUP(J40,エ!$A$4:$E$1000,5,FALSE),""))))&amp;"　"&amp;IF(L40="ウ",HLOOKUP(J40,ウ!$B$1:$QI$6,6,FALSE),"")</f>
        <v>あーとぶっく　ひらめき美術館第１館</v>
      </c>
      <c r="P39" s="296" t="s">
        <v>10041</v>
      </c>
      <c r="Q39" s="298"/>
      <c r="R39" s="286" t="s">
        <v>10049</v>
      </c>
      <c r="S39" s="288"/>
      <c r="T39" s="207" t="s">
        <v>1995</v>
      </c>
      <c r="U39" s="290" t="s">
        <v>10030</v>
      </c>
      <c r="V39" s="202" t="s">
        <v>10030</v>
      </c>
      <c r="W39" s="292" t="str">
        <f>IF(V40="ア",VLOOKUP(T40,ア!$A$2:$E$1684,2,FALSE),IF(V40="イ",VLOOKUP(T40,イ!$A$2:$E$1563,2,FALSE),IF(V40="ウ",HLOOKUP(T40,ウ!$B$1:$QI$6,4,FALSE),IF(V40="エ",VLOOKUP(T40,エ!$A$4:$E$1000,3,FALSE)&amp;"　"&amp;VLOOKUP(T40,エ!$A$4:$E$1000,4,FALSE),""))))</f>
        <v>12-2　小　学　館</v>
      </c>
      <c r="X39" s="292" t="str">
        <f>IF(V40="ア",VLOOKUP(T40,ア!$A$2:$E$1684,4,FALSE),IF(V40="イ",VLOOKUP(T40,イ!$A$2:$E$1563,4,FALSE),IF(V40="ウ",IF(HLOOKUP(T40,ウ!$B$1:$QI$6,3,FALSE)="","",HLOOKUP(T40,ウ!$B$1:$QI$6,3,FALSE)),"")))</f>
        <v/>
      </c>
      <c r="Y39" s="294" t="str">
        <f>IF(V40="ア",VLOOKUP(T40,ア!$A$2:$E$1684,5,FALSE),IF(V40="イ",VLOOKUP(T40,イ!$A$2:$E$1563,5,FALSE),IF(V40="ウ",HLOOKUP(T40,ウ!$B$1:$QI$6,5,FALSE),IF(V40="エ",VLOOKUP(T40,エ!$A$4:$E$1000,5,FALSE),""))))&amp;"　"&amp;IF(V40="ウ",HLOOKUP(T40,ウ!$B$1:$QI$6,6,FALSE),"")</f>
        <v>あーとぶっく　ひらめき美術館第２館</v>
      </c>
      <c r="Z39" s="296" t="s">
        <v>10041</v>
      </c>
      <c r="AA39" s="298"/>
      <c r="AB39" s="300" t="s">
        <v>10043</v>
      </c>
      <c r="AC39" s="331" t="s">
        <v>10048</v>
      </c>
    </row>
    <row r="40" spans="1:30" s="200" customFormat="1" ht="16.2" customHeight="1" x14ac:dyDescent="0.45">
      <c r="A40" s="204">
        <v>9784385143293</v>
      </c>
      <c r="B40" s="291"/>
      <c r="C40" s="205" t="s">
        <v>10032</v>
      </c>
      <c r="D40" s="293"/>
      <c r="E40" s="293"/>
      <c r="F40" s="295"/>
      <c r="G40" s="297"/>
      <c r="H40" s="299"/>
      <c r="I40" s="287"/>
      <c r="J40" s="206">
        <v>9784097272311</v>
      </c>
      <c r="K40" s="291"/>
      <c r="L40" s="205" t="s">
        <v>10032</v>
      </c>
      <c r="M40" s="293"/>
      <c r="N40" s="293"/>
      <c r="O40" s="295"/>
      <c r="P40" s="297"/>
      <c r="Q40" s="299"/>
      <c r="R40" s="287"/>
      <c r="S40" s="289"/>
      <c r="T40" s="204">
        <v>9784097272328</v>
      </c>
      <c r="U40" s="291"/>
      <c r="V40" s="205" t="s">
        <v>10032</v>
      </c>
      <c r="W40" s="293"/>
      <c r="X40" s="293"/>
      <c r="Y40" s="295"/>
      <c r="Z40" s="297"/>
      <c r="AA40" s="299"/>
      <c r="AB40" s="301"/>
      <c r="AC40" s="332"/>
    </row>
    <row r="41" spans="1:30" s="200" customFormat="1" ht="16.2" customHeight="1" x14ac:dyDescent="0.45">
      <c r="A41" s="207" t="s">
        <v>1968</v>
      </c>
      <c r="B41" s="290" t="s">
        <v>10072</v>
      </c>
      <c r="C41" s="202" t="s">
        <v>10050</v>
      </c>
      <c r="D41" s="292" t="str">
        <f>IF(C42="ア",VLOOKUP(A42,ア!$A$2:$E$1684,2,FALSE),IF(C42="イ",VLOOKUP(A42,イ!$A$2:$E$1563,2,FALSE),IF(C42="ウ",HLOOKUP(A42,ウ!$B$1:$QI$6,4,FALSE),IF(C42="エ",VLOOKUP(A42,エ!$A$4:$E$1000,3,FALSE)&amp;"　"&amp;VLOOKUP(A42,エ!$A$4:$E$1000,4,FALSE),""))))</f>
        <v>2
東書</v>
      </c>
      <c r="E41" s="292" t="str">
        <f>IF(C42="ア",VLOOKUP(A42,ア!$A$2:$E$1684,4,FALSE),IF(C42="イ",VLOOKUP(A42,イ!$A$2:$E$1563,4,FALSE),IF(C42="ウ",IF(HLOOKUP(A42,ウ!$B$1:$QI$6,3,FALSE)="","",HLOOKUP(A42,ウ!$B$1:$QI$6,3,FALSE)),"")))</f>
        <v>職家
C-722</v>
      </c>
      <c r="F41" s="294" t="str">
        <f>IF(C42="ア",VLOOKUP(A42,ア!$A$2:$E$1684,5,FALSE),IF(C42="イ",VLOOKUP(A42,イ!$A$2:$E$1563,5,FALSE),IF(C42="ウ",HLOOKUP(A42,ウ!$B$1:$QI$6,5,FALSE),IF(C42="エ",VLOOKUP(A42,エ!$A$4:$E$1000,5,FALSE),""))))&amp;"　"&amp;IF(C42="ウ",HLOOKUP(A42,ウ!$B$1:$QI$6,6,FALSE),"")</f>
        <v>職業・家庭　☆☆☆☆☆　</v>
      </c>
      <c r="G41" s="296" t="s">
        <v>10041</v>
      </c>
      <c r="H41" s="298"/>
      <c r="I41" s="286" t="s">
        <v>10043</v>
      </c>
      <c r="J41" s="208" t="s">
        <v>1981</v>
      </c>
      <c r="K41" s="290" t="s">
        <v>10051</v>
      </c>
      <c r="L41" s="202" t="s">
        <v>10051</v>
      </c>
      <c r="M41" s="292" t="str">
        <f>IF(L42="ア",VLOOKUP(J42,ア!$A$2:$E$1684,2,FALSE),IF(L42="イ",VLOOKUP(J42,イ!$A$2:$E$1563,2,FALSE),IF(L42="ウ",HLOOKUP(J42,ウ!$B$1:$QI$6,4,FALSE),IF(L42="エ",VLOOKUP(J42,エ!$A$4:$E$1000,3,FALSE)&amp;"　"&amp;VLOOKUP(J42,エ!$A$4:$E$1000,4,FALSE),""))))</f>
        <v>11-4　三　省　堂</v>
      </c>
      <c r="N41" s="292" t="str">
        <f>IF(L42="ア",VLOOKUP(J42,ア!$A$2:$E$1684,4,FALSE),IF(L42="イ",VLOOKUP(J42,イ!$A$2:$E$1563,4,FALSE),IF(L42="ウ",IF(HLOOKUP(J42,ウ!$B$1:$QI$6,3,FALSE)="","",HLOOKUP(J42,ウ!$B$1:$QI$6,3,FALSE)),"")))</f>
        <v/>
      </c>
      <c r="O41" s="294" t="str">
        <f>IF(L42="ア",VLOOKUP(J42,ア!$A$2:$E$1684,5,FALSE),IF(L42="イ",VLOOKUP(J42,イ!$A$2:$E$1563,5,FALSE),IF(L42="ウ",HLOOKUP(J42,ウ!$B$1:$QI$6,5,FALSE),IF(L42="エ",VLOOKUP(J42,エ!$A$4:$E$1000,5,FALSE),""))))&amp;"　"&amp;IF(L42="ウ",HLOOKUP(J42,ウ!$B$1:$QI$6,6,FALSE),"")</f>
        <v>こどもスポーツ絵じてん　</v>
      </c>
      <c r="P41" s="296" t="s">
        <v>10041</v>
      </c>
      <c r="Q41" s="298"/>
      <c r="R41" s="286" t="s">
        <v>10043</v>
      </c>
      <c r="S41" s="288" t="s">
        <v>10048</v>
      </c>
      <c r="T41" s="207" t="s">
        <v>1996</v>
      </c>
      <c r="U41" s="290" t="s">
        <v>10073</v>
      </c>
      <c r="V41" s="202" t="s">
        <v>10073</v>
      </c>
      <c r="W41" s="292" t="str">
        <f>IF(V42="ア",VLOOKUP(T42,ア!$A$2:$E$1684,2,FALSE),IF(V42="イ",VLOOKUP(T42,イ!$A$2:$E$1563,2,FALSE),IF(V42="ウ",HLOOKUP(T42,ウ!$B$1:$QI$6,4,FALSE),IF(V42="エ",VLOOKUP(T42,エ!$A$4:$E$1000,3,FALSE)&amp;"　"&amp;VLOOKUP(T42,エ!$A$4:$E$1000,4,FALSE),""))))</f>
        <v>06-1　偕　成　社</v>
      </c>
      <c r="X41" s="292" t="str">
        <f>IF(V42="ア",VLOOKUP(T42,ア!$A$2:$E$1684,4,FALSE),IF(V42="イ",VLOOKUP(T42,イ!$A$2:$E$1563,4,FALSE),IF(V42="ウ",IF(HLOOKUP(T42,ウ!$B$1:$QI$6,3,FALSE)="","",HLOOKUP(T42,ウ!$B$1:$QI$6,3,FALSE)),"")))</f>
        <v/>
      </c>
      <c r="Y41" s="294" t="str">
        <f>IF(V42="ア",VLOOKUP(T42,ア!$A$2:$E$1684,5,FALSE),IF(V42="イ",VLOOKUP(T42,イ!$A$2:$E$1563,5,FALSE),IF(V42="ウ",HLOOKUP(T42,ウ!$B$1:$QI$6,5,FALSE),IF(V42="エ",VLOOKUP(T42,エ!$A$4:$E$1000,5,FALSE),""))))&amp;"　"&amp;IF(V42="ウ",HLOOKUP(T42,ウ!$B$1:$QI$6,6,FALSE),"")</f>
        <v>子どもの生活(６)　じょうぶなからだに
なれるよ！</v>
      </c>
      <c r="Z41" s="296" t="s">
        <v>10077</v>
      </c>
      <c r="AA41" s="298"/>
      <c r="AB41" s="300" t="s">
        <v>10078</v>
      </c>
      <c r="AC41" s="331" t="s">
        <v>10048</v>
      </c>
    </row>
    <row r="42" spans="1:30" s="200" customFormat="1" ht="16.2" customHeight="1" x14ac:dyDescent="0.45">
      <c r="A42" s="204" t="s">
        <v>10071</v>
      </c>
      <c r="B42" s="291"/>
      <c r="C42" s="205" t="s">
        <v>10035</v>
      </c>
      <c r="D42" s="293"/>
      <c r="E42" s="293"/>
      <c r="F42" s="295"/>
      <c r="G42" s="297"/>
      <c r="H42" s="299"/>
      <c r="I42" s="287"/>
      <c r="J42" s="206">
        <v>9784385143293</v>
      </c>
      <c r="K42" s="291"/>
      <c r="L42" s="205" t="s">
        <v>10032</v>
      </c>
      <c r="M42" s="293"/>
      <c r="N42" s="293"/>
      <c r="O42" s="295"/>
      <c r="P42" s="297"/>
      <c r="Q42" s="299"/>
      <c r="R42" s="287"/>
      <c r="S42" s="289"/>
      <c r="T42" s="204">
        <v>9784033361604</v>
      </c>
      <c r="U42" s="291"/>
      <c r="V42" s="205" t="s">
        <v>10032</v>
      </c>
      <c r="W42" s="293"/>
      <c r="X42" s="293"/>
      <c r="Y42" s="295"/>
      <c r="Z42" s="297"/>
      <c r="AA42" s="299"/>
      <c r="AB42" s="301"/>
      <c r="AC42" s="332"/>
    </row>
    <row r="43" spans="1:30" s="200" customFormat="1" ht="16.2" customHeight="1" x14ac:dyDescent="0.45">
      <c r="A43" s="207" t="s">
        <v>1969</v>
      </c>
      <c r="B43" s="290" t="s">
        <v>10066</v>
      </c>
      <c r="C43" s="276" t="s">
        <v>10065</v>
      </c>
      <c r="D43" s="292" t="str">
        <f>IF(C44="ア",VLOOKUP(A44,ア!$A$2:$E$1684,2,FALSE),IF(C44="イ",VLOOKUP(A44,イ!$A$2:$E$1563,2,FALSE),IF(C44="ウ",HLOOKUP(A44,ウ!$B$1:$QI$6,4,FALSE),IF(C44="エ",VLOOKUP(A44,エ!$A$4:$E$1000,3,FALSE)&amp;"　"&amp;VLOOKUP(A44,エ!$A$4:$E$1000,4,FALSE),""))))</f>
        <v>10-3　国　土　社</v>
      </c>
      <c r="E43" s="292" t="str">
        <f>IF(C44="ア",VLOOKUP(A44,ア!$A$2:$E$1684,4,FALSE),IF(C44="イ",VLOOKUP(A44,イ!$A$2:$E$1563,4,FALSE),IF(C44="ウ",IF(HLOOKUP(A44,ウ!$B$1:$QI$6,3,FALSE)="","",HLOOKUP(A44,ウ!$B$1:$QI$6,3,FALSE)),"")))</f>
        <v/>
      </c>
      <c r="F43" s="294" t="str">
        <f>IF(C44="ア",VLOOKUP(A44,ア!$A$2:$E$1684,5,FALSE),IF(C44="イ",VLOOKUP(A44,イ!$A$2:$E$1563,5,FALSE),IF(C44="ウ",HLOOKUP(A44,ウ!$B$1:$QI$6,5,FALSE),IF(C44="エ",VLOOKUP(A44,エ!$A$4:$E$1000,5,FALSE),""))))&amp;"　"&amp;IF(C44="ウ",HLOOKUP(A44,ウ!$B$1:$QI$6,6,FALSE),"")</f>
        <v>ルールとマナーを学ぶ
子ども生活図鑑 （３）　地域・社会生活編</v>
      </c>
      <c r="G43" s="296" t="s">
        <v>10041</v>
      </c>
      <c r="H43" s="298"/>
      <c r="I43" s="286" t="s">
        <v>10043</v>
      </c>
      <c r="J43" s="208" t="s">
        <v>1984</v>
      </c>
      <c r="K43" s="290" t="s">
        <v>10050</v>
      </c>
      <c r="L43" s="202" t="s">
        <v>10074</v>
      </c>
      <c r="M43" s="292" t="str">
        <f>IF(L44="ア",VLOOKUP(J44,ア!$A$2:$E$1684,2,FALSE),IF(L44="イ",VLOOKUP(J44,イ!$A$2:$E$1563,2,FALSE),IF(L44="ウ",HLOOKUP(J44,ウ!$B$1:$QI$6,4,FALSE),IF(L44="エ",VLOOKUP(J44,エ!$A$4:$E$1000,3,FALSE)&amp;"　"&amp;VLOOKUP(J44,エ!$A$4:$E$1000,4,FALSE),""))))</f>
        <v>28-3 ブロンズ新社</v>
      </c>
      <c r="N43" s="292" t="str">
        <f>IF(L44="ア",VLOOKUP(J44,ア!$A$2:$E$1684,4,FALSE),IF(L44="イ",VLOOKUP(J44,イ!$A$2:$E$1563,4,FALSE),IF(L44="ウ",IF(HLOOKUP(J44,ウ!$B$1:$QI$6,3,FALSE)="","",HLOOKUP(J44,ウ!$B$1:$QI$6,3,FALSE)),"")))</f>
        <v/>
      </c>
      <c r="O43" s="294" t="str">
        <f>IF(L44="ア",VLOOKUP(J44,ア!$A$2:$E$1684,5,FALSE),IF(L44="イ",VLOOKUP(J44,イ!$A$2:$E$1563,5,FALSE),IF(L44="ウ",HLOOKUP(J44,ウ!$B$1:$QI$6,5,FALSE),IF(L44="エ",VLOOKUP(J44,エ!$A$4:$E$1000,5,FALSE),""))))&amp;"　"&amp;IF(L44="ウ",HLOOKUP(J44,ウ!$B$1:$QI$6,6,FALSE),"")</f>
        <v>もっとしごとば　</v>
      </c>
      <c r="P43" s="296" t="s">
        <v>10041</v>
      </c>
      <c r="Q43" s="298"/>
      <c r="R43" s="286" t="s">
        <v>10043</v>
      </c>
      <c r="S43" s="288" t="s">
        <v>10048</v>
      </c>
      <c r="T43" s="207" t="s">
        <v>1997</v>
      </c>
      <c r="U43" s="290" t="s">
        <v>10072</v>
      </c>
      <c r="V43" s="202" t="s">
        <v>10074</v>
      </c>
      <c r="W43" s="292" t="str">
        <f>IF(V44="ア",VLOOKUP(T44,ア!$A$2:$E$1684,2,FALSE),IF(V44="イ",VLOOKUP(T44,イ!$A$2:$E$1563,2,FALSE),IF(V44="ウ",HLOOKUP(T44,ウ!$B$1:$QI$6,4,FALSE),IF(V44="エ",VLOOKUP(T44,エ!$A$4:$E$1000,3,FALSE)&amp;"　"&amp;VLOOKUP(T44,エ!$A$4:$E$1000,4,FALSE),""))))</f>
        <v>17-1　チ ャ イ ル ド</v>
      </c>
      <c r="X43" s="292" t="str">
        <f>IF(V44="ア",VLOOKUP(T44,ア!$A$2:$E$1684,4,FALSE),IF(V44="イ",VLOOKUP(T44,イ!$A$2:$E$1563,4,FALSE),IF(V44="ウ",IF(HLOOKUP(T44,ウ!$B$1:$QI$6,3,FALSE)="","",HLOOKUP(T44,ウ!$B$1:$QI$6,3,FALSE)),"")))</f>
        <v/>
      </c>
      <c r="Y43" s="294" t="str">
        <f>IF(V44="ア",VLOOKUP(T44,ア!$A$2:$E$1684,5,FALSE),IF(V44="イ",VLOOKUP(T44,イ!$A$2:$E$1563,5,FALSE),IF(V44="ウ",HLOOKUP(T44,ウ!$B$1:$QI$6,5,FALSE),IF(V44="エ",VLOOKUP(T44,エ!$A$4:$E$1000,5,FALSE),""))))&amp;"　"&amp;IF(V44="ウ",HLOOKUP(T44,ウ!$B$1:$QI$6,6,FALSE),"")</f>
        <v>つくろう！あそぼう！
身近な素材を生かす　手作りおもちゃとプレゼント</v>
      </c>
      <c r="Z43" s="296" t="s">
        <v>10077</v>
      </c>
      <c r="AA43" s="298"/>
      <c r="AB43" s="300" t="s">
        <v>10078</v>
      </c>
      <c r="AC43" s="331" t="s">
        <v>10048</v>
      </c>
    </row>
    <row r="44" spans="1:30" s="200" customFormat="1" ht="16.2" customHeight="1" x14ac:dyDescent="0.45">
      <c r="A44" s="204">
        <v>9784337170032</v>
      </c>
      <c r="B44" s="291"/>
      <c r="C44" s="205" t="s">
        <v>10032</v>
      </c>
      <c r="D44" s="293"/>
      <c r="E44" s="293"/>
      <c r="F44" s="295"/>
      <c r="G44" s="297"/>
      <c r="H44" s="299"/>
      <c r="I44" s="287"/>
      <c r="J44" s="206">
        <v>9784893095831</v>
      </c>
      <c r="K44" s="291"/>
      <c r="L44" s="205" t="s">
        <v>10032</v>
      </c>
      <c r="M44" s="293"/>
      <c r="N44" s="293"/>
      <c r="O44" s="295"/>
      <c r="P44" s="297"/>
      <c r="Q44" s="299"/>
      <c r="R44" s="287"/>
      <c r="S44" s="289"/>
      <c r="T44" s="204">
        <v>9784805400074</v>
      </c>
      <c r="U44" s="291"/>
      <c r="V44" s="205" t="s">
        <v>10032</v>
      </c>
      <c r="W44" s="293"/>
      <c r="X44" s="293"/>
      <c r="Y44" s="295"/>
      <c r="Z44" s="297"/>
      <c r="AA44" s="299"/>
      <c r="AB44" s="301"/>
      <c r="AC44" s="332"/>
    </row>
    <row r="45" spans="1:30" s="200" customFormat="1" ht="16.2" customHeight="1" x14ac:dyDescent="0.45">
      <c r="A45" s="207" t="s">
        <v>2000</v>
      </c>
      <c r="B45" s="290"/>
      <c r="C45" s="202"/>
      <c r="D45" s="292" t="str">
        <f>IF(C46="ア",VLOOKUP(A46,ア!$A$2:$E$1684,2,FALSE),IF(C46="イ",VLOOKUP(A46,イ!$A$2:$E$1563,2,FALSE),IF(C46="ウ",HLOOKUP(A46,ウ!$B$1:$QI$6,4,FALSE),IF(C46="エ",VLOOKUP(A46,エ!$A$4:$E$1000,3,FALSE)&amp;"　"&amp;VLOOKUP(A46,エ!$A$4:$E$1000,4,FALSE),""))))</f>
        <v/>
      </c>
      <c r="E45" s="292" t="str">
        <f>IF(C46="ア",VLOOKUP(A46,ア!$A$2:$E$1684,4,FALSE),IF(C46="イ",VLOOKUP(A46,イ!$A$2:$E$1563,4,FALSE),IF(C46="ウ",IF(HLOOKUP(A46,ウ!$B$1:$QI$6,3,FALSE)="","",HLOOKUP(A46,ウ!$B$1:$QI$6,3,FALSE)),"")))</f>
        <v/>
      </c>
      <c r="F45" s="294" t="str">
        <f>IF(C46="ア",VLOOKUP(A46,ア!$A$2:$E$1684,5,FALSE),IF(C46="イ",VLOOKUP(A46,イ!$A$2:$E$1563,5,FALSE),IF(C46="ウ",HLOOKUP(A46,ウ!$B$1:$QI$6,5,FALSE),IF(C46="エ",VLOOKUP(A46,エ!$A$4:$E$1000,5,FALSE),""))))&amp;"　"&amp;IF(C46="ウ",HLOOKUP(A46,ウ!$B$1:$QI$6,6,FALSE),"")</f>
        <v>　</v>
      </c>
      <c r="G45" s="296"/>
      <c r="H45" s="298"/>
      <c r="I45" s="286"/>
      <c r="J45" s="208" t="s">
        <v>2002</v>
      </c>
      <c r="K45" s="290" t="s">
        <v>10072</v>
      </c>
      <c r="L45" s="202" t="s">
        <v>10040</v>
      </c>
      <c r="M45" s="292" t="str">
        <f>IF(L46="ア",VLOOKUP(J46,ア!$A$2:$E$1684,2,FALSE),IF(L46="イ",VLOOKUP(J46,イ!$A$2:$E$1563,2,FALSE),IF(L46="ウ",HLOOKUP(J46,ウ!$B$1:$QI$6,4,FALSE),IF(L46="エ",VLOOKUP(J46,エ!$A$4:$E$1000,3,FALSE)&amp;"　"&amp;VLOOKUP(J46,エ!$A$4:$E$1000,4,FALSE),""))))</f>
        <v>07-2　金　の　星　社</v>
      </c>
      <c r="N45" s="292" t="str">
        <f>IF(L46="ア",VLOOKUP(J46,ア!$A$2:$E$1684,4,FALSE),IF(L46="イ",VLOOKUP(J46,イ!$A$2:$E$1563,4,FALSE),IF(L46="ウ",IF(HLOOKUP(J46,ウ!$B$1:$QI$6,3,FALSE)="","",HLOOKUP(J46,ウ!$B$1:$QI$6,3,FALSE)),"")))</f>
        <v/>
      </c>
      <c r="O45" s="294" t="str">
        <f>IF(L46="ア",VLOOKUP(J46,ア!$A$2:$E$1684,5,FALSE),IF(L46="イ",VLOOKUP(J46,イ!$A$2:$E$1563,5,FALSE),IF(L46="ウ",HLOOKUP(J46,ウ!$B$1:$QI$6,5,FALSE),IF(L46="エ",VLOOKUP(J46,エ!$A$4:$E$1000,5,FALSE),""))))&amp;"　"&amp;IF(L46="ウ",HLOOKUP(J46,ウ!$B$1:$QI$6,6,FALSE),"")</f>
        <v>ただしいもちかたの絵本　</v>
      </c>
      <c r="P45" s="296" t="s">
        <v>10052</v>
      </c>
      <c r="Q45" s="298"/>
      <c r="R45" s="286" t="s">
        <v>10043</v>
      </c>
      <c r="S45" s="288" t="s">
        <v>10048</v>
      </c>
      <c r="T45" s="207" t="s">
        <v>2004</v>
      </c>
      <c r="U45" s="290" t="s">
        <v>10072</v>
      </c>
      <c r="V45" s="202" t="s">
        <v>10040</v>
      </c>
      <c r="W45" s="292" t="str">
        <f>IF(V46="ア",VLOOKUP(T46,ア!$A$2:$E$1684,2,FALSE),IF(V46="イ",VLOOKUP(T46,イ!$A$2:$E$1563,2,FALSE),IF(V46="ウ",HLOOKUP(T46,ウ!$B$1:$QI$6,4,FALSE),IF(V46="エ",VLOOKUP(T46,エ!$A$4:$E$1000,3,FALSE)&amp;"　"&amp;VLOOKUP(T46,エ!$A$4:$E$1000,4,FALSE),""))))</f>
        <v>28-1　福　音　館</v>
      </c>
      <c r="X45" s="292" t="str">
        <f>IF(V46="ア",VLOOKUP(T46,ア!$A$2:$E$1684,4,FALSE),IF(V46="イ",VLOOKUP(T46,イ!$A$2:$E$1563,4,FALSE),IF(V46="ウ",IF(HLOOKUP(T46,ウ!$B$1:$QI$6,3,FALSE)="","",HLOOKUP(T46,ウ!$B$1:$QI$6,3,FALSE)),"")))</f>
        <v/>
      </c>
      <c r="Y45" s="294" t="str">
        <f>IF(V46="ア",VLOOKUP(T46,ア!$A$2:$E$1684,5,FALSE),IF(V46="イ",VLOOKUP(T46,イ!$A$2:$E$1563,5,FALSE),IF(V46="ウ",HLOOKUP(T46,ウ!$B$1:$QI$6,5,FALSE),IF(V46="エ",VLOOKUP(T46,エ!$A$4:$E$1000,5,FALSE),""))))&amp;"　"&amp;IF(V46="ウ",HLOOKUP(T46,ウ!$B$1:$QI$6,6,FALSE),"")</f>
        <v>じぶんでつくろう　こどものしゅげい</v>
      </c>
      <c r="Z45" s="296" t="s">
        <v>10077</v>
      </c>
      <c r="AA45" s="298"/>
      <c r="AB45" s="300" t="s">
        <v>10078</v>
      </c>
      <c r="AC45" s="331" t="s">
        <v>10048</v>
      </c>
    </row>
    <row r="46" spans="1:30" s="200" customFormat="1" ht="16.2" customHeight="1" x14ac:dyDescent="0.45">
      <c r="A46" s="204"/>
      <c r="B46" s="291"/>
      <c r="C46" s="205"/>
      <c r="D46" s="293"/>
      <c r="E46" s="293"/>
      <c r="F46" s="295"/>
      <c r="G46" s="297"/>
      <c r="H46" s="299"/>
      <c r="I46" s="287"/>
      <c r="J46" s="206">
        <v>9784323073736</v>
      </c>
      <c r="K46" s="291"/>
      <c r="L46" s="205" t="s">
        <v>10032</v>
      </c>
      <c r="M46" s="293"/>
      <c r="N46" s="293"/>
      <c r="O46" s="295"/>
      <c r="P46" s="297"/>
      <c r="Q46" s="299"/>
      <c r="R46" s="287"/>
      <c r="S46" s="289"/>
      <c r="T46" s="204">
        <v>9784834080247</v>
      </c>
      <c r="U46" s="291"/>
      <c r="V46" s="205" t="s">
        <v>10032</v>
      </c>
      <c r="W46" s="293"/>
      <c r="X46" s="293"/>
      <c r="Y46" s="295"/>
      <c r="Z46" s="297"/>
      <c r="AA46" s="299"/>
      <c r="AB46" s="301"/>
      <c r="AC46" s="332"/>
    </row>
    <row r="47" spans="1:30" s="200" customFormat="1" ht="16.2" customHeight="1" x14ac:dyDescent="0.45">
      <c r="A47" s="207" t="s">
        <v>2001</v>
      </c>
      <c r="B47" s="290"/>
      <c r="C47" s="202"/>
      <c r="D47" s="292" t="str">
        <f>IF(C48="ア",VLOOKUP(A48,ア!$A$2:$E$1684,2,FALSE),IF(C48="イ",VLOOKUP(A48,イ!$A$2:$E$1563,2,FALSE),IF(C48="ウ",HLOOKUP(A48,ウ!$B$1:$QI$6,4,FALSE),IF(C48="エ",VLOOKUP(A48,エ!$A$4:$E$1000,3,FALSE)&amp;"　"&amp;VLOOKUP(A48,エ!$A$4:$E$1000,4,FALSE),""))))</f>
        <v/>
      </c>
      <c r="E47" s="292" t="str">
        <f>IF(C48="ア",VLOOKUP(A48,ア!$A$2:$E$1684,4,FALSE),IF(C48="イ",VLOOKUP(A48,イ!$A$2:$E$1563,4,FALSE),IF(C48="ウ",IF(HLOOKUP(A48,ウ!$B$1:$QI$6,3,FALSE)="","",HLOOKUP(A48,ウ!$B$1:$QI$6,3,FALSE)),"")))</f>
        <v/>
      </c>
      <c r="F47" s="294" t="str">
        <f>IF(C48="ア",VLOOKUP(A48,ア!$A$2:$E$1684,5,FALSE),IF(C48="イ",VLOOKUP(A48,イ!$A$2:$E$1563,5,FALSE),IF(C48="ウ",HLOOKUP(A48,ウ!$B$1:$QI$6,5,FALSE),IF(C48="エ",VLOOKUP(A48,エ!$A$4:$E$1000,5,FALSE),""))))&amp;"　"&amp;IF(C48="ウ",HLOOKUP(A48,ウ!$B$1:$QI$6,6,FALSE),"")</f>
        <v>　</v>
      </c>
      <c r="G47" s="296"/>
      <c r="H47" s="298"/>
      <c r="I47" s="286"/>
      <c r="J47" s="208" t="s">
        <v>2003</v>
      </c>
      <c r="K47" s="290" t="s">
        <v>10031</v>
      </c>
      <c r="L47" s="202" t="s">
        <v>10031</v>
      </c>
      <c r="M47" s="292" t="str">
        <f>IF(L48="ア",VLOOKUP(J48,ア!$A$2:$E$1684,2,FALSE),IF(L48="イ",VLOOKUP(J48,イ!$A$2:$E$1563,2,FALSE),IF(L48="ウ",HLOOKUP(J48,ウ!$B$1:$QI$6,4,FALSE),IF(L48="エ",VLOOKUP(J48,エ!$A$4:$E$1000,3,FALSE)&amp;"　"&amp;VLOOKUP(J48,エ!$A$4:$E$1000,4,FALSE),""))))</f>
        <v>10-3　国　土　社</v>
      </c>
      <c r="N47" s="292" t="str">
        <f>IF(L48="ア",VLOOKUP(J48,ア!$A$2:$E$1684,4,FALSE),IF(L48="イ",VLOOKUP(J48,イ!$A$2:$E$1563,4,FALSE),IF(L48="ウ",IF(HLOOKUP(J48,ウ!$B$1:$QI$6,3,FALSE)="","",HLOOKUP(J48,ウ!$B$1:$QI$6,3,FALSE)),"")))</f>
        <v/>
      </c>
      <c r="O47" s="294" t="str">
        <f>IF(L48="ア",VLOOKUP(J48,ア!$A$2:$E$1684,5,FALSE),IF(L48="イ",VLOOKUP(J48,イ!$A$2:$E$1563,5,FALSE),IF(L48="ウ",HLOOKUP(J48,ウ!$B$1:$QI$6,5,FALSE),IF(L48="エ",VLOOKUP(J48,エ!$A$4:$E$1000,5,FALSE),""))))&amp;"　"&amp;IF(L48="ウ",HLOOKUP(J48,ウ!$B$1:$QI$6,6,FALSE),"")</f>
        <v>ルールとマナーを学ぶ
子ども生活図鑑　（２）　学校生活編</v>
      </c>
      <c r="P47" s="296" t="s">
        <v>10041</v>
      </c>
      <c r="Q47" s="298"/>
      <c r="R47" s="286" t="s">
        <v>10043</v>
      </c>
      <c r="S47" s="288" t="s">
        <v>10048</v>
      </c>
      <c r="T47" s="207" t="s">
        <v>2005</v>
      </c>
      <c r="U47" s="290" t="s">
        <v>10075</v>
      </c>
      <c r="V47" s="202" t="s">
        <v>10076</v>
      </c>
      <c r="W47" s="292" t="str">
        <f>IF(V48="ア",VLOOKUP(T48,ア!$A$2:$E$1684,2,FALSE),IF(V48="イ",VLOOKUP(T48,イ!$A$2:$E$1563,2,FALSE),IF(V48="ウ",HLOOKUP(T48,ウ!$B$1:$QI$6,4,FALSE),IF(V48="エ",VLOOKUP(T48,エ!$A$4:$E$1000,3,FALSE)&amp;"　"&amp;VLOOKUP(T48,エ!$A$4:$E$1000,4,FALSE),""))))</f>
        <v>01-1　あ か ね 書 房</v>
      </c>
      <c r="X47" s="292" t="str">
        <f>IF(V48="ア",VLOOKUP(T48,ア!$A$2:$E$1684,4,FALSE),IF(V48="イ",VLOOKUP(T48,イ!$A$2:$E$1563,4,FALSE),IF(V48="ウ",IF(HLOOKUP(T48,ウ!$B$1:$QI$6,3,FALSE)="","",HLOOKUP(T48,ウ!$B$1:$QI$6,3,FALSE)),"")))</f>
        <v/>
      </c>
      <c r="Y47" s="294" t="str">
        <f>IF(V48="ア",VLOOKUP(T48,ア!$A$2:$E$1684,5,FALSE),IF(V48="イ",VLOOKUP(T48,イ!$A$2:$E$1563,5,FALSE),IF(V48="ウ",HLOOKUP(T48,ウ!$B$1:$QI$6,5,FALSE),IF(V48="エ",VLOOKUP(T48,エ!$A$4:$E$1000,5,FALSE),""))))&amp;"　"&amp;IF(V48="ウ",HLOOKUP(T48,ウ!$B$1:$QI$6,6,FALSE),"")</f>
        <v>マナーと敬語
完全マスター！　１　学校のマナーと敬語</v>
      </c>
      <c r="Z47" s="296" t="s">
        <v>10077</v>
      </c>
      <c r="AA47" s="298"/>
      <c r="AB47" s="300" t="s">
        <v>10078</v>
      </c>
      <c r="AC47" s="331" t="s">
        <v>10048</v>
      </c>
      <c r="AD47" s="209"/>
    </row>
    <row r="48" spans="1:30" s="176" customFormat="1" ht="16.2" customHeight="1" thickBot="1" x14ac:dyDescent="0.2">
      <c r="A48" s="210"/>
      <c r="B48" s="334"/>
      <c r="C48" s="211"/>
      <c r="D48" s="341"/>
      <c r="E48" s="341"/>
      <c r="F48" s="342"/>
      <c r="G48" s="346"/>
      <c r="H48" s="344"/>
      <c r="I48" s="347"/>
      <c r="J48" s="212">
        <v>9784337170025</v>
      </c>
      <c r="K48" s="334"/>
      <c r="L48" s="211" t="s">
        <v>10032</v>
      </c>
      <c r="M48" s="341"/>
      <c r="N48" s="341"/>
      <c r="O48" s="342"/>
      <c r="P48" s="346"/>
      <c r="Q48" s="344"/>
      <c r="R48" s="347"/>
      <c r="S48" s="348"/>
      <c r="T48" s="210">
        <v>9784251084682</v>
      </c>
      <c r="U48" s="334"/>
      <c r="V48" s="211" t="s">
        <v>10032</v>
      </c>
      <c r="W48" s="341"/>
      <c r="X48" s="341"/>
      <c r="Y48" s="342"/>
      <c r="Z48" s="346"/>
      <c r="AA48" s="344"/>
      <c r="AB48" s="345"/>
      <c r="AC48" s="343"/>
      <c r="AD48" s="174"/>
    </row>
    <row r="49" spans="1:29" s="200" customFormat="1" ht="16.2" customHeight="1" x14ac:dyDescent="0.45">
      <c r="A49" s="230" t="s">
        <v>2007</v>
      </c>
      <c r="B49" s="349"/>
      <c r="C49" s="231"/>
      <c r="D49" s="339" t="str">
        <f>IF(C50="ア",VLOOKUP(A50,ア!$A$2:$E$1684,2,FALSE),IF(C50="イ",VLOOKUP(A50,イ!$A$2:$E$1563,2,FALSE),IF(C50="ウ",HLOOKUP(A50,ウ!$B$1:$QI$6,4,FALSE),IF(C50="エ",VLOOKUP(A50,エ!$A$4:$E$1000,3,FALSE)&amp;"　"&amp;VLOOKUP(A50,エ!$A$4:$E$1000,4,FALSE),""))))</f>
        <v/>
      </c>
      <c r="E49" s="339" t="str">
        <f>IF(C50="ア",VLOOKUP(A50,ア!$A$2:$E$1684,4,FALSE),IF(C50="イ",VLOOKUP(A50,イ!$A$2:$E$1563,4,FALSE),IF(C50="ウ",IF(HLOOKUP(A50,ウ!$B$1:$QI$6,3,FALSE)="","",HLOOKUP(A50,ウ!$B$1:$QI$6,3,FALSE)),"")))</f>
        <v/>
      </c>
      <c r="F49" s="340" t="str">
        <f>IF(C50="ア",VLOOKUP(A50,ア!$A$2:$E$1684,5,FALSE),IF(C50="イ",VLOOKUP(A50,イ!$A$2:$E$1563,5,FALSE),IF(C50="ウ",HLOOKUP(A50,ウ!$B$1:$QI$6,5,FALSE),IF(C50="エ",VLOOKUP(A50,エ!$A$4:$E$1000,5,FALSE),""))))&amp;"　"&amp;IF(C50="ウ",HLOOKUP(A50,ウ!$B$1:$QI$6,6,FALSE),"")</f>
        <v>　</v>
      </c>
      <c r="G49" s="335"/>
      <c r="H49" s="336"/>
      <c r="I49" s="350"/>
      <c r="J49" s="230" t="s">
        <v>2022</v>
      </c>
      <c r="K49" s="349"/>
      <c r="L49" s="231"/>
      <c r="M49" s="339" t="str">
        <f>IF(L50="ア",VLOOKUP(J50,ア!$A$2:$E$1684,2,FALSE),IF(L50="イ",VLOOKUP(J50,イ!$A$2:$E$1563,2,FALSE),IF(L50="ウ",HLOOKUP(J50,ウ!$B$1:$QI$6,4,FALSE),IF(L50="エ",VLOOKUP(J50,エ!$A$4:$E$1000,3,FALSE)&amp;"　"&amp;VLOOKUP(J50,エ!$A$4:$E$1000,4,FALSE),""))))</f>
        <v/>
      </c>
      <c r="N49" s="339" t="str">
        <f>IF(L50="ア",VLOOKUP(J50,ア!$A$2:$E$1684,4,FALSE),IF(L50="イ",VLOOKUP(J50,イ!$A$2:$E$1563,4,FALSE),IF(L50="ウ",IF(HLOOKUP(J50,ウ!$B$1:$QI$6,3,FALSE)="","",HLOOKUP(J50,ウ!$B$1:$QI$6,3,FALSE)),"")))</f>
        <v/>
      </c>
      <c r="O49" s="340" t="str">
        <f>IF(L50="ア",VLOOKUP(J50,ア!$A$2:$E$1684,5,FALSE),IF(L50="イ",VLOOKUP(J50,イ!$A$2:$E$1563,5,FALSE),IF(L50="ウ",HLOOKUP(J50,ウ!$B$1:$QI$6,5,FALSE),IF(L50="エ",VLOOKUP(J50,エ!$A$4:$E$1000,5,FALSE),""))))&amp;"　"&amp;IF(L50="ウ",HLOOKUP(J50,ウ!$B$1:$QI$6,6,FALSE),"")</f>
        <v>　</v>
      </c>
      <c r="P49" s="335"/>
      <c r="Q49" s="336"/>
      <c r="R49" s="350"/>
      <c r="S49" s="351"/>
      <c r="T49" s="230" t="s">
        <v>2037</v>
      </c>
      <c r="U49" s="349"/>
      <c r="V49" s="231"/>
      <c r="W49" s="339" t="str">
        <f>IF(V50="ア",VLOOKUP(T50,ア!$A$2:$E$1684,2,FALSE),IF(V50="イ",VLOOKUP(T50,イ!$A$2:$E$1563,2,FALSE),IF(V50="ウ",HLOOKUP(T50,ウ!$B$1:$QI$6,4,FALSE),IF(V50="エ",VLOOKUP(T50,エ!$A$4:$E$1000,3,FALSE)&amp;"　"&amp;VLOOKUP(T50,エ!$A$4:$E$1000,4,FALSE),""))))</f>
        <v/>
      </c>
      <c r="X49" s="339" t="str">
        <f>IF(V50="ア",VLOOKUP(T50,ア!$A$2:$E$1684,4,FALSE),IF(V50="イ",VLOOKUP(T50,イ!$A$2:$E$1563,4,FALSE),IF(V50="ウ",IF(HLOOKUP(T50,ウ!$B$1:$QI$6,3,FALSE)="","",HLOOKUP(T50,ウ!$B$1:$QI$6,3,FALSE)),"")))</f>
        <v/>
      </c>
      <c r="Y49" s="340" t="str">
        <f>IF(V50="ア",VLOOKUP(T50,ア!$A$2:$E$1684,5,FALSE),IF(V50="イ",VLOOKUP(T50,イ!$A$2:$E$1563,5,FALSE),IF(V50="ウ",HLOOKUP(T50,ウ!$B$1:$QI$6,5,FALSE),IF(V50="エ",VLOOKUP(T50,エ!$A$4:$E$1000,5,FALSE),""))))&amp;"　"&amp;IF(V50="ウ",HLOOKUP(T50,ウ!$B$1:$QI$6,6,FALSE),"")</f>
        <v>　</v>
      </c>
      <c r="Z49" s="335"/>
      <c r="AA49" s="336"/>
      <c r="AB49" s="337"/>
      <c r="AC49" s="338"/>
    </row>
    <row r="50" spans="1:29" s="200" customFormat="1" ht="16.2" customHeight="1" x14ac:dyDescent="0.45">
      <c r="A50" s="204"/>
      <c r="B50" s="291"/>
      <c r="C50" s="205"/>
      <c r="D50" s="293"/>
      <c r="E50" s="293"/>
      <c r="F50" s="295"/>
      <c r="G50" s="297"/>
      <c r="H50" s="299"/>
      <c r="I50" s="287"/>
      <c r="J50" s="204">
        <v>9784893095831</v>
      </c>
      <c r="K50" s="291"/>
      <c r="L50" s="205"/>
      <c r="M50" s="293"/>
      <c r="N50" s="293"/>
      <c r="O50" s="295"/>
      <c r="P50" s="297"/>
      <c r="Q50" s="299"/>
      <c r="R50" s="287"/>
      <c r="S50" s="289"/>
      <c r="T50" s="204"/>
      <c r="U50" s="291"/>
      <c r="V50" s="205"/>
      <c r="W50" s="293"/>
      <c r="X50" s="293"/>
      <c r="Y50" s="295"/>
      <c r="Z50" s="297"/>
      <c r="AA50" s="299"/>
      <c r="AB50" s="301"/>
      <c r="AC50" s="332"/>
    </row>
    <row r="51" spans="1:29" s="200" customFormat="1" ht="16.2" customHeight="1" x14ac:dyDescent="0.45">
      <c r="A51" s="207" t="s">
        <v>2008</v>
      </c>
      <c r="B51" s="290"/>
      <c r="C51" s="202"/>
      <c r="D51" s="292" t="str">
        <f>IF(C52="ア",VLOOKUP(A52,ア!$A$2:$E$1684,2,FALSE),IF(C52="イ",VLOOKUP(A52,イ!$A$2:$E$1563,2,FALSE),IF(C52="ウ",HLOOKUP(A52,ウ!$B$1:$QI$6,4,FALSE),IF(C52="エ",VLOOKUP(A52,エ!$A$4:$E$1000,3,FALSE)&amp;"　"&amp;VLOOKUP(A52,エ!$A$4:$E$1000,4,FALSE),""))))</f>
        <v/>
      </c>
      <c r="E51" s="292" t="str">
        <f>IF(C52="ア",VLOOKUP(A52,ア!$A$2:$E$1684,4,FALSE),IF(C52="イ",VLOOKUP(A52,イ!$A$2:$E$1563,4,FALSE),IF(C52="ウ",IF(HLOOKUP(A52,ウ!$B$1:$QI$6,3,FALSE)="","",HLOOKUP(A52,ウ!$B$1:$QI$6,3,FALSE)),"")))</f>
        <v/>
      </c>
      <c r="F51" s="294" t="str">
        <f>IF(C52="ア",VLOOKUP(A52,ア!$A$2:$E$1684,5,FALSE),IF(C52="イ",VLOOKUP(A52,イ!$A$2:$E$1563,5,FALSE),IF(C52="ウ",HLOOKUP(A52,ウ!$B$1:$QI$6,5,FALSE),IF(C52="エ",VLOOKUP(A52,エ!$A$4:$E$1000,5,FALSE),""))))&amp;"　"&amp;IF(C52="ウ",HLOOKUP(A52,ウ!$B$1:$QI$6,6,FALSE),"")</f>
        <v>　</v>
      </c>
      <c r="G51" s="296"/>
      <c r="H51" s="298"/>
      <c r="I51" s="286"/>
      <c r="J51" s="207" t="s">
        <v>2023</v>
      </c>
      <c r="K51" s="290"/>
      <c r="L51" s="202"/>
      <c r="M51" s="292" t="str">
        <f>IF(L52="ア",VLOOKUP(J52,ア!$A$2:$E$1684,2,FALSE),IF(L52="イ",VLOOKUP(J52,イ!$A$2:$E$1563,2,FALSE),IF(L52="ウ",HLOOKUP(J52,ウ!$B$1:$QI$6,4,FALSE),IF(L52="エ",VLOOKUP(J52,エ!$A$4:$E$1000,3,FALSE)&amp;"　"&amp;VLOOKUP(J52,エ!$A$4:$E$1000,4,FALSE),""))))</f>
        <v/>
      </c>
      <c r="N51" s="292" t="str">
        <f>IF(L52="ア",VLOOKUP(J52,ア!$A$2:$E$1684,4,FALSE),IF(L52="イ",VLOOKUP(J52,イ!$A$2:$E$1563,4,FALSE),IF(L52="ウ",IF(HLOOKUP(J52,ウ!$B$1:$QI$6,3,FALSE)="","",HLOOKUP(J52,ウ!$B$1:$QI$6,3,FALSE)),"")))</f>
        <v/>
      </c>
      <c r="O51" s="294" t="str">
        <f>IF(L52="ア",VLOOKUP(J52,ア!$A$2:$E$1684,5,FALSE),IF(L52="イ",VLOOKUP(J52,イ!$A$2:$E$1563,5,FALSE),IF(L52="ウ",HLOOKUP(J52,ウ!$B$1:$QI$6,5,FALSE),IF(L52="エ",VLOOKUP(J52,エ!$A$4:$E$1000,5,FALSE),""))))&amp;"　"&amp;IF(L52="ウ",HLOOKUP(J52,ウ!$B$1:$QI$6,6,FALSE),"")</f>
        <v>　</v>
      </c>
      <c r="P51" s="296"/>
      <c r="Q51" s="298"/>
      <c r="R51" s="286"/>
      <c r="S51" s="288"/>
      <c r="T51" s="207" t="s">
        <v>2038</v>
      </c>
      <c r="U51" s="290"/>
      <c r="V51" s="202"/>
      <c r="W51" s="292" t="str">
        <f>IF(V52="ア",VLOOKUP(T52,ア!$A$2:$E$1684,2,FALSE),IF(V52="イ",VLOOKUP(T52,イ!$A$2:$E$1563,2,FALSE),IF(V52="ウ",HLOOKUP(T52,ウ!$B$1:$QI$6,4,FALSE),IF(V52="エ",VLOOKUP(T52,エ!$A$4:$E$1000,3,FALSE)&amp;"　"&amp;VLOOKUP(T52,エ!$A$4:$E$1000,4,FALSE),""))))</f>
        <v/>
      </c>
      <c r="X51" s="292" t="str">
        <f>IF(V52="ア",VLOOKUP(T52,ア!$A$2:$E$1684,4,FALSE),IF(V52="イ",VLOOKUP(T52,イ!$A$2:$E$1563,4,FALSE),IF(V52="ウ",IF(HLOOKUP(T52,ウ!$B$1:$QI$6,3,FALSE)="","",HLOOKUP(T52,ウ!$B$1:$QI$6,3,FALSE)),"")))</f>
        <v/>
      </c>
      <c r="Y51" s="294" t="str">
        <f>IF(V52="ア",VLOOKUP(T52,ア!$A$2:$E$1684,5,FALSE),IF(V52="イ",VLOOKUP(T52,イ!$A$2:$E$1563,5,FALSE),IF(V52="ウ",HLOOKUP(T52,ウ!$B$1:$QI$6,5,FALSE),IF(V52="エ",VLOOKUP(T52,エ!$A$4:$E$1000,5,FALSE),""))))&amp;"　"&amp;IF(V52="ウ",HLOOKUP(T52,ウ!$B$1:$QI$6,6,FALSE),"")</f>
        <v>　</v>
      </c>
      <c r="Z51" s="296"/>
      <c r="AA51" s="298"/>
      <c r="AB51" s="300"/>
      <c r="AC51" s="331"/>
    </row>
    <row r="52" spans="1:29" s="200" customFormat="1" ht="16.2" customHeight="1" x14ac:dyDescent="0.45">
      <c r="A52" s="204"/>
      <c r="B52" s="291"/>
      <c r="C52" s="205"/>
      <c r="D52" s="293"/>
      <c r="E52" s="293"/>
      <c r="F52" s="295"/>
      <c r="G52" s="297"/>
      <c r="H52" s="299"/>
      <c r="I52" s="287"/>
      <c r="J52" s="204"/>
      <c r="K52" s="291"/>
      <c r="L52" s="205"/>
      <c r="M52" s="293"/>
      <c r="N52" s="293"/>
      <c r="O52" s="295"/>
      <c r="P52" s="297"/>
      <c r="Q52" s="299"/>
      <c r="R52" s="287"/>
      <c r="S52" s="289"/>
      <c r="T52" s="204"/>
      <c r="U52" s="291"/>
      <c r="V52" s="205"/>
      <c r="W52" s="293"/>
      <c r="X52" s="293"/>
      <c r="Y52" s="295"/>
      <c r="Z52" s="297"/>
      <c r="AA52" s="299"/>
      <c r="AB52" s="301"/>
      <c r="AC52" s="332"/>
    </row>
    <row r="53" spans="1:29" s="200" customFormat="1" ht="16.2" customHeight="1" x14ac:dyDescent="0.45">
      <c r="A53" s="207" t="s">
        <v>2009</v>
      </c>
      <c r="B53" s="290"/>
      <c r="C53" s="202"/>
      <c r="D53" s="292" t="str">
        <f>IF(C54="ア",VLOOKUP(A54,ア!$A$2:$E$1684,2,FALSE),IF(C54="イ",VLOOKUP(A54,イ!$A$2:$E$1563,2,FALSE),IF(C54="ウ",HLOOKUP(A54,ウ!$B$1:$QI$6,4,FALSE),IF(C54="エ",VLOOKUP(A54,エ!$A$4:$E$1000,3,FALSE)&amp;"　"&amp;VLOOKUP(A54,エ!$A$4:$E$1000,4,FALSE),""))))</f>
        <v/>
      </c>
      <c r="E53" s="292" t="str">
        <f>IF(C54="ア",VLOOKUP(A54,ア!$A$2:$E$1684,4,FALSE),IF(C54="イ",VLOOKUP(A54,イ!$A$2:$E$1563,4,FALSE),IF(C54="ウ",IF(HLOOKUP(A54,ウ!$B$1:$QI$6,3,FALSE)="","",HLOOKUP(A54,ウ!$B$1:$QI$6,3,FALSE)),"")))</f>
        <v/>
      </c>
      <c r="F53" s="294" t="str">
        <f>IF(C54="ア",VLOOKUP(A54,ア!$A$2:$E$1684,5,FALSE),IF(C54="イ",VLOOKUP(A54,イ!$A$2:$E$1563,5,FALSE),IF(C54="ウ",HLOOKUP(A54,ウ!$B$1:$QI$6,5,FALSE),IF(C54="エ",VLOOKUP(A54,エ!$A$4:$E$1000,5,FALSE),""))))&amp;"　"&amp;IF(C54="ウ",HLOOKUP(A54,ウ!$B$1:$QI$6,6,FALSE),"")</f>
        <v>　</v>
      </c>
      <c r="G53" s="296"/>
      <c r="H53" s="298"/>
      <c r="I53" s="286"/>
      <c r="J53" s="207" t="s">
        <v>2024</v>
      </c>
      <c r="K53" s="290"/>
      <c r="L53" s="202"/>
      <c r="M53" s="292" t="str">
        <f>IF(L54="ア",VLOOKUP(J54,ア!$A$2:$E$1684,2,FALSE),IF(L54="イ",VLOOKUP(J54,イ!$A$2:$E$1563,2,FALSE),IF(L54="ウ",HLOOKUP(J54,ウ!$B$1:$QI$6,4,FALSE),IF(L54="エ",VLOOKUP(J54,エ!$A$4:$E$1000,3,FALSE)&amp;"　"&amp;VLOOKUP(J54,エ!$A$4:$E$1000,4,FALSE),""))))</f>
        <v/>
      </c>
      <c r="N53" s="292" t="str">
        <f>IF(L54="ア",VLOOKUP(J54,ア!$A$2:$E$1684,4,FALSE),IF(L54="イ",VLOOKUP(J54,イ!$A$2:$E$1563,4,FALSE),IF(L54="ウ",IF(HLOOKUP(J54,ウ!$B$1:$QI$6,3,FALSE)="","",HLOOKUP(J54,ウ!$B$1:$QI$6,3,FALSE)),"")))</f>
        <v/>
      </c>
      <c r="O53" s="294" t="str">
        <f>IF(L54="ア",VLOOKUP(J54,ア!$A$2:$E$1684,5,FALSE),IF(L54="イ",VLOOKUP(J54,イ!$A$2:$E$1563,5,FALSE),IF(L54="ウ",HLOOKUP(J54,ウ!$B$1:$QI$6,5,FALSE),IF(L54="エ",VLOOKUP(J54,エ!$A$4:$E$1000,5,FALSE),""))))&amp;"　"&amp;IF(L54="ウ",HLOOKUP(J54,ウ!$B$1:$QI$6,6,FALSE),"")</f>
        <v>　</v>
      </c>
      <c r="P53" s="296"/>
      <c r="Q53" s="298"/>
      <c r="R53" s="286"/>
      <c r="S53" s="288"/>
      <c r="T53" s="207" t="s">
        <v>2039</v>
      </c>
      <c r="U53" s="290"/>
      <c r="V53" s="202"/>
      <c r="W53" s="292" t="str">
        <f>IF(V54="ア",VLOOKUP(T54,ア!$A$2:$E$1684,2,FALSE),IF(V54="イ",VLOOKUP(T54,イ!$A$2:$E$1563,2,FALSE),IF(V54="ウ",HLOOKUP(T54,ウ!$B$1:$QI$6,4,FALSE),IF(V54="エ",VLOOKUP(T54,エ!$A$4:$E$1000,3,FALSE)&amp;"　"&amp;VLOOKUP(T54,エ!$A$4:$E$1000,4,FALSE),""))))</f>
        <v/>
      </c>
      <c r="X53" s="292" t="str">
        <f>IF(V54="ア",VLOOKUP(T54,ア!$A$2:$E$1684,4,FALSE),IF(V54="イ",VLOOKUP(T54,イ!$A$2:$E$1563,4,FALSE),IF(V54="ウ",IF(HLOOKUP(T54,ウ!$B$1:$QI$6,3,FALSE)="","",HLOOKUP(T54,ウ!$B$1:$QI$6,3,FALSE)),"")))</f>
        <v/>
      </c>
      <c r="Y53" s="294" t="str">
        <f>IF(V54="ア",VLOOKUP(T54,ア!$A$2:$E$1684,5,FALSE),IF(V54="イ",VLOOKUP(T54,イ!$A$2:$E$1563,5,FALSE),IF(V54="ウ",HLOOKUP(T54,ウ!$B$1:$QI$6,5,FALSE),IF(V54="エ",VLOOKUP(T54,エ!$A$4:$E$1000,5,FALSE),""))))&amp;"　"&amp;IF(V54="ウ",HLOOKUP(T54,ウ!$B$1:$QI$6,6,FALSE),"")</f>
        <v>　</v>
      </c>
      <c r="Z53" s="296"/>
      <c r="AA53" s="298"/>
      <c r="AB53" s="300"/>
      <c r="AC53" s="331"/>
    </row>
    <row r="54" spans="1:29" s="200" customFormat="1" ht="16.2" customHeight="1" x14ac:dyDescent="0.45">
      <c r="A54" s="204"/>
      <c r="B54" s="291"/>
      <c r="C54" s="205"/>
      <c r="D54" s="293"/>
      <c r="E54" s="293"/>
      <c r="F54" s="295"/>
      <c r="G54" s="297"/>
      <c r="H54" s="299"/>
      <c r="I54" s="287"/>
      <c r="J54" s="204"/>
      <c r="K54" s="291"/>
      <c r="L54" s="205"/>
      <c r="M54" s="293"/>
      <c r="N54" s="293"/>
      <c r="O54" s="295"/>
      <c r="P54" s="297"/>
      <c r="Q54" s="299"/>
      <c r="R54" s="287"/>
      <c r="S54" s="289"/>
      <c r="T54" s="204"/>
      <c r="U54" s="291"/>
      <c r="V54" s="205"/>
      <c r="W54" s="293"/>
      <c r="X54" s="293"/>
      <c r="Y54" s="295"/>
      <c r="Z54" s="297"/>
      <c r="AA54" s="299"/>
      <c r="AB54" s="301"/>
      <c r="AC54" s="332"/>
    </row>
    <row r="55" spans="1:29" s="200" customFormat="1" ht="16.2" customHeight="1" x14ac:dyDescent="0.45">
      <c r="A55" s="207" t="s">
        <v>2010</v>
      </c>
      <c r="B55" s="290"/>
      <c r="C55" s="202"/>
      <c r="D55" s="292" t="str">
        <f>IF(C56="ア",VLOOKUP(A56,ア!$A$2:$E$1684,2,FALSE),IF(C56="イ",VLOOKUP(A56,イ!$A$2:$E$1563,2,FALSE),IF(C56="ウ",HLOOKUP(A56,ウ!$B$1:$QI$6,4,FALSE),IF(C56="エ",VLOOKUP(A56,エ!$A$4:$E$1000,3,FALSE)&amp;"　"&amp;VLOOKUP(A56,エ!$A$4:$E$1000,4,FALSE),""))))</f>
        <v/>
      </c>
      <c r="E55" s="292" t="str">
        <f>IF(C56="ア",VLOOKUP(A56,ア!$A$2:$E$1684,4,FALSE),IF(C56="イ",VLOOKUP(A56,イ!$A$2:$E$1563,4,FALSE),IF(C56="ウ",IF(HLOOKUP(A56,ウ!$B$1:$QI$6,3,FALSE)="","",HLOOKUP(A56,ウ!$B$1:$QI$6,3,FALSE)),"")))</f>
        <v/>
      </c>
      <c r="F55" s="294" t="str">
        <f>IF(C56="ア",VLOOKUP(A56,ア!$A$2:$E$1684,5,FALSE),IF(C56="イ",VLOOKUP(A56,イ!$A$2:$E$1563,5,FALSE),IF(C56="ウ",HLOOKUP(A56,ウ!$B$1:$QI$6,5,FALSE),IF(C56="エ",VLOOKUP(A56,エ!$A$4:$E$1000,5,FALSE),""))))&amp;"　"&amp;IF(C56="ウ",HLOOKUP(A56,ウ!$B$1:$QI$6,6,FALSE),"")</f>
        <v>　</v>
      </c>
      <c r="G55" s="296"/>
      <c r="H55" s="298"/>
      <c r="I55" s="286"/>
      <c r="J55" s="207" t="s">
        <v>2025</v>
      </c>
      <c r="K55" s="290"/>
      <c r="L55" s="202"/>
      <c r="M55" s="292" t="str">
        <f>IF(L56="ア",VLOOKUP(J56,ア!$A$2:$E$1684,2,FALSE),IF(L56="イ",VLOOKUP(J56,イ!$A$2:$E$1563,2,FALSE),IF(L56="ウ",HLOOKUP(J56,ウ!$B$1:$QI$6,4,FALSE),IF(L56="エ",VLOOKUP(J56,エ!$A$4:$E$1000,3,FALSE)&amp;"　"&amp;VLOOKUP(J56,エ!$A$4:$E$1000,4,FALSE),""))))</f>
        <v/>
      </c>
      <c r="N55" s="292" t="str">
        <f>IF(L56="ア",VLOOKUP(J56,ア!$A$2:$E$1684,4,FALSE),IF(L56="イ",VLOOKUP(J56,イ!$A$2:$E$1563,4,FALSE),IF(L56="ウ",IF(HLOOKUP(J56,ウ!$B$1:$QI$6,3,FALSE)="","",HLOOKUP(J56,ウ!$B$1:$QI$6,3,FALSE)),"")))</f>
        <v/>
      </c>
      <c r="O55" s="294" t="str">
        <f>IF(L56="ア",VLOOKUP(J56,ア!$A$2:$E$1684,5,FALSE),IF(L56="イ",VLOOKUP(J56,イ!$A$2:$E$1563,5,FALSE),IF(L56="ウ",HLOOKUP(J56,ウ!$B$1:$QI$6,5,FALSE),IF(L56="エ",VLOOKUP(J56,エ!$A$4:$E$1000,5,FALSE),""))))&amp;"　"&amp;IF(L56="ウ",HLOOKUP(J56,ウ!$B$1:$QI$6,6,FALSE),"")</f>
        <v>　</v>
      </c>
      <c r="P55" s="296"/>
      <c r="Q55" s="298"/>
      <c r="R55" s="286"/>
      <c r="S55" s="288"/>
      <c r="T55" s="207" t="s">
        <v>2040</v>
      </c>
      <c r="U55" s="290"/>
      <c r="V55" s="202"/>
      <c r="W55" s="292" t="str">
        <f>IF(V56="ア",VLOOKUP(T56,ア!$A$2:$E$1684,2,FALSE),IF(V56="イ",VLOOKUP(T56,イ!$A$2:$E$1563,2,FALSE),IF(V56="ウ",HLOOKUP(T56,ウ!$B$1:$QI$6,4,FALSE),IF(V56="エ",VLOOKUP(T56,エ!$A$4:$E$1000,3,FALSE)&amp;"　"&amp;VLOOKUP(T56,エ!$A$4:$E$1000,4,FALSE),""))))</f>
        <v/>
      </c>
      <c r="X55" s="292" t="str">
        <f>IF(V56="ア",VLOOKUP(T56,ア!$A$2:$E$1684,4,FALSE),IF(V56="イ",VLOOKUP(T56,イ!$A$2:$E$1563,4,FALSE),IF(V56="ウ",IF(HLOOKUP(T56,ウ!$B$1:$QI$6,3,FALSE)="","",HLOOKUP(T56,ウ!$B$1:$QI$6,3,FALSE)),"")))</f>
        <v/>
      </c>
      <c r="Y55" s="294" t="str">
        <f>IF(V56="ア",VLOOKUP(T56,ア!$A$2:$E$1684,5,FALSE),IF(V56="イ",VLOOKUP(T56,イ!$A$2:$E$1563,5,FALSE),IF(V56="ウ",HLOOKUP(T56,ウ!$B$1:$QI$6,5,FALSE),IF(V56="エ",VLOOKUP(T56,エ!$A$4:$E$1000,5,FALSE),""))))&amp;"　"&amp;IF(V56="ウ",HLOOKUP(T56,ウ!$B$1:$QI$6,6,FALSE),"")</f>
        <v>　</v>
      </c>
      <c r="Z55" s="296"/>
      <c r="AA55" s="298"/>
      <c r="AB55" s="300"/>
      <c r="AC55" s="331"/>
    </row>
    <row r="56" spans="1:29" s="200" customFormat="1" ht="16.2" customHeight="1" x14ac:dyDescent="0.45">
      <c r="A56" s="204"/>
      <c r="B56" s="291"/>
      <c r="C56" s="205"/>
      <c r="D56" s="293"/>
      <c r="E56" s="293"/>
      <c r="F56" s="295"/>
      <c r="G56" s="297"/>
      <c r="H56" s="299"/>
      <c r="I56" s="287"/>
      <c r="J56" s="204"/>
      <c r="K56" s="291"/>
      <c r="L56" s="205"/>
      <c r="M56" s="293"/>
      <c r="N56" s="293"/>
      <c r="O56" s="295"/>
      <c r="P56" s="297"/>
      <c r="Q56" s="299"/>
      <c r="R56" s="287"/>
      <c r="S56" s="289"/>
      <c r="T56" s="204"/>
      <c r="U56" s="291"/>
      <c r="V56" s="205"/>
      <c r="W56" s="293"/>
      <c r="X56" s="293"/>
      <c r="Y56" s="295"/>
      <c r="Z56" s="297"/>
      <c r="AA56" s="299"/>
      <c r="AB56" s="301"/>
      <c r="AC56" s="332"/>
    </row>
    <row r="57" spans="1:29" s="200" customFormat="1" ht="16.2" customHeight="1" x14ac:dyDescent="0.45">
      <c r="A57" s="207" t="s">
        <v>2011</v>
      </c>
      <c r="B57" s="290"/>
      <c r="C57" s="202"/>
      <c r="D57" s="292" t="str">
        <f>IF(C58="ア",VLOOKUP(A58,ア!$A$2:$E$1684,2,FALSE),IF(C58="イ",VLOOKUP(A58,イ!$A$2:$E$1563,2,FALSE),IF(C58="ウ",HLOOKUP(A58,ウ!$B$1:$QI$6,4,FALSE),IF(C58="エ",VLOOKUP(A58,エ!$A$4:$E$1000,3,FALSE)&amp;"　"&amp;VLOOKUP(A58,エ!$A$4:$E$1000,4,FALSE),""))))</f>
        <v/>
      </c>
      <c r="E57" s="292" t="str">
        <f>IF(C58="ア",VLOOKUP(A58,ア!$A$2:$E$1684,4,FALSE),IF(C58="イ",VLOOKUP(A58,イ!$A$2:$E$1563,4,FALSE),IF(C58="ウ",IF(HLOOKUP(A58,ウ!$B$1:$QI$6,3,FALSE)="","",HLOOKUP(A58,ウ!$B$1:$QI$6,3,FALSE)),"")))</f>
        <v/>
      </c>
      <c r="F57" s="294" t="str">
        <f>IF(C58="ア",VLOOKUP(A58,ア!$A$2:$E$1684,5,FALSE),IF(C58="イ",VLOOKUP(A58,イ!$A$2:$E$1563,5,FALSE),IF(C58="ウ",HLOOKUP(A58,ウ!$B$1:$QI$6,5,FALSE),IF(C58="エ",VLOOKUP(A58,エ!$A$4:$E$1000,5,FALSE),""))))&amp;"　"&amp;IF(C58="ウ",HLOOKUP(A58,ウ!$B$1:$QI$6,6,FALSE),"")</f>
        <v>　</v>
      </c>
      <c r="G57" s="296"/>
      <c r="H57" s="298"/>
      <c r="I57" s="286"/>
      <c r="J57" s="207" t="s">
        <v>2026</v>
      </c>
      <c r="K57" s="290"/>
      <c r="L57" s="202"/>
      <c r="M57" s="292" t="str">
        <f>IF(L58="ア",VLOOKUP(J58,ア!$A$2:$E$1684,2,FALSE),IF(L58="イ",VLOOKUP(J58,イ!$A$2:$E$1563,2,FALSE),IF(L58="ウ",HLOOKUP(J58,ウ!$B$1:$QI$6,4,FALSE),IF(L58="エ",VLOOKUP(J58,エ!$A$4:$E$1000,3,FALSE)&amp;"　"&amp;VLOOKUP(J58,エ!$A$4:$E$1000,4,FALSE),""))))</f>
        <v/>
      </c>
      <c r="N57" s="292" t="str">
        <f>IF(L58="ア",VLOOKUP(J58,ア!$A$2:$E$1684,4,FALSE),IF(L58="イ",VLOOKUP(J58,イ!$A$2:$E$1563,4,FALSE),IF(L58="ウ",IF(HLOOKUP(J58,ウ!$B$1:$QI$6,3,FALSE)="","",HLOOKUP(J58,ウ!$B$1:$QI$6,3,FALSE)),"")))</f>
        <v/>
      </c>
      <c r="O57" s="294" t="str">
        <f>IF(L58="ア",VLOOKUP(J58,ア!$A$2:$E$1684,5,FALSE),IF(L58="イ",VLOOKUP(J58,イ!$A$2:$E$1563,5,FALSE),IF(L58="ウ",HLOOKUP(J58,ウ!$B$1:$QI$6,5,FALSE),IF(L58="エ",VLOOKUP(J58,エ!$A$4:$E$1000,5,FALSE),""))))&amp;"　"&amp;IF(L58="ウ",HLOOKUP(J58,ウ!$B$1:$QI$6,6,FALSE),"")</f>
        <v>　</v>
      </c>
      <c r="P57" s="296"/>
      <c r="Q57" s="298"/>
      <c r="R57" s="286"/>
      <c r="S57" s="288"/>
      <c r="T57" s="207" t="s">
        <v>2041</v>
      </c>
      <c r="U57" s="290"/>
      <c r="V57" s="202"/>
      <c r="W57" s="292" t="str">
        <f>IF(V58="ア",VLOOKUP(T58,ア!$A$2:$E$1684,2,FALSE),IF(V58="イ",VLOOKUP(T58,イ!$A$2:$E$1563,2,FALSE),IF(V58="ウ",HLOOKUP(T58,ウ!$B$1:$QI$6,4,FALSE),IF(V58="エ",VLOOKUP(T58,エ!$A$4:$E$1000,3,FALSE)&amp;"　"&amp;VLOOKUP(T58,エ!$A$4:$E$1000,4,FALSE),""))))</f>
        <v/>
      </c>
      <c r="X57" s="292" t="str">
        <f>IF(V58="ア",VLOOKUP(T58,ア!$A$2:$E$1684,4,FALSE),IF(V58="イ",VLOOKUP(T58,イ!$A$2:$E$1563,4,FALSE),IF(V58="ウ",IF(HLOOKUP(T58,ウ!$B$1:$QI$6,3,FALSE)="","",HLOOKUP(T58,ウ!$B$1:$QI$6,3,FALSE)),"")))</f>
        <v/>
      </c>
      <c r="Y57" s="294" t="str">
        <f>IF(V58="ア",VLOOKUP(T58,ア!$A$2:$E$1684,5,FALSE),IF(V58="イ",VLOOKUP(T58,イ!$A$2:$E$1563,5,FALSE),IF(V58="ウ",HLOOKUP(T58,ウ!$B$1:$QI$6,5,FALSE),IF(V58="エ",VLOOKUP(T58,エ!$A$4:$E$1000,5,FALSE),""))))&amp;"　"&amp;IF(V58="ウ",HLOOKUP(T58,ウ!$B$1:$QI$6,6,FALSE),"")</f>
        <v>　</v>
      </c>
      <c r="Z57" s="296"/>
      <c r="AA57" s="298"/>
      <c r="AB57" s="300"/>
      <c r="AC57" s="331"/>
    </row>
    <row r="58" spans="1:29" s="200" customFormat="1" ht="16.2" customHeight="1" x14ac:dyDescent="0.45">
      <c r="A58" s="204"/>
      <c r="B58" s="291"/>
      <c r="C58" s="205"/>
      <c r="D58" s="293"/>
      <c r="E58" s="293"/>
      <c r="F58" s="295"/>
      <c r="G58" s="297"/>
      <c r="H58" s="299"/>
      <c r="I58" s="287"/>
      <c r="J58" s="204"/>
      <c r="K58" s="291"/>
      <c r="L58" s="205"/>
      <c r="M58" s="293"/>
      <c r="N58" s="293"/>
      <c r="O58" s="295"/>
      <c r="P58" s="297"/>
      <c r="Q58" s="299"/>
      <c r="R58" s="287"/>
      <c r="S58" s="289"/>
      <c r="T58" s="204"/>
      <c r="U58" s="291"/>
      <c r="V58" s="205"/>
      <c r="W58" s="293"/>
      <c r="X58" s="293"/>
      <c r="Y58" s="295"/>
      <c r="Z58" s="297"/>
      <c r="AA58" s="299"/>
      <c r="AB58" s="301"/>
      <c r="AC58" s="332"/>
    </row>
    <row r="59" spans="1:29" s="200" customFormat="1" ht="16.2" customHeight="1" x14ac:dyDescent="0.45">
      <c r="A59" s="207" t="s">
        <v>2012</v>
      </c>
      <c r="B59" s="290"/>
      <c r="C59" s="202"/>
      <c r="D59" s="292" t="str">
        <f>IF(C60="ア",VLOOKUP(A60,ア!$A$2:$E$1684,2,FALSE),IF(C60="イ",VLOOKUP(A60,イ!$A$2:$E$1563,2,FALSE),IF(C60="ウ",HLOOKUP(A60,ウ!$B$1:$QI$6,4,FALSE),IF(C60="エ",VLOOKUP(A60,エ!$A$4:$E$1000,3,FALSE)&amp;"　"&amp;VLOOKUP(A60,エ!$A$4:$E$1000,4,FALSE),""))))</f>
        <v/>
      </c>
      <c r="E59" s="292" t="str">
        <f>IF(C60="ア",VLOOKUP(A60,ア!$A$2:$E$1684,4,FALSE),IF(C60="イ",VLOOKUP(A60,イ!$A$2:$E$1563,4,FALSE),IF(C60="ウ",IF(HLOOKUP(A60,ウ!$B$1:$QI$6,3,FALSE)="","",HLOOKUP(A60,ウ!$B$1:$QI$6,3,FALSE)),"")))</f>
        <v/>
      </c>
      <c r="F59" s="294" t="str">
        <f>IF(C60="ア",VLOOKUP(A60,ア!$A$2:$E$1684,5,FALSE),IF(C60="イ",VLOOKUP(A60,イ!$A$2:$E$1563,5,FALSE),IF(C60="ウ",HLOOKUP(A60,ウ!$B$1:$QI$6,5,FALSE),IF(C60="エ",VLOOKUP(A60,エ!$A$4:$E$1000,5,FALSE),""))))&amp;"　"&amp;IF(C60="ウ",HLOOKUP(A60,ウ!$B$1:$QI$6,6,FALSE),"")</f>
        <v>　</v>
      </c>
      <c r="G59" s="296"/>
      <c r="H59" s="298"/>
      <c r="I59" s="286"/>
      <c r="J59" s="207" t="s">
        <v>2027</v>
      </c>
      <c r="K59" s="290"/>
      <c r="L59" s="202"/>
      <c r="M59" s="292" t="str">
        <f>IF(L60="ア",VLOOKUP(J60,ア!$A$2:$E$1684,2,FALSE),IF(L60="イ",VLOOKUP(J60,イ!$A$2:$E$1563,2,FALSE),IF(L60="ウ",HLOOKUP(J60,ウ!$B$1:$QI$6,4,FALSE),IF(L60="エ",VLOOKUP(J60,エ!$A$4:$E$1000,3,FALSE)&amp;"　"&amp;VLOOKUP(J60,エ!$A$4:$E$1000,4,FALSE),""))))</f>
        <v/>
      </c>
      <c r="N59" s="292" t="str">
        <f>IF(L60="ア",VLOOKUP(J60,ア!$A$2:$E$1684,4,FALSE),IF(L60="イ",VLOOKUP(J60,イ!$A$2:$E$1563,4,FALSE),IF(L60="ウ",IF(HLOOKUP(J60,ウ!$B$1:$QI$6,3,FALSE)="","",HLOOKUP(J60,ウ!$B$1:$QI$6,3,FALSE)),"")))</f>
        <v/>
      </c>
      <c r="O59" s="294" t="str">
        <f>IF(L60="ア",VLOOKUP(J60,ア!$A$2:$E$1684,5,FALSE),IF(L60="イ",VLOOKUP(J60,イ!$A$2:$E$1563,5,FALSE),IF(L60="ウ",HLOOKUP(J60,ウ!$B$1:$QI$6,5,FALSE),IF(L60="エ",VLOOKUP(J60,エ!$A$4:$E$1000,5,FALSE),""))))&amp;"　"&amp;IF(L60="ウ",HLOOKUP(J60,ウ!$B$1:$QI$6,6,FALSE),"")</f>
        <v>　</v>
      </c>
      <c r="P59" s="296"/>
      <c r="Q59" s="298"/>
      <c r="R59" s="286"/>
      <c r="S59" s="288"/>
      <c r="T59" s="207" t="s">
        <v>2042</v>
      </c>
      <c r="U59" s="290"/>
      <c r="V59" s="202"/>
      <c r="W59" s="292" t="str">
        <f>IF(V60="ア",VLOOKUP(T60,ア!$A$2:$E$1684,2,FALSE),IF(V60="イ",VLOOKUP(T60,イ!$A$2:$E$1563,2,FALSE),IF(V60="ウ",HLOOKUP(T60,ウ!$B$1:$QI$6,4,FALSE),IF(V60="エ",VLOOKUP(T60,エ!$A$4:$E$1000,3,FALSE)&amp;"　"&amp;VLOOKUP(T60,エ!$A$4:$E$1000,4,FALSE),""))))</f>
        <v/>
      </c>
      <c r="X59" s="292" t="str">
        <f>IF(V60="ア",VLOOKUP(T60,ア!$A$2:$E$1684,4,FALSE),IF(V60="イ",VLOOKUP(T60,イ!$A$2:$E$1563,4,FALSE),IF(V60="ウ",IF(HLOOKUP(T60,ウ!$B$1:$QI$6,3,FALSE)="","",HLOOKUP(T60,ウ!$B$1:$QI$6,3,FALSE)),"")))</f>
        <v/>
      </c>
      <c r="Y59" s="294" t="str">
        <f>IF(V60="ア",VLOOKUP(T60,ア!$A$2:$E$1684,5,FALSE),IF(V60="イ",VLOOKUP(T60,イ!$A$2:$E$1563,5,FALSE),IF(V60="ウ",HLOOKUP(T60,ウ!$B$1:$QI$6,5,FALSE),IF(V60="エ",VLOOKUP(T60,エ!$A$4:$E$1000,5,FALSE),""))))&amp;"　"&amp;IF(V60="ウ",HLOOKUP(T60,ウ!$B$1:$QI$6,6,FALSE),"")</f>
        <v>　</v>
      </c>
      <c r="Z59" s="296"/>
      <c r="AA59" s="298"/>
      <c r="AB59" s="300"/>
      <c r="AC59" s="331"/>
    </row>
    <row r="60" spans="1:29" s="200" customFormat="1" ht="16.2" customHeight="1" x14ac:dyDescent="0.45">
      <c r="A60" s="204"/>
      <c r="B60" s="291"/>
      <c r="C60" s="205"/>
      <c r="D60" s="293"/>
      <c r="E60" s="293"/>
      <c r="F60" s="295"/>
      <c r="G60" s="297"/>
      <c r="H60" s="299"/>
      <c r="I60" s="287"/>
      <c r="J60" s="204"/>
      <c r="K60" s="291"/>
      <c r="L60" s="205"/>
      <c r="M60" s="293"/>
      <c r="N60" s="293"/>
      <c r="O60" s="295"/>
      <c r="P60" s="297"/>
      <c r="Q60" s="299"/>
      <c r="R60" s="287"/>
      <c r="S60" s="289"/>
      <c r="T60" s="204"/>
      <c r="U60" s="291"/>
      <c r="V60" s="205"/>
      <c r="W60" s="293"/>
      <c r="X60" s="293"/>
      <c r="Y60" s="295"/>
      <c r="Z60" s="297"/>
      <c r="AA60" s="299"/>
      <c r="AB60" s="301"/>
      <c r="AC60" s="332"/>
    </row>
    <row r="61" spans="1:29" s="200" customFormat="1" ht="16.2" customHeight="1" x14ac:dyDescent="0.45">
      <c r="A61" s="207" t="s">
        <v>2013</v>
      </c>
      <c r="B61" s="290"/>
      <c r="C61" s="202"/>
      <c r="D61" s="292" t="str">
        <f>IF(C62="ア",VLOOKUP(A62,ア!$A$2:$E$1684,2,FALSE),IF(C62="イ",VLOOKUP(A62,イ!$A$2:$E$1563,2,FALSE),IF(C62="ウ",HLOOKUP(A62,ウ!$B$1:$QI$6,4,FALSE),IF(C62="エ",VLOOKUP(A62,エ!$A$4:$E$1000,3,FALSE)&amp;"　"&amp;VLOOKUP(A62,エ!$A$4:$E$1000,4,FALSE),""))))</f>
        <v/>
      </c>
      <c r="E61" s="292" t="str">
        <f>IF(C62="ア",VLOOKUP(A62,ア!$A$2:$E$1684,4,FALSE),IF(C62="イ",VLOOKUP(A62,イ!$A$2:$E$1563,4,FALSE),IF(C62="ウ",IF(HLOOKUP(A62,ウ!$B$1:$QI$6,3,FALSE)="","",HLOOKUP(A62,ウ!$B$1:$QI$6,3,FALSE)),"")))</f>
        <v/>
      </c>
      <c r="F61" s="294" t="str">
        <f>IF(C62="ア",VLOOKUP(A62,ア!$A$2:$E$1684,5,FALSE),IF(C62="イ",VLOOKUP(A62,イ!$A$2:$E$1563,5,FALSE),IF(C62="ウ",HLOOKUP(A62,ウ!$B$1:$QI$6,5,FALSE),IF(C62="エ",VLOOKUP(A62,エ!$A$4:$E$1000,5,FALSE),""))))&amp;"　"&amp;IF(C62="ウ",HLOOKUP(A62,ウ!$B$1:$QI$6,6,FALSE),"")</f>
        <v>　</v>
      </c>
      <c r="G61" s="296"/>
      <c r="H61" s="298"/>
      <c r="I61" s="286"/>
      <c r="J61" s="207" t="s">
        <v>2028</v>
      </c>
      <c r="K61" s="290"/>
      <c r="L61" s="202"/>
      <c r="M61" s="292" t="str">
        <f>IF(L62="ア",VLOOKUP(J62,ア!$A$2:$E$1684,2,FALSE),IF(L62="イ",VLOOKUP(J62,イ!$A$2:$E$1563,2,FALSE),IF(L62="ウ",HLOOKUP(J62,ウ!$B$1:$QI$6,4,FALSE),IF(L62="エ",VLOOKUP(J62,エ!$A$4:$E$1000,3,FALSE)&amp;"　"&amp;VLOOKUP(J62,エ!$A$4:$E$1000,4,FALSE),""))))</f>
        <v/>
      </c>
      <c r="N61" s="292" t="str">
        <f>IF(L62="ア",VLOOKUP(J62,ア!$A$2:$E$1684,4,FALSE),IF(L62="イ",VLOOKUP(J62,イ!$A$2:$E$1563,4,FALSE),IF(L62="ウ",IF(HLOOKUP(J62,ウ!$B$1:$QI$6,3,FALSE)="","",HLOOKUP(J62,ウ!$B$1:$QI$6,3,FALSE)),"")))</f>
        <v/>
      </c>
      <c r="O61" s="294" t="str">
        <f>IF(L62="ア",VLOOKUP(J62,ア!$A$2:$E$1684,5,FALSE),IF(L62="イ",VLOOKUP(J62,イ!$A$2:$E$1563,5,FALSE),IF(L62="ウ",HLOOKUP(J62,ウ!$B$1:$QI$6,5,FALSE),IF(L62="エ",VLOOKUP(J62,エ!$A$4:$E$1000,5,FALSE),""))))&amp;"　"&amp;IF(L62="ウ",HLOOKUP(J62,ウ!$B$1:$QI$6,6,FALSE),"")</f>
        <v>　</v>
      </c>
      <c r="P61" s="296"/>
      <c r="Q61" s="298"/>
      <c r="R61" s="286"/>
      <c r="S61" s="288"/>
      <c r="T61" s="207" t="s">
        <v>2043</v>
      </c>
      <c r="U61" s="290"/>
      <c r="V61" s="202"/>
      <c r="W61" s="292" t="str">
        <f>IF(V62="ア",VLOOKUP(T62,ア!$A$2:$E$1684,2,FALSE),IF(V62="イ",VLOOKUP(T62,イ!$A$2:$E$1563,2,FALSE),IF(V62="ウ",HLOOKUP(T62,ウ!$B$1:$QI$6,4,FALSE),IF(V62="エ",VLOOKUP(T62,エ!$A$4:$E$1000,3,FALSE)&amp;"　"&amp;VLOOKUP(T62,エ!$A$4:$E$1000,4,FALSE),""))))</f>
        <v/>
      </c>
      <c r="X61" s="292" t="str">
        <f>IF(V62="ア",VLOOKUP(T62,ア!$A$2:$E$1684,4,FALSE),IF(V62="イ",VLOOKUP(T62,イ!$A$2:$E$1563,4,FALSE),IF(V62="ウ",IF(HLOOKUP(T62,ウ!$B$1:$QI$6,3,FALSE)="","",HLOOKUP(T62,ウ!$B$1:$QI$6,3,FALSE)),"")))</f>
        <v/>
      </c>
      <c r="Y61" s="294" t="str">
        <f>IF(V62="ア",VLOOKUP(T62,ア!$A$2:$E$1684,5,FALSE),IF(V62="イ",VLOOKUP(T62,イ!$A$2:$E$1563,5,FALSE),IF(V62="ウ",HLOOKUP(T62,ウ!$B$1:$QI$6,5,FALSE),IF(V62="エ",VLOOKUP(T62,エ!$A$4:$E$1000,5,FALSE),""))))&amp;"　"&amp;IF(V62="ウ",HLOOKUP(T62,ウ!$B$1:$QI$6,6,FALSE),"")</f>
        <v>　</v>
      </c>
      <c r="Z61" s="296"/>
      <c r="AA61" s="298"/>
      <c r="AB61" s="300"/>
      <c r="AC61" s="331"/>
    </row>
    <row r="62" spans="1:29" s="200" customFormat="1" ht="16.2" customHeight="1" x14ac:dyDescent="0.45">
      <c r="A62" s="204"/>
      <c r="B62" s="291"/>
      <c r="C62" s="205"/>
      <c r="D62" s="293"/>
      <c r="E62" s="293"/>
      <c r="F62" s="295"/>
      <c r="G62" s="297"/>
      <c r="H62" s="299"/>
      <c r="I62" s="287"/>
      <c r="J62" s="204"/>
      <c r="K62" s="291"/>
      <c r="L62" s="205"/>
      <c r="M62" s="293"/>
      <c r="N62" s="293"/>
      <c r="O62" s="295"/>
      <c r="P62" s="297"/>
      <c r="Q62" s="299"/>
      <c r="R62" s="287"/>
      <c r="S62" s="289"/>
      <c r="T62" s="204"/>
      <c r="U62" s="291"/>
      <c r="V62" s="205"/>
      <c r="W62" s="293"/>
      <c r="X62" s="293"/>
      <c r="Y62" s="295"/>
      <c r="Z62" s="297"/>
      <c r="AA62" s="299"/>
      <c r="AB62" s="301"/>
      <c r="AC62" s="332"/>
    </row>
    <row r="63" spans="1:29" s="200" customFormat="1" ht="16.2" customHeight="1" x14ac:dyDescent="0.45">
      <c r="A63" s="207" t="s">
        <v>2014</v>
      </c>
      <c r="B63" s="290"/>
      <c r="C63" s="202"/>
      <c r="D63" s="292" t="str">
        <f>IF(C64="ア",VLOOKUP(A64,ア!$A$2:$E$1684,2,FALSE),IF(C64="イ",VLOOKUP(A64,イ!$A$2:$E$1563,2,FALSE),IF(C64="ウ",HLOOKUP(A64,ウ!$B$1:$QI$6,4,FALSE),IF(C64="エ",VLOOKUP(A64,エ!$A$4:$E$1000,3,FALSE)&amp;"　"&amp;VLOOKUP(A64,エ!$A$4:$E$1000,4,FALSE),""))))</f>
        <v/>
      </c>
      <c r="E63" s="292" t="str">
        <f>IF(C64="ア",VLOOKUP(A64,ア!$A$2:$E$1684,4,FALSE),IF(C64="イ",VLOOKUP(A64,イ!$A$2:$E$1563,4,FALSE),IF(C64="ウ",IF(HLOOKUP(A64,ウ!$B$1:$QI$6,3,FALSE)="","",HLOOKUP(A64,ウ!$B$1:$QI$6,3,FALSE)),"")))</f>
        <v/>
      </c>
      <c r="F63" s="294" t="str">
        <f>IF(C64="ア",VLOOKUP(A64,ア!$A$2:$E$1684,5,FALSE),IF(C64="イ",VLOOKUP(A64,イ!$A$2:$E$1563,5,FALSE),IF(C64="ウ",HLOOKUP(A64,ウ!$B$1:$QI$6,5,FALSE),IF(C64="エ",VLOOKUP(A64,エ!$A$4:$E$1000,5,FALSE),""))))&amp;"　"&amp;IF(C64="ウ",HLOOKUP(A64,ウ!$B$1:$QI$6,6,FALSE),"")</f>
        <v>　</v>
      </c>
      <c r="G63" s="296"/>
      <c r="H63" s="298"/>
      <c r="I63" s="286"/>
      <c r="J63" s="207" t="s">
        <v>2029</v>
      </c>
      <c r="K63" s="290"/>
      <c r="L63" s="202"/>
      <c r="M63" s="292" t="str">
        <f>IF(L64="ア",VLOOKUP(J64,ア!$A$2:$E$1684,2,FALSE),IF(L64="イ",VLOOKUP(J64,イ!$A$2:$E$1563,2,FALSE),IF(L64="ウ",HLOOKUP(J64,ウ!$B$1:$QI$6,4,FALSE),IF(L64="エ",VLOOKUP(J64,エ!$A$4:$E$1000,3,FALSE)&amp;"　"&amp;VLOOKUP(J64,エ!$A$4:$E$1000,4,FALSE),""))))</f>
        <v/>
      </c>
      <c r="N63" s="292" t="str">
        <f>IF(L64="ア",VLOOKUP(J64,ア!$A$2:$E$1684,4,FALSE),IF(L64="イ",VLOOKUP(J64,イ!$A$2:$E$1563,4,FALSE),IF(L64="ウ",IF(HLOOKUP(J64,ウ!$B$1:$QI$6,3,FALSE)="","",HLOOKUP(J64,ウ!$B$1:$QI$6,3,FALSE)),"")))</f>
        <v/>
      </c>
      <c r="O63" s="294" t="str">
        <f>IF(L64="ア",VLOOKUP(J64,ア!$A$2:$E$1684,5,FALSE),IF(L64="イ",VLOOKUP(J64,イ!$A$2:$E$1563,5,FALSE),IF(L64="ウ",HLOOKUP(J64,ウ!$B$1:$QI$6,5,FALSE),IF(L64="エ",VLOOKUP(J64,エ!$A$4:$E$1000,5,FALSE),""))))&amp;"　"&amp;IF(L64="ウ",HLOOKUP(J64,ウ!$B$1:$QI$6,6,FALSE),"")</f>
        <v>　</v>
      </c>
      <c r="P63" s="296"/>
      <c r="Q63" s="298"/>
      <c r="R63" s="286"/>
      <c r="S63" s="288"/>
      <c r="T63" s="207" t="s">
        <v>2044</v>
      </c>
      <c r="U63" s="290"/>
      <c r="V63" s="202"/>
      <c r="W63" s="292" t="str">
        <f>IF(V64="ア",VLOOKUP(T64,ア!$A$2:$E$1684,2,FALSE),IF(V64="イ",VLOOKUP(T64,イ!$A$2:$E$1563,2,FALSE),IF(V64="ウ",HLOOKUP(T64,ウ!$B$1:$QI$6,4,FALSE),IF(V64="エ",VLOOKUP(T64,エ!$A$4:$E$1000,3,FALSE)&amp;"　"&amp;VLOOKUP(T64,エ!$A$4:$E$1000,4,FALSE),""))))</f>
        <v/>
      </c>
      <c r="X63" s="292" t="str">
        <f>IF(V64="ア",VLOOKUP(T64,ア!$A$2:$E$1684,4,FALSE),IF(V64="イ",VLOOKUP(T64,イ!$A$2:$E$1563,4,FALSE),IF(V64="ウ",IF(HLOOKUP(T64,ウ!$B$1:$QI$6,3,FALSE)="","",HLOOKUP(T64,ウ!$B$1:$QI$6,3,FALSE)),"")))</f>
        <v/>
      </c>
      <c r="Y63" s="294" t="str">
        <f>IF(V64="ア",VLOOKUP(T64,ア!$A$2:$E$1684,5,FALSE),IF(V64="イ",VLOOKUP(T64,イ!$A$2:$E$1563,5,FALSE),IF(V64="ウ",HLOOKUP(T64,ウ!$B$1:$QI$6,5,FALSE),IF(V64="エ",VLOOKUP(T64,エ!$A$4:$E$1000,5,FALSE),""))))&amp;"　"&amp;IF(V64="ウ",HLOOKUP(T64,ウ!$B$1:$QI$6,6,FALSE),"")</f>
        <v>　</v>
      </c>
      <c r="Z63" s="296"/>
      <c r="AA63" s="298"/>
      <c r="AB63" s="300"/>
      <c r="AC63" s="331"/>
    </row>
    <row r="64" spans="1:29" s="200" customFormat="1" ht="16.2" customHeight="1" x14ac:dyDescent="0.45">
      <c r="A64" s="204"/>
      <c r="B64" s="291"/>
      <c r="C64" s="205"/>
      <c r="D64" s="293"/>
      <c r="E64" s="293"/>
      <c r="F64" s="295"/>
      <c r="G64" s="297"/>
      <c r="H64" s="299"/>
      <c r="I64" s="287"/>
      <c r="J64" s="204"/>
      <c r="K64" s="291"/>
      <c r="L64" s="205"/>
      <c r="M64" s="293"/>
      <c r="N64" s="293"/>
      <c r="O64" s="295"/>
      <c r="P64" s="297"/>
      <c r="Q64" s="299"/>
      <c r="R64" s="287"/>
      <c r="S64" s="289"/>
      <c r="T64" s="204"/>
      <c r="U64" s="291"/>
      <c r="V64" s="205"/>
      <c r="W64" s="293"/>
      <c r="X64" s="293"/>
      <c r="Y64" s="295"/>
      <c r="Z64" s="297"/>
      <c r="AA64" s="299"/>
      <c r="AB64" s="301"/>
      <c r="AC64" s="332"/>
    </row>
    <row r="65" spans="1:30" s="200" customFormat="1" ht="16.2" customHeight="1" x14ac:dyDescent="0.45">
      <c r="A65" s="207" t="s">
        <v>2015</v>
      </c>
      <c r="B65" s="290"/>
      <c r="C65" s="202"/>
      <c r="D65" s="292" t="str">
        <f>IF(C66="ア",VLOOKUP(A66,ア!$A$2:$E$1684,2,FALSE),IF(C66="イ",VLOOKUP(A66,イ!$A$2:$E$1563,2,FALSE),IF(C66="ウ",HLOOKUP(A66,ウ!$B$1:$QI$6,4,FALSE),IF(C66="エ",VLOOKUP(A66,エ!$A$4:$E$1000,3,FALSE)&amp;"　"&amp;VLOOKUP(A66,エ!$A$4:$E$1000,4,FALSE),""))))</f>
        <v/>
      </c>
      <c r="E65" s="292" t="str">
        <f>IF(C66="ア",VLOOKUP(A66,ア!$A$2:$E$1684,4,FALSE),IF(C66="イ",VLOOKUP(A66,イ!$A$2:$E$1563,4,FALSE),IF(C66="ウ",IF(HLOOKUP(A66,ウ!$B$1:$QI$6,3,FALSE)="","",HLOOKUP(A66,ウ!$B$1:$QI$6,3,FALSE)),"")))</f>
        <v/>
      </c>
      <c r="F65" s="294" t="str">
        <f>IF(C66="ア",VLOOKUP(A66,ア!$A$2:$E$1684,5,FALSE),IF(C66="イ",VLOOKUP(A66,イ!$A$2:$E$1563,5,FALSE),IF(C66="ウ",HLOOKUP(A66,ウ!$B$1:$QI$6,5,FALSE),IF(C66="エ",VLOOKUP(A66,エ!$A$4:$E$1000,5,FALSE),""))))&amp;"　"&amp;IF(C66="ウ",HLOOKUP(A66,ウ!$B$1:$QI$6,6,FALSE),"")</f>
        <v>　</v>
      </c>
      <c r="G65" s="296"/>
      <c r="H65" s="298"/>
      <c r="I65" s="286"/>
      <c r="J65" s="207" t="s">
        <v>2030</v>
      </c>
      <c r="K65" s="290"/>
      <c r="L65" s="202"/>
      <c r="M65" s="292" t="str">
        <f>IF(L66="ア",VLOOKUP(J66,ア!$A$2:$E$1684,2,FALSE),IF(L66="イ",VLOOKUP(J66,イ!$A$2:$E$1563,2,FALSE),IF(L66="ウ",HLOOKUP(J66,ウ!$B$1:$QI$6,4,FALSE),IF(L66="エ",VLOOKUP(J66,エ!$A$4:$E$1000,3,FALSE)&amp;"　"&amp;VLOOKUP(J66,エ!$A$4:$E$1000,4,FALSE),""))))</f>
        <v/>
      </c>
      <c r="N65" s="292" t="str">
        <f>IF(L66="ア",VLOOKUP(J66,ア!$A$2:$E$1684,4,FALSE),IF(L66="イ",VLOOKUP(J66,イ!$A$2:$E$1563,4,FALSE),IF(L66="ウ",IF(HLOOKUP(J66,ウ!$B$1:$QI$6,3,FALSE)="","",HLOOKUP(J66,ウ!$B$1:$QI$6,3,FALSE)),"")))</f>
        <v/>
      </c>
      <c r="O65" s="294" t="str">
        <f>IF(L66="ア",VLOOKUP(J66,ア!$A$2:$E$1684,5,FALSE),IF(L66="イ",VLOOKUP(J66,イ!$A$2:$E$1563,5,FALSE),IF(L66="ウ",HLOOKUP(J66,ウ!$B$1:$QI$6,5,FALSE),IF(L66="エ",VLOOKUP(J66,エ!$A$4:$E$1000,5,FALSE),""))))&amp;"　"&amp;IF(L66="ウ",HLOOKUP(J66,ウ!$B$1:$QI$6,6,FALSE),"")</f>
        <v>　</v>
      </c>
      <c r="P65" s="296"/>
      <c r="Q65" s="298"/>
      <c r="R65" s="286"/>
      <c r="S65" s="288"/>
      <c r="T65" s="207" t="s">
        <v>2045</v>
      </c>
      <c r="U65" s="290"/>
      <c r="V65" s="202"/>
      <c r="W65" s="292" t="str">
        <f>IF(V66="ア",VLOOKUP(T66,ア!$A$2:$E$1684,2,FALSE),IF(V66="イ",VLOOKUP(T66,イ!$A$2:$E$1563,2,FALSE),IF(V66="ウ",HLOOKUP(T66,ウ!$B$1:$QI$6,4,FALSE),IF(V66="エ",VLOOKUP(T66,エ!$A$4:$E$1000,3,FALSE)&amp;"　"&amp;VLOOKUP(T66,エ!$A$4:$E$1000,4,FALSE),""))))</f>
        <v/>
      </c>
      <c r="X65" s="292" t="str">
        <f>IF(V66="ア",VLOOKUP(T66,ア!$A$2:$E$1684,4,FALSE),IF(V66="イ",VLOOKUP(T66,イ!$A$2:$E$1563,4,FALSE),IF(V66="ウ",IF(HLOOKUP(T66,ウ!$B$1:$QI$6,3,FALSE)="","",HLOOKUP(T66,ウ!$B$1:$QI$6,3,FALSE)),"")))</f>
        <v/>
      </c>
      <c r="Y65" s="294" t="str">
        <f>IF(V66="ア",VLOOKUP(T66,ア!$A$2:$E$1684,5,FALSE),IF(V66="イ",VLOOKUP(T66,イ!$A$2:$E$1563,5,FALSE),IF(V66="ウ",HLOOKUP(T66,ウ!$B$1:$QI$6,5,FALSE),IF(V66="エ",VLOOKUP(T66,エ!$A$4:$E$1000,5,FALSE),""))))&amp;"　"&amp;IF(V66="ウ",HLOOKUP(T66,ウ!$B$1:$QI$6,6,FALSE),"")</f>
        <v>　</v>
      </c>
      <c r="Z65" s="296"/>
      <c r="AA65" s="298"/>
      <c r="AB65" s="300"/>
      <c r="AC65" s="331"/>
    </row>
    <row r="66" spans="1:30" s="200" customFormat="1" ht="16.2" customHeight="1" x14ac:dyDescent="0.45">
      <c r="A66" s="204"/>
      <c r="B66" s="291"/>
      <c r="C66" s="205"/>
      <c r="D66" s="293"/>
      <c r="E66" s="293"/>
      <c r="F66" s="295"/>
      <c r="G66" s="297"/>
      <c r="H66" s="299"/>
      <c r="I66" s="287"/>
      <c r="J66" s="204"/>
      <c r="K66" s="291"/>
      <c r="L66" s="205"/>
      <c r="M66" s="293"/>
      <c r="N66" s="293"/>
      <c r="O66" s="295"/>
      <c r="P66" s="297"/>
      <c r="Q66" s="299"/>
      <c r="R66" s="287"/>
      <c r="S66" s="289"/>
      <c r="T66" s="204"/>
      <c r="U66" s="291"/>
      <c r="V66" s="205"/>
      <c r="W66" s="293"/>
      <c r="X66" s="293"/>
      <c r="Y66" s="295"/>
      <c r="Z66" s="297"/>
      <c r="AA66" s="299"/>
      <c r="AB66" s="301"/>
      <c r="AC66" s="332"/>
    </row>
    <row r="67" spans="1:30" s="200" customFormat="1" ht="16.2" customHeight="1" x14ac:dyDescent="0.45">
      <c r="A67" s="207" t="s">
        <v>2016</v>
      </c>
      <c r="B67" s="290"/>
      <c r="C67" s="202"/>
      <c r="D67" s="292" t="str">
        <f>IF(C68="ア",VLOOKUP(A68,ア!$A$2:$E$1684,2,FALSE),IF(C68="イ",VLOOKUP(A68,イ!$A$2:$E$1563,2,FALSE),IF(C68="ウ",HLOOKUP(A68,ウ!$B$1:$QI$6,4,FALSE),IF(C68="エ",VLOOKUP(A68,エ!$A$4:$E$1000,3,FALSE)&amp;"　"&amp;VLOOKUP(A68,エ!$A$4:$E$1000,4,FALSE),""))))</f>
        <v/>
      </c>
      <c r="E67" s="292" t="str">
        <f>IF(C68="ア",VLOOKUP(A68,ア!$A$2:$E$1684,4,FALSE),IF(C68="イ",VLOOKUP(A68,イ!$A$2:$E$1563,4,FALSE),IF(C68="ウ",IF(HLOOKUP(A68,ウ!$B$1:$QI$6,3,FALSE)="","",HLOOKUP(A68,ウ!$B$1:$QI$6,3,FALSE)),"")))</f>
        <v/>
      </c>
      <c r="F67" s="294" t="str">
        <f>IF(C68="ア",VLOOKUP(A68,ア!$A$2:$E$1684,5,FALSE),IF(C68="イ",VLOOKUP(A68,イ!$A$2:$E$1563,5,FALSE),IF(C68="ウ",HLOOKUP(A68,ウ!$B$1:$QI$6,5,FALSE),IF(C68="エ",VLOOKUP(A68,エ!$A$4:$E$1000,5,FALSE),""))))&amp;"　"&amp;IF(C68="ウ",HLOOKUP(A68,ウ!$B$1:$QI$6,6,FALSE),"")</f>
        <v>　</v>
      </c>
      <c r="G67" s="296"/>
      <c r="H67" s="298"/>
      <c r="I67" s="286"/>
      <c r="J67" s="207" t="s">
        <v>2031</v>
      </c>
      <c r="K67" s="290"/>
      <c r="L67" s="202"/>
      <c r="M67" s="292" t="str">
        <f>IF(L68="ア",VLOOKUP(J68,ア!$A$2:$E$1684,2,FALSE),IF(L68="イ",VLOOKUP(J68,イ!$A$2:$E$1563,2,FALSE),IF(L68="ウ",HLOOKUP(J68,ウ!$B$1:$QI$6,4,FALSE),IF(L68="エ",VLOOKUP(J68,エ!$A$4:$E$1000,3,FALSE)&amp;"　"&amp;VLOOKUP(J68,エ!$A$4:$E$1000,4,FALSE),""))))</f>
        <v/>
      </c>
      <c r="N67" s="292" t="str">
        <f>IF(L68="ア",VLOOKUP(J68,ア!$A$2:$E$1684,4,FALSE),IF(L68="イ",VLOOKUP(J68,イ!$A$2:$E$1563,4,FALSE),IF(L68="ウ",IF(HLOOKUP(J68,ウ!$B$1:$QI$6,3,FALSE)="","",HLOOKUP(J68,ウ!$B$1:$QI$6,3,FALSE)),"")))</f>
        <v/>
      </c>
      <c r="O67" s="294" t="str">
        <f>IF(L68="ア",VLOOKUP(J68,ア!$A$2:$E$1684,5,FALSE),IF(L68="イ",VLOOKUP(J68,イ!$A$2:$E$1563,5,FALSE),IF(L68="ウ",HLOOKUP(J68,ウ!$B$1:$QI$6,5,FALSE),IF(L68="エ",VLOOKUP(J68,エ!$A$4:$E$1000,5,FALSE),""))))&amp;"　"&amp;IF(L68="ウ",HLOOKUP(J68,ウ!$B$1:$QI$6,6,FALSE),"")</f>
        <v>　</v>
      </c>
      <c r="P67" s="296"/>
      <c r="Q67" s="298"/>
      <c r="R67" s="286"/>
      <c r="S67" s="288"/>
      <c r="T67" s="207" t="s">
        <v>2046</v>
      </c>
      <c r="U67" s="290"/>
      <c r="V67" s="202"/>
      <c r="W67" s="292" t="str">
        <f>IF(V68="ア",VLOOKUP(T68,ア!$A$2:$E$1684,2,FALSE),IF(V68="イ",VLOOKUP(T68,イ!$A$2:$E$1563,2,FALSE),IF(V68="ウ",HLOOKUP(T68,ウ!$B$1:$QI$6,4,FALSE),IF(V68="エ",VLOOKUP(T68,エ!$A$4:$E$1000,3,FALSE)&amp;"　"&amp;VLOOKUP(T68,エ!$A$4:$E$1000,4,FALSE),""))))</f>
        <v/>
      </c>
      <c r="X67" s="292" t="str">
        <f>IF(V68="ア",VLOOKUP(T68,ア!$A$2:$E$1684,4,FALSE),IF(V68="イ",VLOOKUP(T68,イ!$A$2:$E$1563,4,FALSE),IF(V68="ウ",IF(HLOOKUP(T68,ウ!$B$1:$QI$6,3,FALSE)="","",HLOOKUP(T68,ウ!$B$1:$QI$6,3,FALSE)),"")))</f>
        <v/>
      </c>
      <c r="Y67" s="294" t="str">
        <f>IF(V68="ア",VLOOKUP(T68,ア!$A$2:$E$1684,5,FALSE),IF(V68="イ",VLOOKUP(T68,イ!$A$2:$E$1563,5,FALSE),IF(V68="ウ",HLOOKUP(T68,ウ!$B$1:$QI$6,5,FALSE),IF(V68="エ",VLOOKUP(T68,エ!$A$4:$E$1000,5,FALSE),""))))&amp;"　"&amp;IF(V68="ウ",HLOOKUP(T68,ウ!$B$1:$QI$6,6,FALSE),"")</f>
        <v>　</v>
      </c>
      <c r="Z67" s="296"/>
      <c r="AA67" s="298"/>
      <c r="AB67" s="300"/>
      <c r="AC67" s="331"/>
    </row>
    <row r="68" spans="1:30" s="200" customFormat="1" ht="16.2" customHeight="1" x14ac:dyDescent="0.45">
      <c r="A68" s="204"/>
      <c r="B68" s="291"/>
      <c r="C68" s="205"/>
      <c r="D68" s="293"/>
      <c r="E68" s="293"/>
      <c r="F68" s="295"/>
      <c r="G68" s="297"/>
      <c r="H68" s="299"/>
      <c r="I68" s="287"/>
      <c r="J68" s="204"/>
      <c r="K68" s="291"/>
      <c r="L68" s="205"/>
      <c r="M68" s="293"/>
      <c r="N68" s="293"/>
      <c r="O68" s="295"/>
      <c r="P68" s="297"/>
      <c r="Q68" s="299"/>
      <c r="R68" s="287"/>
      <c r="S68" s="289"/>
      <c r="T68" s="204"/>
      <c r="U68" s="291"/>
      <c r="V68" s="205"/>
      <c r="W68" s="293"/>
      <c r="X68" s="293"/>
      <c r="Y68" s="295"/>
      <c r="Z68" s="297"/>
      <c r="AA68" s="299"/>
      <c r="AB68" s="301"/>
      <c r="AC68" s="332"/>
    </row>
    <row r="69" spans="1:30" s="200" customFormat="1" ht="16.2" customHeight="1" x14ac:dyDescent="0.45">
      <c r="A69" s="207" t="s">
        <v>2017</v>
      </c>
      <c r="B69" s="290"/>
      <c r="C69" s="202"/>
      <c r="D69" s="292" t="str">
        <f>IF(C70="ア",VLOOKUP(A70,ア!$A$2:$E$1684,2,FALSE),IF(C70="イ",VLOOKUP(A70,イ!$A$2:$E$1563,2,FALSE),IF(C70="ウ",HLOOKUP(A70,ウ!$B$1:$QI$6,4,FALSE),IF(C70="エ",VLOOKUP(A70,エ!$A$4:$E$1000,3,FALSE)&amp;"　"&amp;VLOOKUP(A70,エ!$A$4:$E$1000,4,FALSE),""))))</f>
        <v/>
      </c>
      <c r="E69" s="292" t="str">
        <f>IF(C70="ア",VLOOKUP(A70,ア!$A$2:$E$1684,4,FALSE),IF(C70="イ",VLOOKUP(A70,イ!$A$2:$E$1563,4,FALSE),IF(C70="ウ",IF(HLOOKUP(A70,ウ!$B$1:$QI$6,3,FALSE)="","",HLOOKUP(A70,ウ!$B$1:$QI$6,3,FALSE)),"")))</f>
        <v/>
      </c>
      <c r="F69" s="294" t="str">
        <f>IF(C70="ア",VLOOKUP(A70,ア!$A$2:$E$1684,5,FALSE),IF(C70="イ",VLOOKUP(A70,イ!$A$2:$E$1563,5,FALSE),IF(C70="ウ",HLOOKUP(A70,ウ!$B$1:$QI$6,5,FALSE),IF(C70="エ",VLOOKUP(A70,エ!$A$4:$E$1000,5,FALSE),""))))&amp;"　"&amp;IF(C70="ウ",HLOOKUP(A70,ウ!$B$1:$QI$6,6,FALSE),"")</f>
        <v>　</v>
      </c>
      <c r="G69" s="296"/>
      <c r="H69" s="298"/>
      <c r="I69" s="286"/>
      <c r="J69" s="207" t="s">
        <v>2032</v>
      </c>
      <c r="K69" s="290"/>
      <c r="L69" s="202"/>
      <c r="M69" s="292" t="str">
        <f>IF(L70="ア",VLOOKUP(J70,ア!$A$2:$E$1684,2,FALSE),IF(L70="イ",VLOOKUP(J70,イ!$A$2:$E$1563,2,FALSE),IF(L70="ウ",HLOOKUP(J70,ウ!$B$1:$QI$6,4,FALSE),IF(L70="エ",VLOOKUP(J70,エ!$A$4:$E$1000,3,FALSE)&amp;"　"&amp;VLOOKUP(J70,エ!$A$4:$E$1000,4,FALSE),""))))</f>
        <v/>
      </c>
      <c r="N69" s="292" t="str">
        <f>IF(L70="ア",VLOOKUP(J70,ア!$A$2:$E$1684,4,FALSE),IF(L70="イ",VLOOKUP(J70,イ!$A$2:$E$1563,4,FALSE),IF(L70="ウ",IF(HLOOKUP(J70,ウ!$B$1:$QI$6,3,FALSE)="","",HLOOKUP(J70,ウ!$B$1:$QI$6,3,FALSE)),"")))</f>
        <v/>
      </c>
      <c r="O69" s="294" t="str">
        <f>IF(L70="ア",VLOOKUP(J70,ア!$A$2:$E$1684,5,FALSE),IF(L70="イ",VLOOKUP(J70,イ!$A$2:$E$1563,5,FALSE),IF(L70="ウ",HLOOKUP(J70,ウ!$B$1:$QI$6,5,FALSE),IF(L70="エ",VLOOKUP(J70,エ!$A$4:$E$1000,5,FALSE),""))))&amp;"　"&amp;IF(L70="ウ",HLOOKUP(J70,ウ!$B$1:$QI$6,6,FALSE),"")</f>
        <v>　</v>
      </c>
      <c r="P69" s="296"/>
      <c r="Q69" s="298"/>
      <c r="R69" s="286"/>
      <c r="S69" s="288"/>
      <c r="T69" s="207" t="s">
        <v>2047</v>
      </c>
      <c r="U69" s="290"/>
      <c r="V69" s="202"/>
      <c r="W69" s="292" t="str">
        <f>IF(V70="ア",VLOOKUP(T70,ア!$A$2:$E$1684,2,FALSE),IF(V70="イ",VLOOKUP(T70,イ!$A$2:$E$1563,2,FALSE),IF(V70="ウ",HLOOKUP(T70,ウ!$B$1:$QI$6,4,FALSE),IF(V70="エ",VLOOKUP(T70,エ!$A$4:$E$1000,3,FALSE)&amp;"　"&amp;VLOOKUP(T70,エ!$A$4:$E$1000,4,FALSE),""))))</f>
        <v/>
      </c>
      <c r="X69" s="292" t="str">
        <f>IF(V70="ア",VLOOKUP(T70,ア!$A$2:$E$1684,4,FALSE),IF(V70="イ",VLOOKUP(T70,イ!$A$2:$E$1563,4,FALSE),IF(V70="ウ",IF(HLOOKUP(T70,ウ!$B$1:$QI$6,3,FALSE)="","",HLOOKUP(T70,ウ!$B$1:$QI$6,3,FALSE)),"")))</f>
        <v/>
      </c>
      <c r="Y69" s="294" t="str">
        <f>IF(V70="ア",VLOOKUP(T70,ア!$A$2:$E$1684,5,FALSE),IF(V70="イ",VLOOKUP(T70,イ!$A$2:$E$1563,5,FALSE),IF(V70="ウ",HLOOKUP(T70,ウ!$B$1:$QI$6,5,FALSE),IF(V70="エ",VLOOKUP(T70,エ!$A$4:$E$1000,5,FALSE),""))))&amp;"　"&amp;IF(V70="ウ",HLOOKUP(T70,ウ!$B$1:$QI$6,6,FALSE),"")</f>
        <v>　</v>
      </c>
      <c r="Z69" s="296"/>
      <c r="AA69" s="298"/>
      <c r="AB69" s="300"/>
      <c r="AC69" s="331"/>
    </row>
    <row r="70" spans="1:30" s="200" customFormat="1" ht="16.2" customHeight="1" x14ac:dyDescent="0.45">
      <c r="A70" s="204"/>
      <c r="B70" s="291"/>
      <c r="C70" s="205"/>
      <c r="D70" s="293"/>
      <c r="E70" s="293"/>
      <c r="F70" s="295"/>
      <c r="G70" s="297"/>
      <c r="H70" s="299"/>
      <c r="I70" s="287"/>
      <c r="J70" s="204"/>
      <c r="K70" s="291"/>
      <c r="L70" s="205"/>
      <c r="M70" s="293"/>
      <c r="N70" s="293"/>
      <c r="O70" s="295"/>
      <c r="P70" s="297"/>
      <c r="Q70" s="299"/>
      <c r="R70" s="287"/>
      <c r="S70" s="289"/>
      <c r="T70" s="204"/>
      <c r="U70" s="291"/>
      <c r="V70" s="205"/>
      <c r="W70" s="293"/>
      <c r="X70" s="293"/>
      <c r="Y70" s="295"/>
      <c r="Z70" s="297"/>
      <c r="AA70" s="299"/>
      <c r="AB70" s="301"/>
      <c r="AC70" s="332"/>
    </row>
    <row r="71" spans="1:30" s="200" customFormat="1" ht="16.2" customHeight="1" x14ac:dyDescent="0.45">
      <c r="A71" s="207" t="s">
        <v>2018</v>
      </c>
      <c r="B71" s="290"/>
      <c r="C71" s="202"/>
      <c r="D71" s="292" t="str">
        <f>IF(C72="ア",VLOOKUP(A72,ア!$A$2:$E$1684,2,FALSE),IF(C72="イ",VLOOKUP(A72,イ!$A$2:$E$1563,2,FALSE),IF(C72="ウ",HLOOKUP(A72,ウ!$B$1:$QI$6,4,FALSE),IF(C72="エ",VLOOKUP(A72,エ!$A$4:$E$1000,3,FALSE)&amp;"　"&amp;VLOOKUP(A72,エ!$A$4:$E$1000,4,FALSE),""))))</f>
        <v/>
      </c>
      <c r="E71" s="292" t="str">
        <f>IF(C72="ア",VLOOKUP(A72,ア!$A$2:$E$1684,4,FALSE),IF(C72="イ",VLOOKUP(A72,イ!$A$2:$E$1563,4,FALSE),IF(C72="ウ",IF(HLOOKUP(A72,ウ!$B$1:$QI$6,3,FALSE)="","",HLOOKUP(A72,ウ!$B$1:$QI$6,3,FALSE)),"")))</f>
        <v/>
      </c>
      <c r="F71" s="294" t="str">
        <f>IF(C72="ア",VLOOKUP(A72,ア!$A$2:$E$1684,5,FALSE),IF(C72="イ",VLOOKUP(A72,イ!$A$2:$E$1563,5,FALSE),IF(C72="ウ",HLOOKUP(A72,ウ!$B$1:$QI$6,5,FALSE),IF(C72="エ",VLOOKUP(A72,エ!$A$4:$E$1000,5,FALSE),""))))&amp;"　"&amp;IF(C72="ウ",HLOOKUP(A72,ウ!$B$1:$QI$6,6,FALSE),"")</f>
        <v>　</v>
      </c>
      <c r="G71" s="296"/>
      <c r="H71" s="298"/>
      <c r="I71" s="286"/>
      <c r="J71" s="207" t="s">
        <v>2033</v>
      </c>
      <c r="K71" s="290"/>
      <c r="L71" s="202"/>
      <c r="M71" s="292" t="str">
        <f>IF(L72="ア",VLOOKUP(J72,ア!$A$2:$E$1684,2,FALSE),IF(L72="イ",VLOOKUP(J72,イ!$A$2:$E$1563,2,FALSE),IF(L72="ウ",HLOOKUP(J72,ウ!$B$1:$QI$6,4,FALSE),IF(L72="エ",VLOOKUP(J72,エ!$A$4:$E$1000,3,FALSE)&amp;"　"&amp;VLOOKUP(J72,エ!$A$4:$E$1000,4,FALSE),""))))</f>
        <v/>
      </c>
      <c r="N71" s="292" t="str">
        <f>IF(L72="ア",VLOOKUP(J72,ア!$A$2:$E$1684,4,FALSE),IF(L72="イ",VLOOKUP(J72,イ!$A$2:$E$1563,4,FALSE),IF(L72="ウ",IF(HLOOKUP(J72,ウ!$B$1:$QI$6,3,FALSE)="","",HLOOKUP(J72,ウ!$B$1:$QI$6,3,FALSE)),"")))</f>
        <v/>
      </c>
      <c r="O71" s="294" t="str">
        <f>IF(L72="ア",VLOOKUP(J72,ア!$A$2:$E$1684,5,FALSE),IF(L72="イ",VLOOKUP(J72,イ!$A$2:$E$1563,5,FALSE),IF(L72="ウ",HLOOKUP(J72,ウ!$B$1:$QI$6,5,FALSE),IF(L72="エ",VLOOKUP(J72,エ!$A$4:$E$1000,5,FALSE),""))))&amp;"　"&amp;IF(L72="ウ",HLOOKUP(J72,ウ!$B$1:$QI$6,6,FALSE),"")</f>
        <v>　</v>
      </c>
      <c r="P71" s="296"/>
      <c r="Q71" s="298"/>
      <c r="R71" s="286"/>
      <c r="S71" s="288"/>
      <c r="T71" s="207" t="s">
        <v>2048</v>
      </c>
      <c r="U71" s="290"/>
      <c r="V71" s="202"/>
      <c r="W71" s="292" t="str">
        <f>IF(V72="ア",VLOOKUP(T72,ア!$A$2:$E$1684,2,FALSE),IF(V72="イ",VLOOKUP(T72,イ!$A$2:$E$1563,2,FALSE),IF(V72="ウ",HLOOKUP(T72,ウ!$B$1:$QI$6,4,FALSE),IF(V72="エ",VLOOKUP(T72,エ!$A$4:$E$1000,3,FALSE)&amp;"　"&amp;VLOOKUP(T72,エ!$A$4:$E$1000,4,FALSE),""))))</f>
        <v/>
      </c>
      <c r="X71" s="292" t="str">
        <f>IF(V72="ア",VLOOKUP(T72,ア!$A$2:$E$1684,4,FALSE),IF(V72="イ",VLOOKUP(T72,イ!$A$2:$E$1563,4,FALSE),IF(V72="ウ",IF(HLOOKUP(T72,ウ!$B$1:$QI$6,3,FALSE)="","",HLOOKUP(T72,ウ!$B$1:$QI$6,3,FALSE)),"")))</f>
        <v/>
      </c>
      <c r="Y71" s="294" t="str">
        <f>IF(V72="ア",VLOOKUP(T72,ア!$A$2:$E$1684,5,FALSE),IF(V72="イ",VLOOKUP(T72,イ!$A$2:$E$1563,5,FALSE),IF(V72="ウ",HLOOKUP(T72,ウ!$B$1:$QI$6,5,FALSE),IF(V72="エ",VLOOKUP(T72,エ!$A$4:$E$1000,5,FALSE),""))))&amp;"　"&amp;IF(V72="ウ",HLOOKUP(T72,ウ!$B$1:$QI$6,6,FALSE),"")</f>
        <v>　</v>
      </c>
      <c r="Z71" s="296"/>
      <c r="AA71" s="298"/>
      <c r="AB71" s="300"/>
      <c r="AC71" s="331"/>
    </row>
    <row r="72" spans="1:30" s="200" customFormat="1" ht="16.2" customHeight="1" x14ac:dyDescent="0.45">
      <c r="A72" s="204"/>
      <c r="B72" s="291"/>
      <c r="C72" s="205"/>
      <c r="D72" s="293"/>
      <c r="E72" s="293"/>
      <c r="F72" s="295"/>
      <c r="G72" s="297"/>
      <c r="H72" s="299"/>
      <c r="I72" s="287"/>
      <c r="J72" s="204"/>
      <c r="K72" s="291"/>
      <c r="L72" s="205"/>
      <c r="M72" s="293"/>
      <c r="N72" s="293"/>
      <c r="O72" s="295"/>
      <c r="P72" s="297"/>
      <c r="Q72" s="299"/>
      <c r="R72" s="287"/>
      <c r="S72" s="289"/>
      <c r="T72" s="204"/>
      <c r="U72" s="291"/>
      <c r="V72" s="205"/>
      <c r="W72" s="293"/>
      <c r="X72" s="293"/>
      <c r="Y72" s="295"/>
      <c r="Z72" s="297"/>
      <c r="AA72" s="299"/>
      <c r="AB72" s="301"/>
      <c r="AC72" s="332"/>
    </row>
    <row r="73" spans="1:30" s="200" customFormat="1" ht="16.2" customHeight="1" x14ac:dyDescent="0.45">
      <c r="A73" s="207" t="s">
        <v>2019</v>
      </c>
      <c r="B73" s="290"/>
      <c r="C73" s="202"/>
      <c r="D73" s="292" t="str">
        <f>IF(C74="ア",VLOOKUP(A74,ア!$A$2:$E$1684,2,FALSE),IF(C74="イ",VLOOKUP(A74,イ!$A$2:$E$1563,2,FALSE),IF(C74="ウ",HLOOKUP(A74,ウ!$B$1:$QI$6,4,FALSE),IF(C74="エ",VLOOKUP(A74,エ!$A$4:$E$1000,3,FALSE)&amp;"　"&amp;VLOOKUP(A74,エ!$A$4:$E$1000,4,FALSE),""))))</f>
        <v/>
      </c>
      <c r="E73" s="292" t="str">
        <f>IF(C74="ア",VLOOKUP(A74,ア!$A$2:$E$1684,4,FALSE),IF(C74="イ",VLOOKUP(A74,イ!$A$2:$E$1563,4,FALSE),IF(C74="ウ",IF(HLOOKUP(A74,ウ!$B$1:$QI$6,3,FALSE)="","",HLOOKUP(A74,ウ!$B$1:$QI$6,3,FALSE)),"")))</f>
        <v/>
      </c>
      <c r="F73" s="294" t="str">
        <f>IF(C74="ア",VLOOKUP(A74,ア!$A$2:$E$1684,5,FALSE),IF(C74="イ",VLOOKUP(A74,イ!$A$2:$E$1563,5,FALSE),IF(C74="ウ",HLOOKUP(A74,ウ!$B$1:$QI$6,5,FALSE),IF(C74="エ",VLOOKUP(A74,エ!$A$4:$E$1000,5,FALSE),""))))&amp;"　"&amp;IF(C74="ウ",HLOOKUP(A74,ウ!$B$1:$QI$6,6,FALSE),"")</f>
        <v>　</v>
      </c>
      <c r="G73" s="296"/>
      <c r="H73" s="298"/>
      <c r="I73" s="286"/>
      <c r="J73" s="207" t="s">
        <v>2034</v>
      </c>
      <c r="K73" s="290"/>
      <c r="L73" s="202"/>
      <c r="M73" s="292" t="str">
        <f>IF(L74="ア",VLOOKUP(J74,ア!$A$2:$E$1684,2,FALSE),IF(L74="イ",VLOOKUP(J74,イ!$A$2:$E$1563,2,FALSE),IF(L74="ウ",HLOOKUP(J74,ウ!$B$1:$QI$6,4,FALSE),IF(L74="エ",VLOOKUP(J74,エ!$A$4:$E$1000,3,FALSE)&amp;"　"&amp;VLOOKUP(J74,エ!$A$4:$E$1000,4,FALSE),""))))</f>
        <v/>
      </c>
      <c r="N73" s="292" t="str">
        <f>IF(L74="ア",VLOOKUP(J74,ア!$A$2:$E$1684,4,FALSE),IF(L74="イ",VLOOKUP(J74,イ!$A$2:$E$1563,4,FALSE),IF(L74="ウ",IF(HLOOKUP(J74,ウ!$B$1:$QI$6,3,FALSE)="","",HLOOKUP(J74,ウ!$B$1:$QI$6,3,FALSE)),"")))</f>
        <v/>
      </c>
      <c r="O73" s="294" t="str">
        <f>IF(L74="ア",VLOOKUP(J74,ア!$A$2:$E$1684,5,FALSE),IF(L74="イ",VLOOKUP(J74,イ!$A$2:$E$1563,5,FALSE),IF(L74="ウ",HLOOKUP(J74,ウ!$B$1:$QI$6,5,FALSE),IF(L74="エ",VLOOKUP(J74,エ!$A$4:$E$1000,5,FALSE),""))))&amp;"　"&amp;IF(L74="ウ",HLOOKUP(J74,ウ!$B$1:$QI$6,6,FALSE),"")</f>
        <v>　</v>
      </c>
      <c r="P73" s="296"/>
      <c r="Q73" s="298"/>
      <c r="R73" s="286"/>
      <c r="S73" s="288"/>
      <c r="T73" s="207" t="s">
        <v>2049</v>
      </c>
      <c r="U73" s="290"/>
      <c r="V73" s="202"/>
      <c r="W73" s="292" t="str">
        <f>IF(V74="ア",VLOOKUP(T74,ア!$A$2:$E$1684,2,FALSE),IF(V74="イ",VLOOKUP(T74,イ!$A$2:$E$1563,2,FALSE),IF(V74="ウ",HLOOKUP(T74,ウ!$B$1:$QI$6,4,FALSE),IF(V74="エ",VLOOKUP(T74,エ!$A$4:$E$1000,3,FALSE)&amp;"　"&amp;VLOOKUP(T74,エ!$A$4:$E$1000,4,FALSE),""))))</f>
        <v/>
      </c>
      <c r="X73" s="292" t="str">
        <f>IF(V74="ア",VLOOKUP(T74,ア!$A$2:$E$1684,4,FALSE),IF(V74="イ",VLOOKUP(T74,イ!$A$2:$E$1563,4,FALSE),IF(V74="ウ",IF(HLOOKUP(T74,ウ!$B$1:$QI$6,3,FALSE)="","",HLOOKUP(T74,ウ!$B$1:$QI$6,3,FALSE)),"")))</f>
        <v/>
      </c>
      <c r="Y73" s="294" t="str">
        <f>IF(V74="ア",VLOOKUP(T74,ア!$A$2:$E$1684,5,FALSE),IF(V74="イ",VLOOKUP(T74,イ!$A$2:$E$1563,5,FALSE),IF(V74="ウ",HLOOKUP(T74,ウ!$B$1:$QI$6,5,FALSE),IF(V74="エ",VLOOKUP(T74,エ!$A$4:$E$1000,5,FALSE),""))))&amp;"　"&amp;IF(V74="ウ",HLOOKUP(T74,ウ!$B$1:$QI$6,6,FALSE),"")</f>
        <v>　</v>
      </c>
      <c r="Z73" s="296"/>
      <c r="AA73" s="298"/>
      <c r="AB73" s="300"/>
      <c r="AC73" s="331"/>
    </row>
    <row r="74" spans="1:30" s="200" customFormat="1" ht="16.2" customHeight="1" x14ac:dyDescent="0.45">
      <c r="A74" s="204"/>
      <c r="B74" s="291"/>
      <c r="C74" s="205"/>
      <c r="D74" s="293"/>
      <c r="E74" s="293"/>
      <c r="F74" s="295"/>
      <c r="G74" s="297"/>
      <c r="H74" s="299"/>
      <c r="I74" s="287"/>
      <c r="J74" s="204"/>
      <c r="K74" s="291"/>
      <c r="L74" s="205"/>
      <c r="M74" s="293"/>
      <c r="N74" s="293"/>
      <c r="O74" s="295"/>
      <c r="P74" s="297"/>
      <c r="Q74" s="299"/>
      <c r="R74" s="287"/>
      <c r="S74" s="289"/>
      <c r="T74" s="204"/>
      <c r="U74" s="291"/>
      <c r="V74" s="205"/>
      <c r="W74" s="293"/>
      <c r="X74" s="293"/>
      <c r="Y74" s="295"/>
      <c r="Z74" s="297"/>
      <c r="AA74" s="299"/>
      <c r="AB74" s="301"/>
      <c r="AC74" s="332"/>
    </row>
    <row r="75" spans="1:30" s="200" customFormat="1" ht="16.2" customHeight="1" x14ac:dyDescent="0.45">
      <c r="A75" s="207" t="s">
        <v>2020</v>
      </c>
      <c r="B75" s="290"/>
      <c r="C75" s="202"/>
      <c r="D75" s="292" t="str">
        <f>IF(C76="ア",VLOOKUP(A76,ア!$A$2:$E$1684,2,FALSE),IF(C76="イ",VLOOKUP(A76,イ!$A$2:$E$1563,2,FALSE),IF(C76="ウ",HLOOKUP(A76,ウ!$B$1:$QI$6,4,FALSE),IF(C76="エ",VLOOKUP(A76,エ!$A$4:$E$1000,3,FALSE)&amp;"　"&amp;VLOOKUP(A76,エ!$A$4:$E$1000,4,FALSE),""))))</f>
        <v/>
      </c>
      <c r="E75" s="292" t="str">
        <f>IF(C76="ア",VLOOKUP(A76,ア!$A$2:$E$1684,4,FALSE),IF(C76="イ",VLOOKUP(A76,イ!$A$2:$E$1563,4,FALSE),IF(C76="ウ",IF(HLOOKUP(A76,ウ!$B$1:$QI$6,3,FALSE)="","",HLOOKUP(A76,ウ!$B$1:$QI$6,3,FALSE)),"")))</f>
        <v/>
      </c>
      <c r="F75" s="294" t="str">
        <f>IF(C76="ア",VLOOKUP(A76,ア!$A$2:$E$1684,5,FALSE),IF(C76="イ",VLOOKUP(A76,イ!$A$2:$E$1563,5,FALSE),IF(C76="ウ",HLOOKUP(A76,ウ!$B$1:$QI$6,5,FALSE),IF(C76="エ",VLOOKUP(A76,エ!$A$4:$E$1000,5,FALSE),""))))&amp;"　"&amp;IF(C76="ウ",HLOOKUP(A76,ウ!$B$1:$QI$6,6,FALSE),"")</f>
        <v>　</v>
      </c>
      <c r="G75" s="296"/>
      <c r="H75" s="298"/>
      <c r="I75" s="286"/>
      <c r="J75" s="207" t="s">
        <v>2035</v>
      </c>
      <c r="K75" s="290"/>
      <c r="L75" s="202"/>
      <c r="M75" s="292" t="str">
        <f>IF(L76="ア",VLOOKUP(J76,ア!$A$2:$E$1684,2,FALSE),IF(L76="イ",VLOOKUP(J76,イ!$A$2:$E$1563,2,FALSE),IF(L76="ウ",HLOOKUP(J76,ウ!$B$1:$QI$6,4,FALSE),IF(L76="エ",VLOOKUP(J76,エ!$A$4:$E$1000,3,FALSE)&amp;"　"&amp;VLOOKUP(J76,エ!$A$4:$E$1000,4,FALSE),""))))</f>
        <v/>
      </c>
      <c r="N75" s="292" t="str">
        <f>IF(L76="ア",VLOOKUP(J76,ア!$A$2:$E$1684,4,FALSE),IF(L76="イ",VLOOKUP(J76,イ!$A$2:$E$1563,4,FALSE),IF(L76="ウ",IF(HLOOKUP(J76,ウ!$B$1:$QI$6,3,FALSE)="","",HLOOKUP(J76,ウ!$B$1:$QI$6,3,FALSE)),"")))</f>
        <v/>
      </c>
      <c r="O75" s="294" t="str">
        <f>IF(L76="ア",VLOOKUP(J76,ア!$A$2:$E$1684,5,FALSE),IF(L76="イ",VLOOKUP(J76,イ!$A$2:$E$1563,5,FALSE),IF(L76="ウ",HLOOKUP(J76,ウ!$B$1:$QI$6,5,FALSE),IF(L76="エ",VLOOKUP(J76,エ!$A$4:$E$1000,5,FALSE),""))))&amp;"　"&amp;IF(L76="ウ",HLOOKUP(J76,ウ!$B$1:$QI$6,6,FALSE),"")</f>
        <v>　</v>
      </c>
      <c r="P75" s="296"/>
      <c r="Q75" s="298"/>
      <c r="R75" s="286"/>
      <c r="S75" s="288"/>
      <c r="T75" s="207" t="s">
        <v>2050</v>
      </c>
      <c r="U75" s="290"/>
      <c r="V75" s="202"/>
      <c r="W75" s="292" t="str">
        <f>IF(V76="ア",VLOOKUP(T76,ア!$A$2:$E$1684,2,FALSE),IF(V76="イ",VLOOKUP(T76,イ!$A$2:$E$1563,2,FALSE),IF(V76="ウ",HLOOKUP(T76,ウ!$B$1:$QI$6,4,FALSE),IF(V76="エ",VLOOKUP(T76,エ!$A$4:$E$1000,3,FALSE)&amp;"　"&amp;VLOOKUP(T76,エ!$A$4:$E$1000,4,FALSE),""))))</f>
        <v/>
      </c>
      <c r="X75" s="292" t="str">
        <f>IF(V76="ア",VLOOKUP(T76,ア!$A$2:$E$1684,4,FALSE),IF(V76="イ",VLOOKUP(T76,イ!$A$2:$E$1563,4,FALSE),IF(V76="ウ",IF(HLOOKUP(T76,ウ!$B$1:$QI$6,3,FALSE)="","",HLOOKUP(T76,ウ!$B$1:$QI$6,3,FALSE)),"")))</f>
        <v/>
      </c>
      <c r="Y75" s="294" t="str">
        <f>IF(V76="ア",VLOOKUP(T76,ア!$A$2:$E$1684,5,FALSE),IF(V76="イ",VLOOKUP(T76,イ!$A$2:$E$1563,5,FALSE),IF(V76="ウ",HLOOKUP(T76,ウ!$B$1:$QI$6,5,FALSE),IF(V76="エ",VLOOKUP(T76,エ!$A$4:$E$1000,5,FALSE),""))))&amp;"　"&amp;IF(V76="ウ",HLOOKUP(T76,ウ!$B$1:$QI$6,6,FALSE),"")</f>
        <v>　</v>
      </c>
      <c r="Z75" s="296"/>
      <c r="AA75" s="298"/>
      <c r="AB75" s="300"/>
      <c r="AC75" s="331"/>
    </row>
    <row r="76" spans="1:30" s="200" customFormat="1" ht="16.2" customHeight="1" x14ac:dyDescent="0.45">
      <c r="A76" s="204"/>
      <c r="B76" s="291"/>
      <c r="C76" s="205"/>
      <c r="D76" s="293"/>
      <c r="E76" s="293"/>
      <c r="F76" s="295"/>
      <c r="G76" s="297"/>
      <c r="H76" s="299"/>
      <c r="I76" s="287"/>
      <c r="J76" s="204"/>
      <c r="K76" s="291"/>
      <c r="L76" s="205"/>
      <c r="M76" s="293"/>
      <c r="N76" s="293"/>
      <c r="O76" s="295"/>
      <c r="P76" s="297"/>
      <c r="Q76" s="299"/>
      <c r="R76" s="287"/>
      <c r="S76" s="289"/>
      <c r="T76" s="204"/>
      <c r="U76" s="291"/>
      <c r="V76" s="205"/>
      <c r="W76" s="293"/>
      <c r="X76" s="293"/>
      <c r="Y76" s="295"/>
      <c r="Z76" s="297"/>
      <c r="AA76" s="299"/>
      <c r="AB76" s="301"/>
      <c r="AC76" s="332"/>
    </row>
    <row r="77" spans="1:30" s="200" customFormat="1" ht="16.2" customHeight="1" x14ac:dyDescent="0.45">
      <c r="A77" s="207" t="s">
        <v>2021</v>
      </c>
      <c r="B77" s="290"/>
      <c r="C77" s="202"/>
      <c r="D77" s="292" t="str">
        <f>IF(C78="ア",VLOOKUP(A78,ア!$A$2:$E$1684,2,FALSE),IF(C78="イ",VLOOKUP(A78,イ!$A$2:$E$1563,2,FALSE),IF(C78="ウ",HLOOKUP(A78,ウ!$B$1:$QI$6,4,FALSE),IF(C78="エ",VLOOKUP(A78,エ!$A$4:$E$1000,3,FALSE)&amp;"　"&amp;VLOOKUP(A78,エ!$A$4:$E$1000,4,FALSE),""))))</f>
        <v/>
      </c>
      <c r="E77" s="292" t="str">
        <f>IF(C78="ア",VLOOKUP(A78,ア!$A$2:$E$1684,4,FALSE),IF(C78="イ",VLOOKUP(A78,イ!$A$2:$E$1563,4,FALSE),IF(C78="ウ",IF(HLOOKUP(A78,ウ!$B$1:$QI$6,3,FALSE)="","",HLOOKUP(A78,ウ!$B$1:$QI$6,3,FALSE)),"")))</f>
        <v/>
      </c>
      <c r="F77" s="294" t="str">
        <f>IF(C78="ア",VLOOKUP(A78,ア!$A$2:$E$1684,5,FALSE),IF(C78="イ",VLOOKUP(A78,イ!$A$2:$E$1563,5,FALSE),IF(C78="ウ",HLOOKUP(A78,ウ!$B$1:$QI$6,5,FALSE),IF(C78="エ",VLOOKUP(A78,エ!$A$4:$E$1000,5,FALSE),""))))&amp;"　"&amp;IF(C78="ウ",HLOOKUP(A78,ウ!$B$1:$QI$6,6,FALSE),"")</f>
        <v>　</v>
      </c>
      <c r="G77" s="296"/>
      <c r="H77" s="298"/>
      <c r="I77" s="286"/>
      <c r="J77" s="207" t="s">
        <v>2036</v>
      </c>
      <c r="K77" s="290"/>
      <c r="L77" s="202"/>
      <c r="M77" s="292" t="str">
        <f>IF(L78="ア",VLOOKUP(J78,ア!$A$2:$E$1684,2,FALSE),IF(L78="イ",VLOOKUP(J78,イ!$A$2:$E$1563,2,FALSE),IF(L78="ウ",HLOOKUP(J78,ウ!$B$1:$QI$6,4,FALSE),IF(L78="エ",VLOOKUP(J78,エ!$A$4:$E$1000,3,FALSE)&amp;"　"&amp;VLOOKUP(J78,エ!$A$4:$E$1000,4,FALSE),""))))</f>
        <v/>
      </c>
      <c r="N77" s="292" t="str">
        <f>IF(L78="ア",VLOOKUP(J78,ア!$A$2:$E$1684,4,FALSE),IF(L78="イ",VLOOKUP(J78,イ!$A$2:$E$1563,4,FALSE),IF(L78="ウ",IF(HLOOKUP(J78,ウ!$B$1:$QI$6,3,FALSE)="","",HLOOKUP(J78,ウ!$B$1:$QI$6,3,FALSE)),"")))</f>
        <v/>
      </c>
      <c r="O77" s="294" t="str">
        <f>IF(L78="ア",VLOOKUP(J78,ア!$A$2:$E$1684,5,FALSE),IF(L78="イ",VLOOKUP(J78,イ!$A$2:$E$1563,5,FALSE),IF(L78="ウ",HLOOKUP(J78,ウ!$B$1:$QI$6,5,FALSE),IF(L78="エ",VLOOKUP(J78,エ!$A$4:$E$1000,5,FALSE),""))))&amp;"　"&amp;IF(L78="ウ",HLOOKUP(J78,ウ!$B$1:$QI$6,6,FALSE),"")</f>
        <v>　</v>
      </c>
      <c r="P77" s="296"/>
      <c r="Q77" s="298"/>
      <c r="R77" s="286"/>
      <c r="S77" s="288"/>
      <c r="T77" s="207" t="s">
        <v>2051</v>
      </c>
      <c r="U77" s="290"/>
      <c r="V77" s="202"/>
      <c r="W77" s="292" t="str">
        <f>IF(V78="ア",VLOOKUP(T78,ア!$A$2:$E$1684,2,FALSE),IF(V78="イ",VLOOKUP(T78,イ!$A$2:$E$1563,2,FALSE),IF(V78="ウ",HLOOKUP(T78,ウ!$B$1:$QI$6,4,FALSE),IF(V78="エ",VLOOKUP(T78,エ!$A$4:$E$1000,3,FALSE)&amp;"　"&amp;VLOOKUP(T78,エ!$A$4:$E$1000,4,FALSE),""))))</f>
        <v/>
      </c>
      <c r="X77" s="292" t="str">
        <f>IF(V78="ア",VLOOKUP(T78,ア!$A$2:$E$1684,4,FALSE),IF(V78="イ",VLOOKUP(T78,イ!$A$2:$E$1563,4,FALSE),IF(V78="ウ",IF(HLOOKUP(T78,ウ!$B$1:$QI$6,3,FALSE)="","",HLOOKUP(T78,ウ!$B$1:$QI$6,3,FALSE)),"")))</f>
        <v/>
      </c>
      <c r="Y77" s="294" t="str">
        <f>IF(V78="ア",VLOOKUP(T78,ア!$A$2:$E$1684,5,FALSE),IF(V78="イ",VLOOKUP(T78,イ!$A$2:$E$1563,5,FALSE),IF(V78="ウ",HLOOKUP(T78,ウ!$B$1:$QI$6,5,FALSE),IF(V78="エ",VLOOKUP(T78,エ!$A$4:$E$1000,5,FALSE),""))))&amp;"　"&amp;IF(V78="ウ",HLOOKUP(T78,ウ!$B$1:$QI$6,6,FALSE),"")</f>
        <v>　</v>
      </c>
      <c r="Z77" s="296"/>
      <c r="AA77" s="298"/>
      <c r="AB77" s="300"/>
      <c r="AC77" s="331"/>
      <c r="AD77" s="209"/>
    </row>
    <row r="78" spans="1:30" s="176" customFormat="1" ht="16.2" customHeight="1" thickBot="1" x14ac:dyDescent="0.2">
      <c r="A78" s="210"/>
      <c r="B78" s="334"/>
      <c r="C78" s="211"/>
      <c r="D78" s="341"/>
      <c r="E78" s="341"/>
      <c r="F78" s="342"/>
      <c r="G78" s="346"/>
      <c r="H78" s="344"/>
      <c r="I78" s="347"/>
      <c r="J78" s="210"/>
      <c r="K78" s="334"/>
      <c r="L78" s="211"/>
      <c r="M78" s="341"/>
      <c r="N78" s="341"/>
      <c r="O78" s="342"/>
      <c r="P78" s="346"/>
      <c r="Q78" s="344"/>
      <c r="R78" s="347"/>
      <c r="S78" s="348"/>
      <c r="T78" s="210"/>
      <c r="U78" s="334"/>
      <c r="V78" s="211"/>
      <c r="W78" s="341"/>
      <c r="X78" s="341"/>
      <c r="Y78" s="342"/>
      <c r="Z78" s="346"/>
      <c r="AA78" s="344"/>
      <c r="AB78" s="345"/>
      <c r="AC78" s="343"/>
      <c r="AD78" s="174"/>
    </row>
    <row r="79" spans="1:30" s="200" customFormat="1" ht="16.2" customHeight="1" x14ac:dyDescent="0.45">
      <c r="A79" s="230" t="s">
        <v>2052</v>
      </c>
      <c r="B79" s="349"/>
      <c r="C79" s="231"/>
      <c r="D79" s="339" t="str">
        <f>IF(C80="ア",VLOOKUP(A80,ア!$A$2:$E$1684,2,FALSE),IF(C80="イ",VLOOKUP(A80,イ!$A$2:$E$1563,2,FALSE),IF(C80="ウ",HLOOKUP(A80,ウ!$B$1:$QI$6,4,FALSE),IF(C80="エ",VLOOKUP(A80,エ!$A$4:$E$1000,3,FALSE)&amp;"　"&amp;VLOOKUP(A80,エ!$A$4:$E$1000,4,FALSE),""))))</f>
        <v/>
      </c>
      <c r="E79" s="339" t="str">
        <f>IF(C80="ア",VLOOKUP(A80,ア!$A$2:$E$1684,4,FALSE),IF(C80="イ",VLOOKUP(A80,イ!$A$2:$E$1563,4,FALSE),IF(C80="ウ",IF(HLOOKUP(A80,ウ!$B$1:$QI$6,3,FALSE)="","",HLOOKUP(A80,ウ!$B$1:$QI$6,3,FALSE)),"")))</f>
        <v/>
      </c>
      <c r="F79" s="340" t="str">
        <f>IF(C80="ア",VLOOKUP(A80,ア!$A$2:$E$1684,5,FALSE),IF(C80="イ",VLOOKUP(A80,イ!$A$2:$E$1563,5,FALSE),IF(C80="ウ",HLOOKUP(A80,ウ!$B$1:$QI$6,5,FALSE),IF(C80="エ",VLOOKUP(A80,エ!$A$4:$E$1000,5,FALSE),""))))&amp;"　"&amp;IF(C80="ウ",HLOOKUP(A80,ウ!$B$1:$QI$6,6,FALSE),"")</f>
        <v>　</v>
      </c>
      <c r="G79" s="335"/>
      <c r="H79" s="336"/>
      <c r="I79" s="350"/>
      <c r="J79" s="230" t="s">
        <v>2067</v>
      </c>
      <c r="K79" s="349"/>
      <c r="L79" s="231"/>
      <c r="M79" s="339" t="str">
        <f>IF(L80="ア",VLOOKUP(J80,ア!$A$2:$E$1684,2,FALSE),IF(L80="イ",VLOOKUP(J80,イ!$A$2:$E$1563,2,FALSE),IF(L80="ウ",HLOOKUP(J80,ウ!$B$1:$QI$6,4,FALSE),IF(L80="エ",VLOOKUP(J80,エ!$A$4:$E$1000,3,FALSE)&amp;"　"&amp;VLOOKUP(J80,エ!$A$4:$E$1000,4,FALSE),""))))</f>
        <v/>
      </c>
      <c r="N79" s="339" t="str">
        <f>IF(L80="ア",VLOOKUP(J80,ア!$A$2:$E$1684,4,FALSE),IF(L80="イ",VLOOKUP(J80,イ!$A$2:$E$1563,4,FALSE),IF(L80="ウ",IF(HLOOKUP(J80,ウ!$B$1:$QI$6,3,FALSE)="","",HLOOKUP(J80,ウ!$B$1:$QI$6,3,FALSE)),"")))</f>
        <v/>
      </c>
      <c r="O79" s="340" t="str">
        <f>IF(L80="ア",VLOOKUP(J80,ア!$A$2:$E$1684,5,FALSE),IF(L80="イ",VLOOKUP(J80,イ!$A$2:$E$1563,5,FALSE),IF(L80="ウ",HLOOKUP(J80,ウ!$B$1:$QI$6,5,FALSE),IF(L80="エ",VLOOKUP(J80,エ!$A$4:$E$1000,5,FALSE),""))))&amp;"　"&amp;IF(L80="ウ",HLOOKUP(J80,ウ!$B$1:$QI$6,6,FALSE),"")</f>
        <v>　</v>
      </c>
      <c r="P79" s="335"/>
      <c r="Q79" s="336"/>
      <c r="R79" s="350"/>
      <c r="S79" s="351"/>
      <c r="T79" s="230" t="s">
        <v>2082</v>
      </c>
      <c r="U79" s="349"/>
      <c r="V79" s="231"/>
      <c r="W79" s="339" t="str">
        <f>IF(V80="ア",VLOOKUP(T80,ア!$A$2:$E$1684,2,FALSE),IF(V80="イ",VLOOKUP(T80,イ!$A$2:$E$1563,2,FALSE),IF(V80="ウ",HLOOKUP(T80,ウ!$B$1:$QI$6,4,FALSE),IF(V80="エ",VLOOKUP(T80,エ!$A$4:$E$1000,3,FALSE)&amp;"　"&amp;VLOOKUP(T80,エ!$A$4:$E$1000,4,FALSE),""))))</f>
        <v/>
      </c>
      <c r="X79" s="339" t="str">
        <f>IF(V80="ア",VLOOKUP(T80,ア!$A$2:$E$1684,4,FALSE),IF(V80="イ",VLOOKUP(T80,イ!$A$2:$E$1563,4,FALSE),IF(V80="ウ",IF(HLOOKUP(T80,ウ!$B$1:$QI$6,3,FALSE)="","",HLOOKUP(T80,ウ!$B$1:$QI$6,3,FALSE)),"")))</f>
        <v/>
      </c>
      <c r="Y79" s="340" t="str">
        <f>IF(V80="ア",VLOOKUP(T80,ア!$A$2:$E$1684,5,FALSE),IF(V80="イ",VLOOKUP(T80,イ!$A$2:$E$1563,5,FALSE),IF(V80="ウ",HLOOKUP(T80,ウ!$B$1:$QI$6,5,FALSE),IF(V80="エ",VLOOKUP(T80,エ!$A$4:$E$1000,5,FALSE),""))))&amp;"　"&amp;IF(V80="ウ",HLOOKUP(T80,ウ!$B$1:$QI$6,6,FALSE),"")</f>
        <v>　</v>
      </c>
      <c r="Z79" s="335"/>
      <c r="AA79" s="336"/>
      <c r="AB79" s="337"/>
      <c r="AC79" s="338"/>
    </row>
    <row r="80" spans="1:30" s="200" customFormat="1" ht="16.2" customHeight="1" x14ac:dyDescent="0.45">
      <c r="A80" s="204"/>
      <c r="B80" s="291"/>
      <c r="C80" s="205"/>
      <c r="D80" s="293"/>
      <c r="E80" s="293"/>
      <c r="F80" s="295"/>
      <c r="G80" s="297"/>
      <c r="H80" s="299"/>
      <c r="I80" s="287"/>
      <c r="J80" s="204"/>
      <c r="K80" s="291"/>
      <c r="L80" s="205"/>
      <c r="M80" s="293"/>
      <c r="N80" s="293"/>
      <c r="O80" s="295"/>
      <c r="P80" s="297"/>
      <c r="Q80" s="299"/>
      <c r="R80" s="287"/>
      <c r="S80" s="289"/>
      <c r="T80" s="204"/>
      <c r="U80" s="291"/>
      <c r="V80" s="205"/>
      <c r="W80" s="293"/>
      <c r="X80" s="293"/>
      <c r="Y80" s="295"/>
      <c r="Z80" s="297"/>
      <c r="AA80" s="299"/>
      <c r="AB80" s="301"/>
      <c r="AC80" s="332"/>
    </row>
    <row r="81" spans="1:29" s="200" customFormat="1" ht="16.2" customHeight="1" x14ac:dyDescent="0.45">
      <c r="A81" s="207" t="s">
        <v>2053</v>
      </c>
      <c r="B81" s="290"/>
      <c r="C81" s="202"/>
      <c r="D81" s="292" t="str">
        <f>IF(C82="ア",VLOOKUP(A82,ア!$A$2:$E$1684,2,FALSE),IF(C82="イ",VLOOKUP(A82,イ!$A$2:$E$1563,2,FALSE),IF(C82="ウ",HLOOKUP(A82,ウ!$B$1:$QI$6,4,FALSE),IF(C82="エ",VLOOKUP(A82,エ!$A$4:$E$1000,3,FALSE)&amp;"　"&amp;VLOOKUP(A82,エ!$A$4:$E$1000,4,FALSE),""))))</f>
        <v/>
      </c>
      <c r="E81" s="292" t="str">
        <f>IF(C82="ア",VLOOKUP(A82,ア!$A$2:$E$1684,4,FALSE),IF(C82="イ",VLOOKUP(A82,イ!$A$2:$E$1563,4,FALSE),IF(C82="ウ",IF(HLOOKUP(A82,ウ!$B$1:$QI$6,3,FALSE)="","",HLOOKUP(A82,ウ!$B$1:$QI$6,3,FALSE)),"")))</f>
        <v/>
      </c>
      <c r="F81" s="294" t="str">
        <f>IF(C82="ア",VLOOKUP(A82,ア!$A$2:$E$1684,5,FALSE),IF(C82="イ",VLOOKUP(A82,イ!$A$2:$E$1563,5,FALSE),IF(C82="ウ",HLOOKUP(A82,ウ!$B$1:$QI$6,5,FALSE),IF(C82="エ",VLOOKUP(A82,エ!$A$4:$E$1000,5,FALSE),""))))&amp;"　"&amp;IF(C82="ウ",HLOOKUP(A82,ウ!$B$1:$QI$6,6,FALSE),"")</f>
        <v>　</v>
      </c>
      <c r="G81" s="296"/>
      <c r="H81" s="298"/>
      <c r="I81" s="286"/>
      <c r="J81" s="207" t="s">
        <v>2068</v>
      </c>
      <c r="K81" s="290"/>
      <c r="L81" s="202"/>
      <c r="M81" s="292" t="str">
        <f>IF(L82="ア",VLOOKUP(J82,ア!$A$2:$E$1684,2,FALSE),IF(L82="イ",VLOOKUP(J82,イ!$A$2:$E$1563,2,FALSE),IF(L82="ウ",HLOOKUP(J82,ウ!$B$1:$QI$6,4,FALSE),IF(L82="エ",VLOOKUP(J82,エ!$A$4:$E$1000,3,FALSE)&amp;"　"&amp;VLOOKUP(J82,エ!$A$4:$E$1000,4,FALSE),""))))</f>
        <v/>
      </c>
      <c r="N81" s="292" t="str">
        <f>IF(L82="ア",VLOOKUP(J82,ア!$A$2:$E$1684,4,FALSE),IF(L82="イ",VLOOKUP(J82,イ!$A$2:$E$1563,4,FALSE),IF(L82="ウ",IF(HLOOKUP(J82,ウ!$B$1:$QI$6,3,FALSE)="","",HLOOKUP(J82,ウ!$B$1:$QI$6,3,FALSE)),"")))</f>
        <v/>
      </c>
      <c r="O81" s="294" t="str">
        <f>IF(L82="ア",VLOOKUP(J82,ア!$A$2:$E$1684,5,FALSE),IF(L82="イ",VLOOKUP(J82,イ!$A$2:$E$1563,5,FALSE),IF(L82="ウ",HLOOKUP(J82,ウ!$B$1:$QI$6,5,FALSE),IF(L82="エ",VLOOKUP(J82,エ!$A$4:$E$1000,5,FALSE),""))))&amp;"　"&amp;IF(L82="ウ",HLOOKUP(J82,ウ!$B$1:$QI$6,6,FALSE),"")</f>
        <v>　</v>
      </c>
      <c r="P81" s="296"/>
      <c r="Q81" s="298"/>
      <c r="R81" s="286"/>
      <c r="S81" s="288"/>
      <c r="T81" s="207" t="s">
        <v>2083</v>
      </c>
      <c r="U81" s="290"/>
      <c r="V81" s="202"/>
      <c r="W81" s="292" t="str">
        <f>IF(V82="ア",VLOOKUP(T82,ア!$A$2:$E$1684,2,FALSE),IF(V82="イ",VLOOKUP(T82,イ!$A$2:$E$1563,2,FALSE),IF(V82="ウ",HLOOKUP(T82,ウ!$B$1:$QI$6,4,FALSE),IF(V82="エ",VLOOKUP(T82,エ!$A$4:$E$1000,3,FALSE)&amp;"　"&amp;VLOOKUP(T82,エ!$A$4:$E$1000,4,FALSE),""))))</f>
        <v/>
      </c>
      <c r="X81" s="292" t="str">
        <f>IF(V82="ア",VLOOKUP(T82,ア!$A$2:$E$1684,4,FALSE),IF(V82="イ",VLOOKUP(T82,イ!$A$2:$E$1563,4,FALSE),IF(V82="ウ",IF(HLOOKUP(T82,ウ!$B$1:$QI$6,3,FALSE)="","",HLOOKUP(T82,ウ!$B$1:$QI$6,3,FALSE)),"")))</f>
        <v/>
      </c>
      <c r="Y81" s="294" t="str">
        <f>IF(V82="ア",VLOOKUP(T82,ア!$A$2:$E$1684,5,FALSE),IF(V82="イ",VLOOKUP(T82,イ!$A$2:$E$1563,5,FALSE),IF(V82="ウ",HLOOKUP(T82,ウ!$B$1:$QI$6,5,FALSE),IF(V82="エ",VLOOKUP(T82,エ!$A$4:$E$1000,5,FALSE),""))))&amp;"　"&amp;IF(V82="ウ",HLOOKUP(T82,ウ!$B$1:$QI$6,6,FALSE),"")</f>
        <v>　</v>
      </c>
      <c r="Z81" s="296"/>
      <c r="AA81" s="298"/>
      <c r="AB81" s="300"/>
      <c r="AC81" s="331"/>
    </row>
    <row r="82" spans="1:29" s="200" customFormat="1" ht="16.2" customHeight="1" x14ac:dyDescent="0.45">
      <c r="A82" s="204"/>
      <c r="B82" s="291"/>
      <c r="C82" s="205"/>
      <c r="D82" s="293"/>
      <c r="E82" s="293"/>
      <c r="F82" s="295"/>
      <c r="G82" s="297"/>
      <c r="H82" s="299"/>
      <c r="I82" s="287"/>
      <c r="J82" s="204"/>
      <c r="K82" s="291"/>
      <c r="L82" s="205"/>
      <c r="M82" s="293"/>
      <c r="N82" s="293"/>
      <c r="O82" s="295"/>
      <c r="P82" s="297"/>
      <c r="Q82" s="299"/>
      <c r="R82" s="287"/>
      <c r="S82" s="289"/>
      <c r="T82" s="204"/>
      <c r="U82" s="291"/>
      <c r="V82" s="205"/>
      <c r="W82" s="293"/>
      <c r="X82" s="293"/>
      <c r="Y82" s="295"/>
      <c r="Z82" s="297"/>
      <c r="AA82" s="299"/>
      <c r="AB82" s="301"/>
      <c r="AC82" s="332"/>
    </row>
    <row r="83" spans="1:29" s="200" customFormat="1" ht="16.2" customHeight="1" x14ac:dyDescent="0.45">
      <c r="A83" s="207" t="s">
        <v>2054</v>
      </c>
      <c r="B83" s="290"/>
      <c r="C83" s="202"/>
      <c r="D83" s="292" t="str">
        <f>IF(C84="ア",VLOOKUP(A84,ア!$A$2:$E$1684,2,FALSE),IF(C84="イ",VLOOKUP(A84,イ!$A$2:$E$1563,2,FALSE),IF(C84="ウ",HLOOKUP(A84,ウ!$B$1:$QI$6,4,FALSE),IF(C84="エ",VLOOKUP(A84,エ!$A$4:$E$1000,3,FALSE)&amp;"　"&amp;VLOOKUP(A84,エ!$A$4:$E$1000,4,FALSE),""))))</f>
        <v/>
      </c>
      <c r="E83" s="292" t="str">
        <f>IF(C84="ア",VLOOKUP(A84,ア!$A$2:$E$1684,4,FALSE),IF(C84="イ",VLOOKUP(A84,イ!$A$2:$E$1563,4,FALSE),IF(C84="ウ",IF(HLOOKUP(A84,ウ!$B$1:$QI$6,3,FALSE)="","",HLOOKUP(A84,ウ!$B$1:$QI$6,3,FALSE)),"")))</f>
        <v/>
      </c>
      <c r="F83" s="294" t="str">
        <f>IF(C84="ア",VLOOKUP(A84,ア!$A$2:$E$1684,5,FALSE),IF(C84="イ",VLOOKUP(A84,イ!$A$2:$E$1563,5,FALSE),IF(C84="ウ",HLOOKUP(A84,ウ!$B$1:$QI$6,5,FALSE),IF(C84="エ",VLOOKUP(A84,エ!$A$4:$E$1000,5,FALSE),""))))&amp;"　"&amp;IF(C84="ウ",HLOOKUP(A84,ウ!$B$1:$QI$6,6,FALSE),"")</f>
        <v>　</v>
      </c>
      <c r="G83" s="296"/>
      <c r="H83" s="298"/>
      <c r="I83" s="286"/>
      <c r="J83" s="207" t="s">
        <v>2069</v>
      </c>
      <c r="K83" s="290"/>
      <c r="L83" s="202"/>
      <c r="M83" s="292" t="str">
        <f>IF(L84="ア",VLOOKUP(J84,ア!$A$2:$E$1684,2,FALSE),IF(L84="イ",VLOOKUP(J84,イ!$A$2:$E$1563,2,FALSE),IF(L84="ウ",HLOOKUP(J84,ウ!$B$1:$QI$6,4,FALSE),IF(L84="エ",VLOOKUP(J84,エ!$A$4:$E$1000,3,FALSE)&amp;"　"&amp;VLOOKUP(J84,エ!$A$4:$E$1000,4,FALSE),""))))</f>
        <v/>
      </c>
      <c r="N83" s="292" t="str">
        <f>IF(L84="ア",VLOOKUP(J84,ア!$A$2:$E$1684,4,FALSE),IF(L84="イ",VLOOKUP(J84,イ!$A$2:$E$1563,4,FALSE),IF(L84="ウ",IF(HLOOKUP(J84,ウ!$B$1:$QI$6,3,FALSE)="","",HLOOKUP(J84,ウ!$B$1:$QI$6,3,FALSE)),"")))</f>
        <v/>
      </c>
      <c r="O83" s="294" t="str">
        <f>IF(L84="ア",VLOOKUP(J84,ア!$A$2:$E$1684,5,FALSE),IF(L84="イ",VLOOKUP(J84,イ!$A$2:$E$1563,5,FALSE),IF(L84="ウ",HLOOKUP(J84,ウ!$B$1:$QI$6,5,FALSE),IF(L84="エ",VLOOKUP(J84,エ!$A$4:$E$1000,5,FALSE),""))))&amp;"　"&amp;IF(L84="ウ",HLOOKUP(J84,ウ!$B$1:$QI$6,6,FALSE),"")</f>
        <v>　</v>
      </c>
      <c r="P83" s="296"/>
      <c r="Q83" s="298"/>
      <c r="R83" s="286"/>
      <c r="S83" s="288"/>
      <c r="T83" s="207" t="s">
        <v>2084</v>
      </c>
      <c r="U83" s="290"/>
      <c r="V83" s="202"/>
      <c r="W83" s="292" t="str">
        <f>IF(V84="ア",VLOOKUP(T84,ア!$A$2:$E$1684,2,FALSE),IF(V84="イ",VLOOKUP(T84,イ!$A$2:$E$1563,2,FALSE),IF(V84="ウ",HLOOKUP(T84,ウ!$B$1:$QI$6,4,FALSE),IF(V84="エ",VLOOKUP(T84,エ!$A$4:$E$1000,3,FALSE)&amp;"　"&amp;VLOOKUP(T84,エ!$A$4:$E$1000,4,FALSE),""))))</f>
        <v/>
      </c>
      <c r="X83" s="292" t="str">
        <f>IF(V84="ア",VLOOKUP(T84,ア!$A$2:$E$1684,4,FALSE),IF(V84="イ",VLOOKUP(T84,イ!$A$2:$E$1563,4,FALSE),IF(V84="ウ",IF(HLOOKUP(T84,ウ!$B$1:$QI$6,3,FALSE)="","",HLOOKUP(T84,ウ!$B$1:$QI$6,3,FALSE)),"")))</f>
        <v/>
      </c>
      <c r="Y83" s="294" t="str">
        <f>IF(V84="ア",VLOOKUP(T84,ア!$A$2:$E$1684,5,FALSE),IF(V84="イ",VLOOKUP(T84,イ!$A$2:$E$1563,5,FALSE),IF(V84="ウ",HLOOKUP(T84,ウ!$B$1:$QI$6,5,FALSE),IF(V84="エ",VLOOKUP(T84,エ!$A$4:$E$1000,5,FALSE),""))))&amp;"　"&amp;IF(V84="ウ",HLOOKUP(T84,ウ!$B$1:$QI$6,6,FALSE),"")</f>
        <v>　</v>
      </c>
      <c r="Z83" s="296"/>
      <c r="AA83" s="298"/>
      <c r="AB83" s="300"/>
      <c r="AC83" s="331"/>
    </row>
    <row r="84" spans="1:29" s="200" customFormat="1" ht="16.2" customHeight="1" x14ac:dyDescent="0.45">
      <c r="A84" s="204"/>
      <c r="B84" s="291"/>
      <c r="C84" s="205"/>
      <c r="D84" s="293"/>
      <c r="E84" s="293"/>
      <c r="F84" s="295"/>
      <c r="G84" s="297"/>
      <c r="H84" s="299"/>
      <c r="I84" s="287"/>
      <c r="J84" s="204"/>
      <c r="K84" s="291"/>
      <c r="L84" s="205"/>
      <c r="M84" s="293"/>
      <c r="N84" s="293"/>
      <c r="O84" s="295"/>
      <c r="P84" s="297"/>
      <c r="Q84" s="299"/>
      <c r="R84" s="287"/>
      <c r="S84" s="289"/>
      <c r="T84" s="204"/>
      <c r="U84" s="291"/>
      <c r="V84" s="205"/>
      <c r="W84" s="293"/>
      <c r="X84" s="293"/>
      <c r="Y84" s="295"/>
      <c r="Z84" s="297"/>
      <c r="AA84" s="299"/>
      <c r="AB84" s="301"/>
      <c r="AC84" s="332"/>
    </row>
    <row r="85" spans="1:29" s="200" customFormat="1" ht="16.2" customHeight="1" x14ac:dyDescent="0.45">
      <c r="A85" s="207" t="s">
        <v>2055</v>
      </c>
      <c r="B85" s="290"/>
      <c r="C85" s="202"/>
      <c r="D85" s="292" t="str">
        <f>IF(C86="ア",VLOOKUP(A86,ア!$A$2:$E$1684,2,FALSE),IF(C86="イ",VLOOKUP(A86,イ!$A$2:$E$1563,2,FALSE),IF(C86="ウ",HLOOKUP(A86,ウ!$B$1:$QI$6,4,FALSE),IF(C86="エ",VLOOKUP(A86,エ!$A$4:$E$1000,3,FALSE)&amp;"　"&amp;VLOOKUP(A86,エ!$A$4:$E$1000,4,FALSE),""))))</f>
        <v/>
      </c>
      <c r="E85" s="292" t="str">
        <f>IF(C86="ア",VLOOKUP(A86,ア!$A$2:$E$1684,4,FALSE),IF(C86="イ",VLOOKUP(A86,イ!$A$2:$E$1563,4,FALSE),IF(C86="ウ",IF(HLOOKUP(A86,ウ!$B$1:$QI$6,3,FALSE)="","",HLOOKUP(A86,ウ!$B$1:$QI$6,3,FALSE)),"")))</f>
        <v/>
      </c>
      <c r="F85" s="294" t="str">
        <f>IF(C86="ア",VLOOKUP(A86,ア!$A$2:$E$1684,5,FALSE),IF(C86="イ",VLOOKUP(A86,イ!$A$2:$E$1563,5,FALSE),IF(C86="ウ",HLOOKUP(A86,ウ!$B$1:$QI$6,5,FALSE),IF(C86="エ",VLOOKUP(A86,エ!$A$4:$E$1000,5,FALSE),""))))&amp;"　"&amp;IF(C86="ウ",HLOOKUP(A86,ウ!$B$1:$QI$6,6,FALSE),"")</f>
        <v>　</v>
      </c>
      <c r="G85" s="296"/>
      <c r="H85" s="298"/>
      <c r="I85" s="286"/>
      <c r="J85" s="207" t="s">
        <v>2070</v>
      </c>
      <c r="K85" s="290"/>
      <c r="L85" s="202"/>
      <c r="M85" s="292" t="str">
        <f>IF(L86="ア",VLOOKUP(J86,ア!$A$2:$E$1684,2,FALSE),IF(L86="イ",VLOOKUP(J86,イ!$A$2:$E$1563,2,FALSE),IF(L86="ウ",HLOOKUP(J86,ウ!$B$1:$QI$6,4,FALSE),IF(L86="エ",VLOOKUP(J86,エ!$A$4:$E$1000,3,FALSE)&amp;"　"&amp;VLOOKUP(J86,エ!$A$4:$E$1000,4,FALSE),""))))</f>
        <v/>
      </c>
      <c r="N85" s="292" t="str">
        <f>IF(L86="ア",VLOOKUP(J86,ア!$A$2:$E$1684,4,FALSE),IF(L86="イ",VLOOKUP(J86,イ!$A$2:$E$1563,4,FALSE),IF(L86="ウ",IF(HLOOKUP(J86,ウ!$B$1:$QI$6,3,FALSE)="","",HLOOKUP(J86,ウ!$B$1:$QI$6,3,FALSE)),"")))</f>
        <v/>
      </c>
      <c r="O85" s="294" t="str">
        <f>IF(L86="ア",VLOOKUP(J86,ア!$A$2:$E$1684,5,FALSE),IF(L86="イ",VLOOKUP(J86,イ!$A$2:$E$1563,5,FALSE),IF(L86="ウ",HLOOKUP(J86,ウ!$B$1:$QI$6,5,FALSE),IF(L86="エ",VLOOKUP(J86,エ!$A$4:$E$1000,5,FALSE),""))))&amp;"　"&amp;IF(L86="ウ",HLOOKUP(J86,ウ!$B$1:$QI$6,6,FALSE),"")</f>
        <v>　</v>
      </c>
      <c r="P85" s="296"/>
      <c r="Q85" s="298"/>
      <c r="R85" s="286"/>
      <c r="S85" s="288"/>
      <c r="T85" s="207" t="s">
        <v>2085</v>
      </c>
      <c r="U85" s="290"/>
      <c r="V85" s="202"/>
      <c r="W85" s="292" t="str">
        <f>IF(V86="ア",VLOOKUP(T86,ア!$A$2:$E$1684,2,FALSE),IF(V86="イ",VLOOKUP(T86,イ!$A$2:$E$1563,2,FALSE),IF(V86="ウ",HLOOKUP(T86,ウ!$B$1:$QI$6,4,FALSE),IF(V86="エ",VLOOKUP(T86,エ!$A$4:$E$1000,3,FALSE)&amp;"　"&amp;VLOOKUP(T86,エ!$A$4:$E$1000,4,FALSE),""))))</f>
        <v/>
      </c>
      <c r="X85" s="292" t="str">
        <f>IF(V86="ア",VLOOKUP(T86,ア!$A$2:$E$1684,4,FALSE),IF(V86="イ",VLOOKUP(T86,イ!$A$2:$E$1563,4,FALSE),IF(V86="ウ",IF(HLOOKUP(T86,ウ!$B$1:$QI$6,3,FALSE)="","",HLOOKUP(T86,ウ!$B$1:$QI$6,3,FALSE)),"")))</f>
        <v/>
      </c>
      <c r="Y85" s="294" t="str">
        <f>IF(V86="ア",VLOOKUP(T86,ア!$A$2:$E$1684,5,FALSE),IF(V86="イ",VLOOKUP(T86,イ!$A$2:$E$1563,5,FALSE),IF(V86="ウ",HLOOKUP(T86,ウ!$B$1:$QI$6,5,FALSE),IF(V86="エ",VLOOKUP(T86,エ!$A$4:$E$1000,5,FALSE),""))))&amp;"　"&amp;IF(V86="ウ",HLOOKUP(T86,ウ!$B$1:$QI$6,6,FALSE),"")</f>
        <v>　</v>
      </c>
      <c r="Z85" s="296"/>
      <c r="AA85" s="298"/>
      <c r="AB85" s="300"/>
      <c r="AC85" s="331"/>
    </row>
    <row r="86" spans="1:29" s="200" customFormat="1" ht="16.2" customHeight="1" x14ac:dyDescent="0.45">
      <c r="A86" s="204"/>
      <c r="B86" s="291"/>
      <c r="C86" s="205"/>
      <c r="D86" s="293"/>
      <c r="E86" s="293"/>
      <c r="F86" s="295"/>
      <c r="G86" s="297"/>
      <c r="H86" s="299"/>
      <c r="I86" s="287"/>
      <c r="J86" s="204"/>
      <c r="K86" s="291"/>
      <c r="L86" s="205"/>
      <c r="M86" s="293"/>
      <c r="N86" s="293"/>
      <c r="O86" s="295"/>
      <c r="P86" s="297"/>
      <c r="Q86" s="299"/>
      <c r="R86" s="287"/>
      <c r="S86" s="289"/>
      <c r="T86" s="204"/>
      <c r="U86" s="291"/>
      <c r="V86" s="205"/>
      <c r="W86" s="293"/>
      <c r="X86" s="293"/>
      <c r="Y86" s="295"/>
      <c r="Z86" s="297"/>
      <c r="AA86" s="299"/>
      <c r="AB86" s="301"/>
      <c r="AC86" s="332"/>
    </row>
    <row r="87" spans="1:29" s="200" customFormat="1" ht="16.2" customHeight="1" x14ac:dyDescent="0.45">
      <c r="A87" s="207" t="s">
        <v>2056</v>
      </c>
      <c r="B87" s="290"/>
      <c r="C87" s="202"/>
      <c r="D87" s="292" t="str">
        <f>IF(C88="ア",VLOOKUP(A88,ア!$A$2:$E$1684,2,FALSE),IF(C88="イ",VLOOKUP(A88,イ!$A$2:$E$1563,2,FALSE),IF(C88="ウ",HLOOKUP(A88,ウ!$B$1:$QI$6,4,FALSE),IF(C88="エ",VLOOKUP(A88,エ!$A$4:$E$1000,3,FALSE)&amp;"　"&amp;VLOOKUP(A88,エ!$A$4:$E$1000,4,FALSE),""))))</f>
        <v/>
      </c>
      <c r="E87" s="292" t="str">
        <f>IF(C88="ア",VLOOKUP(A88,ア!$A$2:$E$1684,4,FALSE),IF(C88="イ",VLOOKUP(A88,イ!$A$2:$E$1563,4,FALSE),IF(C88="ウ",IF(HLOOKUP(A88,ウ!$B$1:$QI$6,3,FALSE)="","",HLOOKUP(A88,ウ!$B$1:$QI$6,3,FALSE)),"")))</f>
        <v/>
      </c>
      <c r="F87" s="294" t="str">
        <f>IF(C88="ア",VLOOKUP(A88,ア!$A$2:$E$1684,5,FALSE),IF(C88="イ",VLOOKUP(A88,イ!$A$2:$E$1563,5,FALSE),IF(C88="ウ",HLOOKUP(A88,ウ!$B$1:$QI$6,5,FALSE),IF(C88="エ",VLOOKUP(A88,エ!$A$4:$E$1000,5,FALSE),""))))&amp;"　"&amp;IF(C88="ウ",HLOOKUP(A88,ウ!$B$1:$QI$6,6,FALSE),"")</f>
        <v>　</v>
      </c>
      <c r="G87" s="296"/>
      <c r="H87" s="298"/>
      <c r="I87" s="286"/>
      <c r="J87" s="207" t="s">
        <v>2071</v>
      </c>
      <c r="K87" s="290"/>
      <c r="L87" s="202"/>
      <c r="M87" s="292" t="str">
        <f>IF(L88="ア",VLOOKUP(J88,ア!$A$2:$E$1684,2,FALSE),IF(L88="イ",VLOOKUP(J88,イ!$A$2:$E$1563,2,FALSE),IF(L88="ウ",HLOOKUP(J88,ウ!$B$1:$QI$6,4,FALSE),IF(L88="エ",VLOOKUP(J88,エ!$A$4:$E$1000,3,FALSE)&amp;"　"&amp;VLOOKUP(J88,エ!$A$4:$E$1000,4,FALSE),""))))</f>
        <v/>
      </c>
      <c r="N87" s="292" t="str">
        <f>IF(L88="ア",VLOOKUP(J88,ア!$A$2:$E$1684,4,FALSE),IF(L88="イ",VLOOKUP(J88,イ!$A$2:$E$1563,4,FALSE),IF(L88="ウ",IF(HLOOKUP(J88,ウ!$B$1:$QI$6,3,FALSE)="","",HLOOKUP(J88,ウ!$B$1:$QI$6,3,FALSE)),"")))</f>
        <v/>
      </c>
      <c r="O87" s="294" t="str">
        <f>IF(L88="ア",VLOOKUP(J88,ア!$A$2:$E$1684,5,FALSE),IF(L88="イ",VLOOKUP(J88,イ!$A$2:$E$1563,5,FALSE),IF(L88="ウ",HLOOKUP(J88,ウ!$B$1:$QI$6,5,FALSE),IF(L88="エ",VLOOKUP(J88,エ!$A$4:$E$1000,5,FALSE),""))))&amp;"　"&amp;IF(L88="ウ",HLOOKUP(J88,ウ!$B$1:$QI$6,6,FALSE),"")</f>
        <v>　</v>
      </c>
      <c r="P87" s="296"/>
      <c r="Q87" s="298"/>
      <c r="R87" s="286"/>
      <c r="S87" s="288"/>
      <c r="T87" s="207" t="s">
        <v>2086</v>
      </c>
      <c r="U87" s="290"/>
      <c r="V87" s="202"/>
      <c r="W87" s="292" t="str">
        <f>IF(V88="ア",VLOOKUP(T88,ア!$A$2:$E$1684,2,FALSE),IF(V88="イ",VLOOKUP(T88,イ!$A$2:$E$1563,2,FALSE),IF(V88="ウ",HLOOKUP(T88,ウ!$B$1:$QI$6,4,FALSE),IF(V88="エ",VLOOKUP(T88,エ!$A$4:$E$1000,3,FALSE)&amp;"　"&amp;VLOOKUP(T88,エ!$A$4:$E$1000,4,FALSE),""))))</f>
        <v/>
      </c>
      <c r="X87" s="292" t="str">
        <f>IF(V88="ア",VLOOKUP(T88,ア!$A$2:$E$1684,4,FALSE),IF(V88="イ",VLOOKUP(T88,イ!$A$2:$E$1563,4,FALSE),IF(V88="ウ",IF(HLOOKUP(T88,ウ!$B$1:$QI$6,3,FALSE)="","",HLOOKUP(T88,ウ!$B$1:$QI$6,3,FALSE)),"")))</f>
        <v/>
      </c>
      <c r="Y87" s="294" t="str">
        <f>IF(V88="ア",VLOOKUP(T88,ア!$A$2:$E$1684,5,FALSE),IF(V88="イ",VLOOKUP(T88,イ!$A$2:$E$1563,5,FALSE),IF(V88="ウ",HLOOKUP(T88,ウ!$B$1:$QI$6,5,FALSE),IF(V88="エ",VLOOKUP(T88,エ!$A$4:$E$1000,5,FALSE),""))))&amp;"　"&amp;IF(V88="ウ",HLOOKUP(T88,ウ!$B$1:$QI$6,6,FALSE),"")</f>
        <v>　</v>
      </c>
      <c r="Z87" s="296"/>
      <c r="AA87" s="298"/>
      <c r="AB87" s="300"/>
      <c r="AC87" s="331"/>
    </row>
    <row r="88" spans="1:29" s="200" customFormat="1" ht="16.2" customHeight="1" x14ac:dyDescent="0.45">
      <c r="A88" s="204"/>
      <c r="B88" s="291"/>
      <c r="C88" s="205"/>
      <c r="D88" s="293"/>
      <c r="E88" s="293"/>
      <c r="F88" s="295"/>
      <c r="G88" s="297"/>
      <c r="H88" s="299"/>
      <c r="I88" s="287"/>
      <c r="J88" s="204"/>
      <c r="K88" s="291"/>
      <c r="L88" s="205"/>
      <c r="M88" s="293"/>
      <c r="N88" s="293"/>
      <c r="O88" s="295"/>
      <c r="P88" s="297"/>
      <c r="Q88" s="299"/>
      <c r="R88" s="287"/>
      <c r="S88" s="289"/>
      <c r="T88" s="204"/>
      <c r="U88" s="291"/>
      <c r="V88" s="205"/>
      <c r="W88" s="293"/>
      <c r="X88" s="293"/>
      <c r="Y88" s="295"/>
      <c r="Z88" s="297"/>
      <c r="AA88" s="299"/>
      <c r="AB88" s="301"/>
      <c r="AC88" s="332"/>
    </row>
    <row r="89" spans="1:29" s="200" customFormat="1" ht="16.2" customHeight="1" x14ac:dyDescent="0.45">
      <c r="A89" s="207" t="s">
        <v>2057</v>
      </c>
      <c r="B89" s="290"/>
      <c r="C89" s="202"/>
      <c r="D89" s="292" t="str">
        <f>IF(C90="ア",VLOOKUP(A90,ア!$A$2:$E$1684,2,FALSE),IF(C90="イ",VLOOKUP(A90,イ!$A$2:$E$1563,2,FALSE),IF(C90="ウ",HLOOKUP(A90,ウ!$B$1:$QI$6,4,FALSE),IF(C90="エ",VLOOKUP(A90,エ!$A$4:$E$1000,3,FALSE)&amp;"　"&amp;VLOOKUP(A90,エ!$A$4:$E$1000,4,FALSE),""))))</f>
        <v/>
      </c>
      <c r="E89" s="292" t="str">
        <f>IF(C90="ア",VLOOKUP(A90,ア!$A$2:$E$1684,4,FALSE),IF(C90="イ",VLOOKUP(A90,イ!$A$2:$E$1563,4,FALSE),IF(C90="ウ",IF(HLOOKUP(A90,ウ!$B$1:$QI$6,3,FALSE)="","",HLOOKUP(A90,ウ!$B$1:$QI$6,3,FALSE)),"")))</f>
        <v/>
      </c>
      <c r="F89" s="294" t="str">
        <f>IF(C90="ア",VLOOKUP(A90,ア!$A$2:$E$1684,5,FALSE),IF(C90="イ",VLOOKUP(A90,イ!$A$2:$E$1563,5,FALSE),IF(C90="ウ",HLOOKUP(A90,ウ!$B$1:$QI$6,5,FALSE),IF(C90="エ",VLOOKUP(A90,エ!$A$4:$E$1000,5,FALSE),""))))&amp;"　"&amp;IF(C90="ウ",HLOOKUP(A90,ウ!$B$1:$QI$6,6,FALSE),"")</f>
        <v>　</v>
      </c>
      <c r="G89" s="296"/>
      <c r="H89" s="298"/>
      <c r="I89" s="286"/>
      <c r="J89" s="207" t="s">
        <v>2072</v>
      </c>
      <c r="K89" s="290"/>
      <c r="L89" s="202"/>
      <c r="M89" s="292" t="str">
        <f>IF(L90="ア",VLOOKUP(J90,ア!$A$2:$E$1684,2,FALSE),IF(L90="イ",VLOOKUP(J90,イ!$A$2:$E$1563,2,FALSE),IF(L90="ウ",HLOOKUP(J90,ウ!$B$1:$QI$6,4,FALSE),IF(L90="エ",VLOOKUP(J90,エ!$A$4:$E$1000,3,FALSE)&amp;"　"&amp;VLOOKUP(J90,エ!$A$4:$E$1000,4,FALSE),""))))</f>
        <v/>
      </c>
      <c r="N89" s="292" t="str">
        <f>IF(L90="ア",VLOOKUP(J90,ア!$A$2:$E$1684,4,FALSE),IF(L90="イ",VLOOKUP(J90,イ!$A$2:$E$1563,4,FALSE),IF(L90="ウ",IF(HLOOKUP(J90,ウ!$B$1:$QI$6,3,FALSE)="","",HLOOKUP(J90,ウ!$B$1:$QI$6,3,FALSE)),"")))</f>
        <v/>
      </c>
      <c r="O89" s="294" t="str">
        <f>IF(L90="ア",VLOOKUP(J90,ア!$A$2:$E$1684,5,FALSE),IF(L90="イ",VLOOKUP(J90,イ!$A$2:$E$1563,5,FALSE),IF(L90="ウ",HLOOKUP(J90,ウ!$B$1:$QI$6,5,FALSE),IF(L90="エ",VLOOKUP(J90,エ!$A$4:$E$1000,5,FALSE),""))))&amp;"　"&amp;IF(L90="ウ",HLOOKUP(J90,ウ!$B$1:$QI$6,6,FALSE),"")</f>
        <v>　</v>
      </c>
      <c r="P89" s="296"/>
      <c r="Q89" s="298"/>
      <c r="R89" s="286"/>
      <c r="S89" s="288"/>
      <c r="T89" s="207" t="s">
        <v>2087</v>
      </c>
      <c r="U89" s="290"/>
      <c r="V89" s="202"/>
      <c r="W89" s="292" t="str">
        <f>IF(V90="ア",VLOOKUP(T90,ア!$A$2:$E$1684,2,FALSE),IF(V90="イ",VLOOKUP(T90,イ!$A$2:$E$1563,2,FALSE),IF(V90="ウ",HLOOKUP(T90,ウ!$B$1:$QI$6,4,FALSE),IF(V90="エ",VLOOKUP(T90,エ!$A$4:$E$1000,3,FALSE)&amp;"　"&amp;VLOOKUP(T90,エ!$A$4:$E$1000,4,FALSE),""))))</f>
        <v/>
      </c>
      <c r="X89" s="292" t="str">
        <f>IF(V90="ア",VLOOKUP(T90,ア!$A$2:$E$1684,4,FALSE),IF(V90="イ",VLOOKUP(T90,イ!$A$2:$E$1563,4,FALSE),IF(V90="ウ",IF(HLOOKUP(T90,ウ!$B$1:$QI$6,3,FALSE)="","",HLOOKUP(T90,ウ!$B$1:$QI$6,3,FALSE)),"")))</f>
        <v/>
      </c>
      <c r="Y89" s="294" t="str">
        <f>IF(V90="ア",VLOOKUP(T90,ア!$A$2:$E$1684,5,FALSE),IF(V90="イ",VLOOKUP(T90,イ!$A$2:$E$1563,5,FALSE),IF(V90="ウ",HLOOKUP(T90,ウ!$B$1:$QI$6,5,FALSE),IF(V90="エ",VLOOKUP(T90,エ!$A$4:$E$1000,5,FALSE),""))))&amp;"　"&amp;IF(V90="ウ",HLOOKUP(T90,ウ!$B$1:$QI$6,6,FALSE),"")</f>
        <v>　</v>
      </c>
      <c r="Z89" s="296"/>
      <c r="AA89" s="298"/>
      <c r="AB89" s="300"/>
      <c r="AC89" s="331"/>
    </row>
    <row r="90" spans="1:29" s="200" customFormat="1" ht="16.2" customHeight="1" x14ac:dyDescent="0.45">
      <c r="A90" s="204"/>
      <c r="B90" s="291"/>
      <c r="C90" s="205"/>
      <c r="D90" s="293"/>
      <c r="E90" s="293"/>
      <c r="F90" s="295"/>
      <c r="G90" s="297"/>
      <c r="H90" s="299"/>
      <c r="I90" s="287"/>
      <c r="J90" s="204"/>
      <c r="K90" s="291"/>
      <c r="L90" s="205"/>
      <c r="M90" s="293"/>
      <c r="N90" s="293"/>
      <c r="O90" s="295"/>
      <c r="P90" s="297"/>
      <c r="Q90" s="299"/>
      <c r="R90" s="287"/>
      <c r="S90" s="289"/>
      <c r="T90" s="204"/>
      <c r="U90" s="291"/>
      <c r="V90" s="205"/>
      <c r="W90" s="293"/>
      <c r="X90" s="293"/>
      <c r="Y90" s="295"/>
      <c r="Z90" s="297"/>
      <c r="AA90" s="299"/>
      <c r="AB90" s="301"/>
      <c r="AC90" s="332"/>
    </row>
    <row r="91" spans="1:29" s="200" customFormat="1" ht="16.2" customHeight="1" x14ac:dyDescent="0.45">
      <c r="A91" s="207" t="s">
        <v>2058</v>
      </c>
      <c r="B91" s="290"/>
      <c r="C91" s="202"/>
      <c r="D91" s="292" t="str">
        <f>IF(C92="ア",VLOOKUP(A92,ア!$A$2:$E$1684,2,FALSE),IF(C92="イ",VLOOKUP(A92,イ!$A$2:$E$1563,2,FALSE),IF(C92="ウ",HLOOKUP(A92,ウ!$B$1:$QI$6,4,FALSE),IF(C92="エ",VLOOKUP(A92,エ!$A$4:$E$1000,3,FALSE)&amp;"　"&amp;VLOOKUP(A92,エ!$A$4:$E$1000,4,FALSE),""))))</f>
        <v/>
      </c>
      <c r="E91" s="292" t="str">
        <f>IF(C92="ア",VLOOKUP(A92,ア!$A$2:$E$1684,4,FALSE),IF(C92="イ",VLOOKUP(A92,イ!$A$2:$E$1563,4,FALSE),IF(C92="ウ",IF(HLOOKUP(A92,ウ!$B$1:$QI$6,3,FALSE)="","",HLOOKUP(A92,ウ!$B$1:$QI$6,3,FALSE)),"")))</f>
        <v/>
      </c>
      <c r="F91" s="294" t="str">
        <f>IF(C92="ア",VLOOKUP(A92,ア!$A$2:$E$1684,5,FALSE),IF(C92="イ",VLOOKUP(A92,イ!$A$2:$E$1563,5,FALSE),IF(C92="ウ",HLOOKUP(A92,ウ!$B$1:$QI$6,5,FALSE),IF(C92="エ",VLOOKUP(A92,エ!$A$4:$E$1000,5,FALSE),""))))&amp;"　"&amp;IF(C92="ウ",HLOOKUP(A92,ウ!$B$1:$QI$6,6,FALSE),"")</f>
        <v>　</v>
      </c>
      <c r="G91" s="296"/>
      <c r="H91" s="298"/>
      <c r="I91" s="286"/>
      <c r="J91" s="207" t="s">
        <v>2073</v>
      </c>
      <c r="K91" s="290"/>
      <c r="L91" s="202"/>
      <c r="M91" s="292" t="str">
        <f>IF(L92="ア",VLOOKUP(J92,ア!$A$2:$E$1684,2,FALSE),IF(L92="イ",VLOOKUP(J92,イ!$A$2:$E$1563,2,FALSE),IF(L92="ウ",HLOOKUP(J92,ウ!$B$1:$QI$6,4,FALSE),IF(L92="エ",VLOOKUP(J92,エ!$A$4:$E$1000,3,FALSE)&amp;"　"&amp;VLOOKUP(J92,エ!$A$4:$E$1000,4,FALSE),""))))</f>
        <v/>
      </c>
      <c r="N91" s="292" t="str">
        <f>IF(L92="ア",VLOOKUP(J92,ア!$A$2:$E$1684,4,FALSE),IF(L92="イ",VLOOKUP(J92,イ!$A$2:$E$1563,4,FALSE),IF(L92="ウ",IF(HLOOKUP(J92,ウ!$B$1:$QI$6,3,FALSE)="","",HLOOKUP(J92,ウ!$B$1:$QI$6,3,FALSE)),"")))</f>
        <v/>
      </c>
      <c r="O91" s="294" t="str">
        <f>IF(L92="ア",VLOOKUP(J92,ア!$A$2:$E$1684,5,FALSE),IF(L92="イ",VLOOKUP(J92,イ!$A$2:$E$1563,5,FALSE),IF(L92="ウ",HLOOKUP(J92,ウ!$B$1:$QI$6,5,FALSE),IF(L92="エ",VLOOKUP(J92,エ!$A$4:$E$1000,5,FALSE),""))))&amp;"　"&amp;IF(L92="ウ",HLOOKUP(J92,ウ!$B$1:$QI$6,6,FALSE),"")</f>
        <v>　</v>
      </c>
      <c r="P91" s="296"/>
      <c r="Q91" s="298"/>
      <c r="R91" s="286"/>
      <c r="S91" s="288"/>
      <c r="T91" s="207" t="s">
        <v>2088</v>
      </c>
      <c r="U91" s="290"/>
      <c r="V91" s="202"/>
      <c r="W91" s="292" t="str">
        <f>IF(V92="ア",VLOOKUP(T92,ア!$A$2:$E$1684,2,FALSE),IF(V92="イ",VLOOKUP(T92,イ!$A$2:$E$1563,2,FALSE),IF(V92="ウ",HLOOKUP(T92,ウ!$B$1:$QI$6,4,FALSE),IF(V92="エ",VLOOKUP(T92,エ!$A$4:$E$1000,3,FALSE)&amp;"　"&amp;VLOOKUP(T92,エ!$A$4:$E$1000,4,FALSE),""))))</f>
        <v/>
      </c>
      <c r="X91" s="292" t="str">
        <f>IF(V92="ア",VLOOKUP(T92,ア!$A$2:$E$1684,4,FALSE),IF(V92="イ",VLOOKUP(T92,イ!$A$2:$E$1563,4,FALSE),IF(V92="ウ",IF(HLOOKUP(T92,ウ!$B$1:$QI$6,3,FALSE)="","",HLOOKUP(T92,ウ!$B$1:$QI$6,3,FALSE)),"")))</f>
        <v/>
      </c>
      <c r="Y91" s="294" t="str">
        <f>IF(V92="ア",VLOOKUP(T92,ア!$A$2:$E$1684,5,FALSE),IF(V92="イ",VLOOKUP(T92,イ!$A$2:$E$1563,5,FALSE),IF(V92="ウ",HLOOKUP(T92,ウ!$B$1:$QI$6,5,FALSE),IF(V92="エ",VLOOKUP(T92,エ!$A$4:$E$1000,5,FALSE),""))))&amp;"　"&amp;IF(V92="ウ",HLOOKUP(T92,ウ!$B$1:$QI$6,6,FALSE),"")</f>
        <v>　</v>
      </c>
      <c r="Z91" s="296"/>
      <c r="AA91" s="298"/>
      <c r="AB91" s="300"/>
      <c r="AC91" s="331"/>
    </row>
    <row r="92" spans="1:29" s="200" customFormat="1" ht="16.2" customHeight="1" x14ac:dyDescent="0.45">
      <c r="A92" s="204"/>
      <c r="B92" s="291"/>
      <c r="C92" s="205"/>
      <c r="D92" s="293"/>
      <c r="E92" s="293"/>
      <c r="F92" s="295"/>
      <c r="G92" s="297"/>
      <c r="H92" s="299"/>
      <c r="I92" s="287"/>
      <c r="J92" s="204"/>
      <c r="K92" s="291"/>
      <c r="L92" s="205"/>
      <c r="M92" s="293"/>
      <c r="N92" s="293"/>
      <c r="O92" s="295"/>
      <c r="P92" s="297"/>
      <c r="Q92" s="299"/>
      <c r="R92" s="287"/>
      <c r="S92" s="289"/>
      <c r="T92" s="204"/>
      <c r="U92" s="291"/>
      <c r="V92" s="205"/>
      <c r="W92" s="293"/>
      <c r="X92" s="293"/>
      <c r="Y92" s="295"/>
      <c r="Z92" s="297"/>
      <c r="AA92" s="299"/>
      <c r="AB92" s="301"/>
      <c r="AC92" s="332"/>
    </row>
    <row r="93" spans="1:29" s="200" customFormat="1" ht="16.2" customHeight="1" x14ac:dyDescent="0.45">
      <c r="A93" s="207" t="s">
        <v>2059</v>
      </c>
      <c r="B93" s="290"/>
      <c r="C93" s="202"/>
      <c r="D93" s="292" t="str">
        <f>IF(C94="ア",VLOOKUP(A94,ア!$A$2:$E$1684,2,FALSE),IF(C94="イ",VLOOKUP(A94,イ!$A$2:$E$1563,2,FALSE),IF(C94="ウ",HLOOKUP(A94,ウ!$B$1:$QI$6,4,FALSE),IF(C94="エ",VLOOKUP(A94,エ!$A$4:$E$1000,3,FALSE)&amp;"　"&amp;VLOOKUP(A94,エ!$A$4:$E$1000,4,FALSE),""))))</f>
        <v/>
      </c>
      <c r="E93" s="292" t="str">
        <f>IF(C94="ア",VLOOKUP(A94,ア!$A$2:$E$1684,4,FALSE),IF(C94="イ",VLOOKUP(A94,イ!$A$2:$E$1563,4,FALSE),IF(C94="ウ",IF(HLOOKUP(A94,ウ!$B$1:$QI$6,3,FALSE)="","",HLOOKUP(A94,ウ!$B$1:$QI$6,3,FALSE)),"")))</f>
        <v/>
      </c>
      <c r="F93" s="294" t="str">
        <f>IF(C94="ア",VLOOKUP(A94,ア!$A$2:$E$1684,5,FALSE),IF(C94="イ",VLOOKUP(A94,イ!$A$2:$E$1563,5,FALSE),IF(C94="ウ",HLOOKUP(A94,ウ!$B$1:$QI$6,5,FALSE),IF(C94="エ",VLOOKUP(A94,エ!$A$4:$E$1000,5,FALSE),""))))&amp;"　"&amp;IF(C94="ウ",HLOOKUP(A94,ウ!$B$1:$QI$6,6,FALSE),"")</f>
        <v>　</v>
      </c>
      <c r="G93" s="296"/>
      <c r="H93" s="298"/>
      <c r="I93" s="286"/>
      <c r="J93" s="207" t="s">
        <v>2074</v>
      </c>
      <c r="K93" s="290"/>
      <c r="L93" s="202"/>
      <c r="M93" s="292" t="str">
        <f>IF(L94="ア",VLOOKUP(J94,ア!$A$2:$E$1684,2,FALSE),IF(L94="イ",VLOOKUP(J94,イ!$A$2:$E$1563,2,FALSE),IF(L94="ウ",HLOOKUP(J94,ウ!$B$1:$QI$6,4,FALSE),IF(L94="エ",VLOOKUP(J94,エ!$A$4:$E$1000,3,FALSE)&amp;"　"&amp;VLOOKUP(J94,エ!$A$4:$E$1000,4,FALSE),""))))</f>
        <v/>
      </c>
      <c r="N93" s="292" t="str">
        <f>IF(L94="ア",VLOOKUP(J94,ア!$A$2:$E$1684,4,FALSE),IF(L94="イ",VLOOKUP(J94,イ!$A$2:$E$1563,4,FALSE),IF(L94="ウ",IF(HLOOKUP(J94,ウ!$B$1:$QI$6,3,FALSE)="","",HLOOKUP(J94,ウ!$B$1:$QI$6,3,FALSE)),"")))</f>
        <v/>
      </c>
      <c r="O93" s="294" t="str">
        <f>IF(L94="ア",VLOOKUP(J94,ア!$A$2:$E$1684,5,FALSE),IF(L94="イ",VLOOKUP(J94,イ!$A$2:$E$1563,5,FALSE),IF(L94="ウ",HLOOKUP(J94,ウ!$B$1:$QI$6,5,FALSE),IF(L94="エ",VLOOKUP(J94,エ!$A$4:$E$1000,5,FALSE),""))))&amp;"　"&amp;IF(L94="ウ",HLOOKUP(J94,ウ!$B$1:$QI$6,6,FALSE),"")</f>
        <v>　</v>
      </c>
      <c r="P93" s="296"/>
      <c r="Q93" s="298"/>
      <c r="R93" s="286"/>
      <c r="S93" s="288"/>
      <c r="T93" s="207" t="s">
        <v>2089</v>
      </c>
      <c r="U93" s="290"/>
      <c r="V93" s="202"/>
      <c r="W93" s="292" t="str">
        <f>IF(V94="ア",VLOOKUP(T94,ア!$A$2:$E$1684,2,FALSE),IF(V94="イ",VLOOKUP(T94,イ!$A$2:$E$1563,2,FALSE),IF(V94="ウ",HLOOKUP(T94,ウ!$B$1:$QI$6,4,FALSE),IF(V94="エ",VLOOKUP(T94,エ!$A$4:$E$1000,3,FALSE)&amp;"　"&amp;VLOOKUP(T94,エ!$A$4:$E$1000,4,FALSE),""))))</f>
        <v/>
      </c>
      <c r="X93" s="292" t="str">
        <f>IF(V94="ア",VLOOKUP(T94,ア!$A$2:$E$1684,4,FALSE),IF(V94="イ",VLOOKUP(T94,イ!$A$2:$E$1563,4,FALSE),IF(V94="ウ",IF(HLOOKUP(T94,ウ!$B$1:$QI$6,3,FALSE)="","",HLOOKUP(T94,ウ!$B$1:$QI$6,3,FALSE)),"")))</f>
        <v/>
      </c>
      <c r="Y93" s="294" t="str">
        <f>IF(V94="ア",VLOOKUP(T94,ア!$A$2:$E$1684,5,FALSE),IF(V94="イ",VLOOKUP(T94,イ!$A$2:$E$1563,5,FALSE),IF(V94="ウ",HLOOKUP(T94,ウ!$B$1:$QI$6,5,FALSE),IF(V94="エ",VLOOKUP(T94,エ!$A$4:$E$1000,5,FALSE),""))))&amp;"　"&amp;IF(V94="ウ",HLOOKUP(T94,ウ!$B$1:$QI$6,6,FALSE),"")</f>
        <v>　</v>
      </c>
      <c r="Z93" s="296"/>
      <c r="AA93" s="298"/>
      <c r="AB93" s="300"/>
      <c r="AC93" s="331"/>
    </row>
    <row r="94" spans="1:29" s="200" customFormat="1" ht="16.2" customHeight="1" x14ac:dyDescent="0.45">
      <c r="A94" s="204"/>
      <c r="B94" s="291"/>
      <c r="C94" s="205"/>
      <c r="D94" s="293"/>
      <c r="E94" s="293"/>
      <c r="F94" s="295"/>
      <c r="G94" s="297"/>
      <c r="H94" s="299"/>
      <c r="I94" s="287"/>
      <c r="J94" s="204"/>
      <c r="K94" s="291"/>
      <c r="L94" s="205"/>
      <c r="M94" s="293"/>
      <c r="N94" s="293"/>
      <c r="O94" s="295"/>
      <c r="P94" s="297"/>
      <c r="Q94" s="299"/>
      <c r="R94" s="287"/>
      <c r="S94" s="289"/>
      <c r="T94" s="204"/>
      <c r="U94" s="291"/>
      <c r="V94" s="205"/>
      <c r="W94" s="293"/>
      <c r="X94" s="293"/>
      <c r="Y94" s="295"/>
      <c r="Z94" s="297"/>
      <c r="AA94" s="299"/>
      <c r="AB94" s="301"/>
      <c r="AC94" s="332"/>
    </row>
    <row r="95" spans="1:29" s="200" customFormat="1" ht="16.2" customHeight="1" x14ac:dyDescent="0.45">
      <c r="A95" s="207" t="s">
        <v>2060</v>
      </c>
      <c r="B95" s="290"/>
      <c r="C95" s="202"/>
      <c r="D95" s="292" t="str">
        <f>IF(C96="ア",VLOOKUP(A96,ア!$A$2:$E$1684,2,FALSE),IF(C96="イ",VLOOKUP(A96,イ!$A$2:$E$1563,2,FALSE),IF(C96="ウ",HLOOKUP(A96,ウ!$B$1:$QI$6,4,FALSE),IF(C96="エ",VLOOKUP(A96,エ!$A$4:$E$1000,3,FALSE)&amp;"　"&amp;VLOOKUP(A96,エ!$A$4:$E$1000,4,FALSE),""))))</f>
        <v/>
      </c>
      <c r="E95" s="292" t="str">
        <f>IF(C96="ア",VLOOKUP(A96,ア!$A$2:$E$1684,4,FALSE),IF(C96="イ",VLOOKUP(A96,イ!$A$2:$E$1563,4,FALSE),IF(C96="ウ",IF(HLOOKUP(A96,ウ!$B$1:$QI$6,3,FALSE)="","",HLOOKUP(A96,ウ!$B$1:$QI$6,3,FALSE)),"")))</f>
        <v/>
      </c>
      <c r="F95" s="294" t="str">
        <f>IF(C96="ア",VLOOKUP(A96,ア!$A$2:$E$1684,5,FALSE),IF(C96="イ",VLOOKUP(A96,イ!$A$2:$E$1563,5,FALSE),IF(C96="ウ",HLOOKUP(A96,ウ!$B$1:$QI$6,5,FALSE),IF(C96="エ",VLOOKUP(A96,エ!$A$4:$E$1000,5,FALSE),""))))&amp;"　"&amp;IF(C96="ウ",HLOOKUP(A96,ウ!$B$1:$QI$6,6,FALSE),"")</f>
        <v>　</v>
      </c>
      <c r="G95" s="296"/>
      <c r="H95" s="298"/>
      <c r="I95" s="286"/>
      <c r="J95" s="207" t="s">
        <v>2075</v>
      </c>
      <c r="K95" s="290"/>
      <c r="L95" s="202"/>
      <c r="M95" s="292" t="str">
        <f>IF(L96="ア",VLOOKUP(J96,ア!$A$2:$E$1684,2,FALSE),IF(L96="イ",VLOOKUP(J96,イ!$A$2:$E$1563,2,FALSE),IF(L96="ウ",HLOOKUP(J96,ウ!$B$1:$QI$6,4,FALSE),IF(L96="エ",VLOOKUP(J96,エ!$A$4:$E$1000,3,FALSE)&amp;"　"&amp;VLOOKUP(J96,エ!$A$4:$E$1000,4,FALSE),""))))</f>
        <v/>
      </c>
      <c r="N95" s="292" t="str">
        <f>IF(L96="ア",VLOOKUP(J96,ア!$A$2:$E$1684,4,FALSE),IF(L96="イ",VLOOKUP(J96,イ!$A$2:$E$1563,4,FALSE),IF(L96="ウ",IF(HLOOKUP(J96,ウ!$B$1:$QI$6,3,FALSE)="","",HLOOKUP(J96,ウ!$B$1:$QI$6,3,FALSE)),"")))</f>
        <v/>
      </c>
      <c r="O95" s="294" t="str">
        <f>IF(L96="ア",VLOOKUP(J96,ア!$A$2:$E$1684,5,FALSE),IF(L96="イ",VLOOKUP(J96,イ!$A$2:$E$1563,5,FALSE),IF(L96="ウ",HLOOKUP(J96,ウ!$B$1:$QI$6,5,FALSE),IF(L96="エ",VLOOKUP(J96,エ!$A$4:$E$1000,5,FALSE),""))))&amp;"　"&amp;IF(L96="ウ",HLOOKUP(J96,ウ!$B$1:$QI$6,6,FALSE),"")</f>
        <v>　</v>
      </c>
      <c r="P95" s="296"/>
      <c r="Q95" s="298"/>
      <c r="R95" s="286"/>
      <c r="S95" s="288"/>
      <c r="T95" s="207" t="s">
        <v>2090</v>
      </c>
      <c r="U95" s="290"/>
      <c r="V95" s="202"/>
      <c r="W95" s="292" t="str">
        <f>IF(V96="ア",VLOOKUP(T96,ア!$A$2:$E$1684,2,FALSE),IF(V96="イ",VLOOKUP(T96,イ!$A$2:$E$1563,2,FALSE),IF(V96="ウ",HLOOKUP(T96,ウ!$B$1:$QI$6,4,FALSE),IF(V96="エ",VLOOKUP(T96,エ!$A$4:$E$1000,3,FALSE)&amp;"　"&amp;VLOOKUP(T96,エ!$A$4:$E$1000,4,FALSE),""))))</f>
        <v/>
      </c>
      <c r="X95" s="292" t="str">
        <f>IF(V96="ア",VLOOKUP(T96,ア!$A$2:$E$1684,4,FALSE),IF(V96="イ",VLOOKUP(T96,イ!$A$2:$E$1563,4,FALSE),IF(V96="ウ",IF(HLOOKUP(T96,ウ!$B$1:$QI$6,3,FALSE)="","",HLOOKUP(T96,ウ!$B$1:$QI$6,3,FALSE)),"")))</f>
        <v/>
      </c>
      <c r="Y95" s="294" t="str">
        <f>IF(V96="ア",VLOOKUP(T96,ア!$A$2:$E$1684,5,FALSE),IF(V96="イ",VLOOKUP(T96,イ!$A$2:$E$1563,5,FALSE),IF(V96="ウ",HLOOKUP(T96,ウ!$B$1:$QI$6,5,FALSE),IF(V96="エ",VLOOKUP(T96,エ!$A$4:$E$1000,5,FALSE),""))))&amp;"　"&amp;IF(V96="ウ",HLOOKUP(T96,ウ!$B$1:$QI$6,6,FALSE),"")</f>
        <v>　</v>
      </c>
      <c r="Z95" s="296"/>
      <c r="AA95" s="298"/>
      <c r="AB95" s="300"/>
      <c r="AC95" s="331"/>
    </row>
    <row r="96" spans="1:29" s="200" customFormat="1" ht="16.2" customHeight="1" x14ac:dyDescent="0.45">
      <c r="A96" s="204"/>
      <c r="B96" s="291"/>
      <c r="C96" s="205"/>
      <c r="D96" s="293"/>
      <c r="E96" s="293"/>
      <c r="F96" s="295"/>
      <c r="G96" s="297"/>
      <c r="H96" s="299"/>
      <c r="I96" s="287"/>
      <c r="J96" s="204"/>
      <c r="K96" s="291"/>
      <c r="L96" s="205"/>
      <c r="M96" s="293"/>
      <c r="N96" s="293"/>
      <c r="O96" s="295"/>
      <c r="P96" s="297"/>
      <c r="Q96" s="299"/>
      <c r="R96" s="287"/>
      <c r="S96" s="289"/>
      <c r="T96" s="204"/>
      <c r="U96" s="291"/>
      <c r="V96" s="205"/>
      <c r="W96" s="293"/>
      <c r="X96" s="293"/>
      <c r="Y96" s="295"/>
      <c r="Z96" s="297"/>
      <c r="AA96" s="299"/>
      <c r="AB96" s="301"/>
      <c r="AC96" s="332"/>
    </row>
    <row r="97" spans="1:30" s="200" customFormat="1" ht="16.2" customHeight="1" x14ac:dyDescent="0.45">
      <c r="A97" s="207" t="s">
        <v>2061</v>
      </c>
      <c r="B97" s="290"/>
      <c r="C97" s="202"/>
      <c r="D97" s="292" t="str">
        <f>IF(C98="ア",VLOOKUP(A98,ア!$A$2:$E$1684,2,FALSE),IF(C98="イ",VLOOKUP(A98,イ!$A$2:$E$1563,2,FALSE),IF(C98="ウ",HLOOKUP(A98,ウ!$B$1:$QI$6,4,FALSE),IF(C98="エ",VLOOKUP(A98,エ!$A$4:$E$1000,3,FALSE)&amp;"　"&amp;VLOOKUP(A98,エ!$A$4:$E$1000,4,FALSE),""))))</f>
        <v/>
      </c>
      <c r="E97" s="292" t="str">
        <f>IF(C98="ア",VLOOKUP(A98,ア!$A$2:$E$1684,4,FALSE),IF(C98="イ",VLOOKUP(A98,イ!$A$2:$E$1563,4,FALSE),IF(C98="ウ",IF(HLOOKUP(A98,ウ!$B$1:$QI$6,3,FALSE)="","",HLOOKUP(A98,ウ!$B$1:$QI$6,3,FALSE)),"")))</f>
        <v/>
      </c>
      <c r="F97" s="294" t="str">
        <f>IF(C98="ア",VLOOKUP(A98,ア!$A$2:$E$1684,5,FALSE),IF(C98="イ",VLOOKUP(A98,イ!$A$2:$E$1563,5,FALSE),IF(C98="ウ",HLOOKUP(A98,ウ!$B$1:$QI$6,5,FALSE),IF(C98="エ",VLOOKUP(A98,エ!$A$4:$E$1000,5,FALSE),""))))&amp;"　"&amp;IF(C98="ウ",HLOOKUP(A98,ウ!$B$1:$QI$6,6,FALSE),"")</f>
        <v>　</v>
      </c>
      <c r="G97" s="296"/>
      <c r="H97" s="298"/>
      <c r="I97" s="286"/>
      <c r="J97" s="207" t="s">
        <v>2076</v>
      </c>
      <c r="K97" s="290"/>
      <c r="L97" s="202"/>
      <c r="M97" s="292" t="str">
        <f>IF(L98="ア",VLOOKUP(J98,ア!$A$2:$E$1684,2,FALSE),IF(L98="イ",VLOOKUP(J98,イ!$A$2:$E$1563,2,FALSE),IF(L98="ウ",HLOOKUP(J98,ウ!$B$1:$QI$6,4,FALSE),IF(L98="エ",VLOOKUP(J98,エ!$A$4:$E$1000,3,FALSE)&amp;"　"&amp;VLOOKUP(J98,エ!$A$4:$E$1000,4,FALSE),""))))</f>
        <v/>
      </c>
      <c r="N97" s="292" t="str">
        <f>IF(L98="ア",VLOOKUP(J98,ア!$A$2:$E$1684,4,FALSE),IF(L98="イ",VLOOKUP(J98,イ!$A$2:$E$1563,4,FALSE),IF(L98="ウ",IF(HLOOKUP(J98,ウ!$B$1:$QI$6,3,FALSE)="","",HLOOKUP(J98,ウ!$B$1:$QI$6,3,FALSE)),"")))</f>
        <v/>
      </c>
      <c r="O97" s="294" t="str">
        <f>IF(L98="ア",VLOOKUP(J98,ア!$A$2:$E$1684,5,FALSE),IF(L98="イ",VLOOKUP(J98,イ!$A$2:$E$1563,5,FALSE),IF(L98="ウ",HLOOKUP(J98,ウ!$B$1:$QI$6,5,FALSE),IF(L98="エ",VLOOKUP(J98,エ!$A$4:$E$1000,5,FALSE),""))))&amp;"　"&amp;IF(L98="ウ",HLOOKUP(J98,ウ!$B$1:$QI$6,6,FALSE),"")</f>
        <v>　</v>
      </c>
      <c r="P97" s="296"/>
      <c r="Q97" s="298"/>
      <c r="R97" s="286"/>
      <c r="S97" s="288"/>
      <c r="T97" s="207" t="s">
        <v>2091</v>
      </c>
      <c r="U97" s="290"/>
      <c r="V97" s="202"/>
      <c r="W97" s="292" t="str">
        <f>IF(V98="ア",VLOOKUP(T98,ア!$A$2:$E$1684,2,FALSE),IF(V98="イ",VLOOKUP(T98,イ!$A$2:$E$1563,2,FALSE),IF(V98="ウ",HLOOKUP(T98,ウ!$B$1:$QI$6,4,FALSE),IF(V98="エ",VLOOKUP(T98,エ!$A$4:$E$1000,3,FALSE)&amp;"　"&amp;VLOOKUP(T98,エ!$A$4:$E$1000,4,FALSE),""))))</f>
        <v/>
      </c>
      <c r="X97" s="292" t="str">
        <f>IF(V98="ア",VLOOKUP(T98,ア!$A$2:$E$1684,4,FALSE),IF(V98="イ",VLOOKUP(T98,イ!$A$2:$E$1563,4,FALSE),IF(V98="ウ",IF(HLOOKUP(T98,ウ!$B$1:$QI$6,3,FALSE)="","",HLOOKUP(T98,ウ!$B$1:$QI$6,3,FALSE)),"")))</f>
        <v/>
      </c>
      <c r="Y97" s="294" t="str">
        <f>IF(V98="ア",VLOOKUP(T98,ア!$A$2:$E$1684,5,FALSE),IF(V98="イ",VLOOKUP(T98,イ!$A$2:$E$1563,5,FALSE),IF(V98="ウ",HLOOKUP(T98,ウ!$B$1:$QI$6,5,FALSE),IF(V98="エ",VLOOKUP(T98,エ!$A$4:$E$1000,5,FALSE),""))))&amp;"　"&amp;IF(V98="ウ",HLOOKUP(T98,ウ!$B$1:$QI$6,6,FALSE),"")</f>
        <v>　</v>
      </c>
      <c r="Z97" s="296"/>
      <c r="AA97" s="298"/>
      <c r="AB97" s="300"/>
      <c r="AC97" s="331"/>
    </row>
    <row r="98" spans="1:30" s="200" customFormat="1" ht="16.2" customHeight="1" x14ac:dyDescent="0.45">
      <c r="A98" s="204"/>
      <c r="B98" s="291"/>
      <c r="C98" s="205"/>
      <c r="D98" s="293"/>
      <c r="E98" s="293"/>
      <c r="F98" s="295"/>
      <c r="G98" s="297"/>
      <c r="H98" s="299"/>
      <c r="I98" s="287"/>
      <c r="J98" s="204"/>
      <c r="K98" s="291"/>
      <c r="L98" s="205"/>
      <c r="M98" s="293"/>
      <c r="N98" s="293"/>
      <c r="O98" s="295"/>
      <c r="P98" s="297"/>
      <c r="Q98" s="299"/>
      <c r="R98" s="287"/>
      <c r="S98" s="289"/>
      <c r="T98" s="204"/>
      <c r="U98" s="291"/>
      <c r="V98" s="205"/>
      <c r="W98" s="293"/>
      <c r="X98" s="293"/>
      <c r="Y98" s="295"/>
      <c r="Z98" s="297"/>
      <c r="AA98" s="299"/>
      <c r="AB98" s="301"/>
      <c r="AC98" s="332"/>
    </row>
    <row r="99" spans="1:30" s="200" customFormat="1" ht="16.2" customHeight="1" x14ac:dyDescent="0.45">
      <c r="A99" s="207" t="s">
        <v>2062</v>
      </c>
      <c r="B99" s="290"/>
      <c r="C99" s="202"/>
      <c r="D99" s="292" t="str">
        <f>IF(C100="ア",VLOOKUP(A100,ア!$A$2:$E$1684,2,FALSE),IF(C100="イ",VLOOKUP(A100,イ!$A$2:$E$1563,2,FALSE),IF(C100="ウ",HLOOKUP(A100,ウ!$B$1:$QI$6,4,FALSE),IF(C100="エ",VLOOKUP(A100,エ!$A$4:$E$1000,3,FALSE)&amp;"　"&amp;VLOOKUP(A100,エ!$A$4:$E$1000,4,FALSE),""))))</f>
        <v/>
      </c>
      <c r="E99" s="292" t="str">
        <f>IF(C100="ア",VLOOKUP(A100,ア!$A$2:$E$1684,4,FALSE),IF(C100="イ",VLOOKUP(A100,イ!$A$2:$E$1563,4,FALSE),IF(C100="ウ",IF(HLOOKUP(A100,ウ!$B$1:$QI$6,3,FALSE)="","",HLOOKUP(A100,ウ!$B$1:$QI$6,3,FALSE)),"")))</f>
        <v/>
      </c>
      <c r="F99" s="294" t="str">
        <f>IF(C100="ア",VLOOKUP(A100,ア!$A$2:$E$1684,5,FALSE),IF(C100="イ",VLOOKUP(A100,イ!$A$2:$E$1563,5,FALSE),IF(C100="ウ",HLOOKUP(A100,ウ!$B$1:$QI$6,5,FALSE),IF(C100="エ",VLOOKUP(A100,エ!$A$4:$E$1000,5,FALSE),""))))&amp;"　"&amp;IF(C100="ウ",HLOOKUP(A100,ウ!$B$1:$QI$6,6,FALSE),"")</f>
        <v>　</v>
      </c>
      <c r="G99" s="296"/>
      <c r="H99" s="298"/>
      <c r="I99" s="286"/>
      <c r="J99" s="207" t="s">
        <v>2077</v>
      </c>
      <c r="K99" s="290"/>
      <c r="L99" s="202"/>
      <c r="M99" s="292" t="str">
        <f>IF(L100="ア",VLOOKUP(J100,ア!$A$2:$E$1684,2,FALSE),IF(L100="イ",VLOOKUP(J100,イ!$A$2:$E$1563,2,FALSE),IF(L100="ウ",HLOOKUP(J100,ウ!$B$1:$QI$6,4,FALSE),IF(L100="エ",VLOOKUP(J100,エ!$A$4:$E$1000,3,FALSE)&amp;"　"&amp;VLOOKUP(J100,エ!$A$4:$E$1000,4,FALSE),""))))</f>
        <v/>
      </c>
      <c r="N99" s="292" t="str">
        <f>IF(L100="ア",VLOOKUP(J100,ア!$A$2:$E$1684,4,FALSE),IF(L100="イ",VLOOKUP(J100,イ!$A$2:$E$1563,4,FALSE),IF(L100="ウ",IF(HLOOKUP(J100,ウ!$B$1:$QI$6,3,FALSE)="","",HLOOKUP(J100,ウ!$B$1:$QI$6,3,FALSE)),"")))</f>
        <v/>
      </c>
      <c r="O99" s="294" t="str">
        <f>IF(L100="ア",VLOOKUP(J100,ア!$A$2:$E$1684,5,FALSE),IF(L100="イ",VLOOKUP(J100,イ!$A$2:$E$1563,5,FALSE),IF(L100="ウ",HLOOKUP(J100,ウ!$B$1:$QI$6,5,FALSE),IF(L100="エ",VLOOKUP(J100,エ!$A$4:$E$1000,5,FALSE),""))))&amp;"　"&amp;IF(L100="ウ",HLOOKUP(J100,ウ!$B$1:$QI$6,6,FALSE),"")</f>
        <v>　</v>
      </c>
      <c r="P99" s="296"/>
      <c r="Q99" s="298"/>
      <c r="R99" s="286"/>
      <c r="S99" s="288"/>
      <c r="T99" s="207" t="s">
        <v>2092</v>
      </c>
      <c r="U99" s="290"/>
      <c r="V99" s="202"/>
      <c r="W99" s="292" t="str">
        <f>IF(V100="ア",VLOOKUP(T100,ア!$A$2:$E$1684,2,FALSE),IF(V100="イ",VLOOKUP(T100,イ!$A$2:$E$1563,2,FALSE),IF(V100="ウ",HLOOKUP(T100,ウ!$B$1:$QI$6,4,FALSE),IF(V100="エ",VLOOKUP(T100,エ!$A$4:$E$1000,3,FALSE)&amp;"　"&amp;VLOOKUP(T100,エ!$A$4:$E$1000,4,FALSE),""))))</f>
        <v/>
      </c>
      <c r="X99" s="292" t="str">
        <f>IF(V100="ア",VLOOKUP(T100,ア!$A$2:$E$1684,4,FALSE),IF(V100="イ",VLOOKUP(T100,イ!$A$2:$E$1563,4,FALSE),IF(V100="ウ",IF(HLOOKUP(T100,ウ!$B$1:$QI$6,3,FALSE)="","",HLOOKUP(T100,ウ!$B$1:$QI$6,3,FALSE)),"")))</f>
        <v/>
      </c>
      <c r="Y99" s="294" t="str">
        <f>IF(V100="ア",VLOOKUP(T100,ア!$A$2:$E$1684,5,FALSE),IF(V100="イ",VLOOKUP(T100,イ!$A$2:$E$1563,5,FALSE),IF(V100="ウ",HLOOKUP(T100,ウ!$B$1:$QI$6,5,FALSE),IF(V100="エ",VLOOKUP(T100,エ!$A$4:$E$1000,5,FALSE),""))))&amp;"　"&amp;IF(V100="ウ",HLOOKUP(T100,ウ!$B$1:$QI$6,6,FALSE),"")</f>
        <v>　</v>
      </c>
      <c r="Z99" s="296"/>
      <c r="AA99" s="298"/>
      <c r="AB99" s="300"/>
      <c r="AC99" s="331"/>
    </row>
    <row r="100" spans="1:30" s="200" customFormat="1" ht="16.2" customHeight="1" x14ac:dyDescent="0.45">
      <c r="A100" s="204"/>
      <c r="B100" s="291"/>
      <c r="C100" s="205"/>
      <c r="D100" s="293"/>
      <c r="E100" s="293"/>
      <c r="F100" s="295"/>
      <c r="G100" s="297"/>
      <c r="H100" s="299"/>
      <c r="I100" s="287"/>
      <c r="J100" s="204"/>
      <c r="K100" s="291"/>
      <c r="L100" s="205"/>
      <c r="M100" s="293"/>
      <c r="N100" s="293"/>
      <c r="O100" s="295"/>
      <c r="P100" s="297"/>
      <c r="Q100" s="299"/>
      <c r="R100" s="287"/>
      <c r="S100" s="289"/>
      <c r="T100" s="204"/>
      <c r="U100" s="291"/>
      <c r="V100" s="205"/>
      <c r="W100" s="293"/>
      <c r="X100" s="293"/>
      <c r="Y100" s="295"/>
      <c r="Z100" s="297"/>
      <c r="AA100" s="299"/>
      <c r="AB100" s="301"/>
      <c r="AC100" s="332"/>
    </row>
    <row r="101" spans="1:30" s="200" customFormat="1" ht="16.2" customHeight="1" x14ac:dyDescent="0.45">
      <c r="A101" s="207" t="s">
        <v>2063</v>
      </c>
      <c r="B101" s="290"/>
      <c r="C101" s="202"/>
      <c r="D101" s="292" t="str">
        <f>IF(C102="ア",VLOOKUP(A102,ア!$A$2:$E$1684,2,FALSE),IF(C102="イ",VLOOKUP(A102,イ!$A$2:$E$1563,2,FALSE),IF(C102="ウ",HLOOKUP(A102,ウ!$B$1:$QI$6,4,FALSE),IF(C102="エ",VLOOKUP(A102,エ!$A$4:$E$1000,3,FALSE)&amp;"　"&amp;VLOOKUP(A102,エ!$A$4:$E$1000,4,FALSE),""))))</f>
        <v/>
      </c>
      <c r="E101" s="292" t="str">
        <f>IF(C102="ア",VLOOKUP(A102,ア!$A$2:$E$1684,4,FALSE),IF(C102="イ",VLOOKUP(A102,イ!$A$2:$E$1563,4,FALSE),IF(C102="ウ",IF(HLOOKUP(A102,ウ!$B$1:$QI$6,3,FALSE)="","",HLOOKUP(A102,ウ!$B$1:$QI$6,3,FALSE)),"")))</f>
        <v/>
      </c>
      <c r="F101" s="294" t="str">
        <f>IF(C102="ア",VLOOKUP(A102,ア!$A$2:$E$1684,5,FALSE),IF(C102="イ",VLOOKUP(A102,イ!$A$2:$E$1563,5,FALSE),IF(C102="ウ",HLOOKUP(A102,ウ!$B$1:$QI$6,5,FALSE),IF(C102="エ",VLOOKUP(A102,エ!$A$4:$E$1000,5,FALSE),""))))&amp;"　"&amp;IF(C102="ウ",HLOOKUP(A102,ウ!$B$1:$QI$6,6,FALSE),"")</f>
        <v>　</v>
      </c>
      <c r="G101" s="296"/>
      <c r="H101" s="298"/>
      <c r="I101" s="286"/>
      <c r="J101" s="207" t="s">
        <v>2078</v>
      </c>
      <c r="K101" s="290"/>
      <c r="L101" s="202"/>
      <c r="M101" s="292" t="str">
        <f>IF(L102="ア",VLOOKUP(J102,ア!$A$2:$E$1684,2,FALSE),IF(L102="イ",VLOOKUP(J102,イ!$A$2:$E$1563,2,FALSE),IF(L102="ウ",HLOOKUP(J102,ウ!$B$1:$QI$6,4,FALSE),IF(L102="エ",VLOOKUP(J102,エ!$A$4:$E$1000,3,FALSE)&amp;"　"&amp;VLOOKUP(J102,エ!$A$4:$E$1000,4,FALSE),""))))</f>
        <v/>
      </c>
      <c r="N101" s="292" t="str">
        <f>IF(L102="ア",VLOOKUP(J102,ア!$A$2:$E$1684,4,FALSE),IF(L102="イ",VLOOKUP(J102,イ!$A$2:$E$1563,4,FALSE),IF(L102="ウ",IF(HLOOKUP(J102,ウ!$B$1:$QI$6,3,FALSE)="","",HLOOKUP(J102,ウ!$B$1:$QI$6,3,FALSE)),"")))</f>
        <v/>
      </c>
      <c r="O101" s="294" t="str">
        <f>IF(L102="ア",VLOOKUP(J102,ア!$A$2:$E$1684,5,FALSE),IF(L102="イ",VLOOKUP(J102,イ!$A$2:$E$1563,5,FALSE),IF(L102="ウ",HLOOKUP(J102,ウ!$B$1:$QI$6,5,FALSE),IF(L102="エ",VLOOKUP(J102,エ!$A$4:$E$1000,5,FALSE),""))))&amp;"　"&amp;IF(L102="ウ",HLOOKUP(J102,ウ!$B$1:$QI$6,6,FALSE),"")</f>
        <v>　</v>
      </c>
      <c r="P101" s="296"/>
      <c r="Q101" s="298"/>
      <c r="R101" s="286"/>
      <c r="S101" s="288"/>
      <c r="T101" s="207" t="s">
        <v>2093</v>
      </c>
      <c r="U101" s="290"/>
      <c r="V101" s="202"/>
      <c r="W101" s="292" t="str">
        <f>IF(V102="ア",VLOOKUP(T102,ア!$A$2:$E$1684,2,FALSE),IF(V102="イ",VLOOKUP(T102,イ!$A$2:$E$1563,2,FALSE),IF(V102="ウ",HLOOKUP(T102,ウ!$B$1:$QI$6,4,FALSE),IF(V102="エ",VLOOKUP(T102,エ!$A$4:$E$1000,3,FALSE)&amp;"　"&amp;VLOOKUP(T102,エ!$A$4:$E$1000,4,FALSE),""))))</f>
        <v/>
      </c>
      <c r="X101" s="292" t="str">
        <f>IF(V102="ア",VLOOKUP(T102,ア!$A$2:$E$1684,4,FALSE),IF(V102="イ",VLOOKUP(T102,イ!$A$2:$E$1563,4,FALSE),IF(V102="ウ",IF(HLOOKUP(T102,ウ!$B$1:$QI$6,3,FALSE)="","",HLOOKUP(T102,ウ!$B$1:$QI$6,3,FALSE)),"")))</f>
        <v/>
      </c>
      <c r="Y101" s="294" t="str">
        <f>IF(V102="ア",VLOOKUP(T102,ア!$A$2:$E$1684,5,FALSE),IF(V102="イ",VLOOKUP(T102,イ!$A$2:$E$1563,5,FALSE),IF(V102="ウ",HLOOKUP(T102,ウ!$B$1:$QI$6,5,FALSE),IF(V102="エ",VLOOKUP(T102,エ!$A$4:$E$1000,5,FALSE),""))))&amp;"　"&amp;IF(V102="ウ",HLOOKUP(T102,ウ!$B$1:$QI$6,6,FALSE),"")</f>
        <v>　</v>
      </c>
      <c r="Z101" s="296"/>
      <c r="AA101" s="298"/>
      <c r="AB101" s="300"/>
      <c r="AC101" s="331"/>
    </row>
    <row r="102" spans="1:30" s="200" customFormat="1" ht="16.2" customHeight="1" x14ac:dyDescent="0.45">
      <c r="A102" s="204"/>
      <c r="B102" s="291"/>
      <c r="C102" s="205"/>
      <c r="D102" s="293"/>
      <c r="E102" s="293"/>
      <c r="F102" s="295"/>
      <c r="G102" s="297"/>
      <c r="H102" s="299"/>
      <c r="I102" s="287"/>
      <c r="J102" s="204"/>
      <c r="K102" s="291"/>
      <c r="L102" s="205"/>
      <c r="M102" s="293"/>
      <c r="N102" s="293"/>
      <c r="O102" s="295"/>
      <c r="P102" s="297"/>
      <c r="Q102" s="299"/>
      <c r="R102" s="287"/>
      <c r="S102" s="289"/>
      <c r="T102" s="204"/>
      <c r="U102" s="291"/>
      <c r="V102" s="205"/>
      <c r="W102" s="293"/>
      <c r="X102" s="293"/>
      <c r="Y102" s="295"/>
      <c r="Z102" s="297"/>
      <c r="AA102" s="299"/>
      <c r="AB102" s="301"/>
      <c r="AC102" s="332"/>
    </row>
    <row r="103" spans="1:30" s="200" customFormat="1" ht="16.2" customHeight="1" x14ac:dyDescent="0.45">
      <c r="A103" s="207" t="s">
        <v>2064</v>
      </c>
      <c r="B103" s="290"/>
      <c r="C103" s="202"/>
      <c r="D103" s="292" t="str">
        <f>IF(C104="ア",VLOOKUP(A104,ア!$A$2:$E$1684,2,FALSE),IF(C104="イ",VLOOKUP(A104,イ!$A$2:$E$1563,2,FALSE),IF(C104="ウ",HLOOKUP(A104,ウ!$B$1:$QI$6,4,FALSE),IF(C104="エ",VLOOKUP(A104,エ!$A$4:$E$1000,3,FALSE)&amp;"　"&amp;VLOOKUP(A104,エ!$A$4:$E$1000,4,FALSE),""))))</f>
        <v/>
      </c>
      <c r="E103" s="292" t="str">
        <f>IF(C104="ア",VLOOKUP(A104,ア!$A$2:$E$1684,4,FALSE),IF(C104="イ",VLOOKUP(A104,イ!$A$2:$E$1563,4,FALSE),IF(C104="ウ",IF(HLOOKUP(A104,ウ!$B$1:$QI$6,3,FALSE)="","",HLOOKUP(A104,ウ!$B$1:$QI$6,3,FALSE)),"")))</f>
        <v/>
      </c>
      <c r="F103" s="294" t="str">
        <f>IF(C104="ア",VLOOKUP(A104,ア!$A$2:$E$1684,5,FALSE),IF(C104="イ",VLOOKUP(A104,イ!$A$2:$E$1563,5,FALSE),IF(C104="ウ",HLOOKUP(A104,ウ!$B$1:$QI$6,5,FALSE),IF(C104="エ",VLOOKUP(A104,エ!$A$4:$E$1000,5,FALSE),""))))&amp;"　"&amp;IF(C104="ウ",HLOOKUP(A104,ウ!$B$1:$QI$6,6,FALSE),"")</f>
        <v>　</v>
      </c>
      <c r="G103" s="296"/>
      <c r="H103" s="298"/>
      <c r="I103" s="286"/>
      <c r="J103" s="207" t="s">
        <v>2079</v>
      </c>
      <c r="K103" s="290"/>
      <c r="L103" s="202"/>
      <c r="M103" s="292" t="str">
        <f>IF(L104="ア",VLOOKUP(J104,ア!$A$2:$E$1684,2,FALSE),IF(L104="イ",VLOOKUP(J104,イ!$A$2:$E$1563,2,FALSE),IF(L104="ウ",HLOOKUP(J104,ウ!$B$1:$QI$6,4,FALSE),IF(L104="エ",VLOOKUP(J104,エ!$A$4:$E$1000,3,FALSE)&amp;"　"&amp;VLOOKUP(J104,エ!$A$4:$E$1000,4,FALSE),""))))</f>
        <v/>
      </c>
      <c r="N103" s="292" t="str">
        <f>IF(L104="ア",VLOOKUP(J104,ア!$A$2:$E$1684,4,FALSE),IF(L104="イ",VLOOKUP(J104,イ!$A$2:$E$1563,4,FALSE),IF(L104="ウ",IF(HLOOKUP(J104,ウ!$B$1:$QI$6,3,FALSE)="","",HLOOKUP(J104,ウ!$B$1:$QI$6,3,FALSE)),"")))</f>
        <v/>
      </c>
      <c r="O103" s="294" t="str">
        <f>IF(L104="ア",VLOOKUP(J104,ア!$A$2:$E$1684,5,FALSE),IF(L104="イ",VLOOKUP(J104,イ!$A$2:$E$1563,5,FALSE),IF(L104="ウ",HLOOKUP(J104,ウ!$B$1:$QI$6,5,FALSE),IF(L104="エ",VLOOKUP(J104,エ!$A$4:$E$1000,5,FALSE),""))))&amp;"　"&amp;IF(L104="ウ",HLOOKUP(J104,ウ!$B$1:$QI$6,6,FALSE),"")</f>
        <v>　</v>
      </c>
      <c r="P103" s="296"/>
      <c r="Q103" s="298"/>
      <c r="R103" s="286"/>
      <c r="S103" s="288"/>
      <c r="T103" s="207" t="s">
        <v>2094</v>
      </c>
      <c r="U103" s="290"/>
      <c r="V103" s="202"/>
      <c r="W103" s="292" t="str">
        <f>IF(V104="ア",VLOOKUP(T104,ア!$A$2:$E$1684,2,FALSE),IF(V104="イ",VLOOKUP(T104,イ!$A$2:$E$1563,2,FALSE),IF(V104="ウ",HLOOKUP(T104,ウ!$B$1:$QI$6,4,FALSE),IF(V104="エ",VLOOKUP(T104,エ!$A$4:$E$1000,3,FALSE)&amp;"　"&amp;VLOOKUP(T104,エ!$A$4:$E$1000,4,FALSE),""))))</f>
        <v/>
      </c>
      <c r="X103" s="292" t="str">
        <f>IF(V104="ア",VLOOKUP(T104,ア!$A$2:$E$1684,4,FALSE),IF(V104="イ",VLOOKUP(T104,イ!$A$2:$E$1563,4,FALSE),IF(V104="ウ",IF(HLOOKUP(T104,ウ!$B$1:$QI$6,3,FALSE)="","",HLOOKUP(T104,ウ!$B$1:$QI$6,3,FALSE)),"")))</f>
        <v/>
      </c>
      <c r="Y103" s="294" t="str">
        <f>IF(V104="ア",VLOOKUP(T104,ア!$A$2:$E$1684,5,FALSE),IF(V104="イ",VLOOKUP(T104,イ!$A$2:$E$1563,5,FALSE),IF(V104="ウ",HLOOKUP(T104,ウ!$B$1:$QI$6,5,FALSE),IF(V104="エ",VLOOKUP(T104,エ!$A$4:$E$1000,5,FALSE),""))))&amp;"　"&amp;IF(V104="ウ",HLOOKUP(T104,ウ!$B$1:$QI$6,6,FALSE),"")</f>
        <v>　</v>
      </c>
      <c r="Z103" s="296"/>
      <c r="AA103" s="298"/>
      <c r="AB103" s="300"/>
      <c r="AC103" s="331"/>
    </row>
    <row r="104" spans="1:30" s="200" customFormat="1" ht="16.2" customHeight="1" x14ac:dyDescent="0.45">
      <c r="A104" s="204"/>
      <c r="B104" s="291"/>
      <c r="C104" s="205"/>
      <c r="D104" s="293"/>
      <c r="E104" s="293"/>
      <c r="F104" s="295"/>
      <c r="G104" s="297"/>
      <c r="H104" s="299"/>
      <c r="I104" s="287"/>
      <c r="J104" s="204"/>
      <c r="K104" s="291"/>
      <c r="L104" s="205"/>
      <c r="M104" s="293"/>
      <c r="N104" s="293"/>
      <c r="O104" s="295"/>
      <c r="P104" s="297"/>
      <c r="Q104" s="299"/>
      <c r="R104" s="287"/>
      <c r="S104" s="289"/>
      <c r="T104" s="204"/>
      <c r="U104" s="291"/>
      <c r="V104" s="205"/>
      <c r="W104" s="293"/>
      <c r="X104" s="293"/>
      <c r="Y104" s="295"/>
      <c r="Z104" s="297"/>
      <c r="AA104" s="299"/>
      <c r="AB104" s="301"/>
      <c r="AC104" s="332"/>
    </row>
    <row r="105" spans="1:30" s="200" customFormat="1" ht="16.2" customHeight="1" x14ac:dyDescent="0.45">
      <c r="A105" s="207" t="s">
        <v>2065</v>
      </c>
      <c r="B105" s="290"/>
      <c r="C105" s="202"/>
      <c r="D105" s="292" t="str">
        <f>IF(C106="ア",VLOOKUP(A106,ア!$A$2:$E$1684,2,FALSE),IF(C106="イ",VLOOKUP(A106,イ!$A$2:$E$1563,2,FALSE),IF(C106="ウ",HLOOKUP(A106,ウ!$B$1:$QI$6,4,FALSE),IF(C106="エ",VLOOKUP(A106,エ!$A$4:$E$1000,3,FALSE)&amp;"　"&amp;VLOOKUP(A106,エ!$A$4:$E$1000,4,FALSE),""))))</f>
        <v/>
      </c>
      <c r="E105" s="292" t="str">
        <f>IF(C106="ア",VLOOKUP(A106,ア!$A$2:$E$1684,4,FALSE),IF(C106="イ",VLOOKUP(A106,イ!$A$2:$E$1563,4,FALSE),IF(C106="ウ",IF(HLOOKUP(A106,ウ!$B$1:$QI$6,3,FALSE)="","",HLOOKUP(A106,ウ!$B$1:$QI$6,3,FALSE)),"")))</f>
        <v/>
      </c>
      <c r="F105" s="294" t="str">
        <f>IF(C106="ア",VLOOKUP(A106,ア!$A$2:$E$1684,5,FALSE),IF(C106="イ",VLOOKUP(A106,イ!$A$2:$E$1563,5,FALSE),IF(C106="ウ",HLOOKUP(A106,ウ!$B$1:$QI$6,5,FALSE),IF(C106="エ",VLOOKUP(A106,エ!$A$4:$E$1000,5,FALSE),""))))&amp;"　"&amp;IF(C106="ウ",HLOOKUP(A106,ウ!$B$1:$QI$6,6,FALSE),"")</f>
        <v>　</v>
      </c>
      <c r="G105" s="296"/>
      <c r="H105" s="298"/>
      <c r="I105" s="286"/>
      <c r="J105" s="207" t="s">
        <v>2080</v>
      </c>
      <c r="K105" s="290"/>
      <c r="L105" s="202"/>
      <c r="M105" s="292" t="str">
        <f>IF(L106="ア",VLOOKUP(J106,ア!$A$2:$E$1684,2,FALSE),IF(L106="イ",VLOOKUP(J106,イ!$A$2:$E$1563,2,FALSE),IF(L106="ウ",HLOOKUP(J106,ウ!$B$1:$QI$6,4,FALSE),IF(L106="エ",VLOOKUP(J106,エ!$A$4:$E$1000,3,FALSE)&amp;"　"&amp;VLOOKUP(J106,エ!$A$4:$E$1000,4,FALSE),""))))</f>
        <v/>
      </c>
      <c r="N105" s="292" t="str">
        <f>IF(L106="ア",VLOOKUP(J106,ア!$A$2:$E$1684,4,FALSE),IF(L106="イ",VLOOKUP(J106,イ!$A$2:$E$1563,4,FALSE),IF(L106="ウ",IF(HLOOKUP(J106,ウ!$B$1:$QI$6,3,FALSE)="","",HLOOKUP(J106,ウ!$B$1:$QI$6,3,FALSE)),"")))</f>
        <v/>
      </c>
      <c r="O105" s="294" t="str">
        <f>IF(L106="ア",VLOOKUP(J106,ア!$A$2:$E$1684,5,FALSE),IF(L106="イ",VLOOKUP(J106,イ!$A$2:$E$1563,5,FALSE),IF(L106="ウ",HLOOKUP(J106,ウ!$B$1:$QI$6,5,FALSE),IF(L106="エ",VLOOKUP(J106,エ!$A$4:$E$1000,5,FALSE),""))))&amp;"　"&amp;IF(L106="ウ",HLOOKUP(J106,ウ!$B$1:$QI$6,6,FALSE),"")</f>
        <v>　</v>
      </c>
      <c r="P105" s="296"/>
      <c r="Q105" s="298"/>
      <c r="R105" s="286"/>
      <c r="S105" s="288"/>
      <c r="T105" s="207" t="s">
        <v>2095</v>
      </c>
      <c r="U105" s="290"/>
      <c r="V105" s="202"/>
      <c r="W105" s="292" t="str">
        <f>IF(V106="ア",VLOOKUP(T106,ア!$A$2:$E$1684,2,FALSE),IF(V106="イ",VLOOKUP(T106,イ!$A$2:$E$1563,2,FALSE),IF(V106="ウ",HLOOKUP(T106,ウ!$B$1:$QI$6,4,FALSE),IF(V106="エ",VLOOKUP(T106,エ!$A$4:$E$1000,3,FALSE)&amp;"　"&amp;VLOOKUP(T106,エ!$A$4:$E$1000,4,FALSE),""))))</f>
        <v/>
      </c>
      <c r="X105" s="292" t="str">
        <f>IF(V106="ア",VLOOKUP(T106,ア!$A$2:$E$1684,4,FALSE),IF(V106="イ",VLOOKUP(T106,イ!$A$2:$E$1563,4,FALSE),IF(V106="ウ",IF(HLOOKUP(T106,ウ!$B$1:$QI$6,3,FALSE)="","",HLOOKUP(T106,ウ!$B$1:$QI$6,3,FALSE)),"")))</f>
        <v/>
      </c>
      <c r="Y105" s="294" t="str">
        <f>IF(V106="ア",VLOOKUP(T106,ア!$A$2:$E$1684,5,FALSE),IF(V106="イ",VLOOKUP(T106,イ!$A$2:$E$1563,5,FALSE),IF(V106="ウ",HLOOKUP(T106,ウ!$B$1:$QI$6,5,FALSE),IF(V106="エ",VLOOKUP(T106,エ!$A$4:$E$1000,5,FALSE),""))))&amp;"　"&amp;IF(V106="ウ",HLOOKUP(T106,ウ!$B$1:$QI$6,6,FALSE),"")</f>
        <v>　</v>
      </c>
      <c r="Z105" s="296"/>
      <c r="AA105" s="298"/>
      <c r="AB105" s="300"/>
      <c r="AC105" s="331"/>
    </row>
    <row r="106" spans="1:30" s="200" customFormat="1" ht="16.2" customHeight="1" x14ac:dyDescent="0.45">
      <c r="A106" s="204"/>
      <c r="B106" s="291"/>
      <c r="C106" s="205"/>
      <c r="D106" s="293"/>
      <c r="E106" s="293"/>
      <c r="F106" s="295"/>
      <c r="G106" s="297"/>
      <c r="H106" s="299"/>
      <c r="I106" s="287"/>
      <c r="J106" s="204"/>
      <c r="K106" s="291"/>
      <c r="L106" s="205"/>
      <c r="M106" s="293"/>
      <c r="N106" s="293"/>
      <c r="O106" s="295"/>
      <c r="P106" s="297"/>
      <c r="Q106" s="299"/>
      <c r="R106" s="287"/>
      <c r="S106" s="289"/>
      <c r="T106" s="204"/>
      <c r="U106" s="291"/>
      <c r="V106" s="205"/>
      <c r="W106" s="293"/>
      <c r="X106" s="293"/>
      <c r="Y106" s="295"/>
      <c r="Z106" s="297"/>
      <c r="AA106" s="299"/>
      <c r="AB106" s="301"/>
      <c r="AC106" s="332"/>
    </row>
    <row r="107" spans="1:30" s="200" customFormat="1" ht="16.2" customHeight="1" x14ac:dyDescent="0.45">
      <c r="A107" s="207" t="s">
        <v>2066</v>
      </c>
      <c r="B107" s="290"/>
      <c r="C107" s="202"/>
      <c r="D107" s="292" t="str">
        <f>IF(C108="ア",VLOOKUP(A108,ア!$A$2:$E$1684,2,FALSE),IF(C108="イ",VLOOKUP(A108,イ!$A$2:$E$1563,2,FALSE),IF(C108="ウ",HLOOKUP(A108,ウ!$B$1:$QI$6,4,FALSE),IF(C108="エ",VLOOKUP(A108,エ!$A$4:$E$1000,3,FALSE)&amp;"　"&amp;VLOOKUP(A108,エ!$A$4:$E$1000,4,FALSE),""))))</f>
        <v/>
      </c>
      <c r="E107" s="292" t="str">
        <f>IF(C108="ア",VLOOKUP(A108,ア!$A$2:$E$1684,4,FALSE),IF(C108="イ",VLOOKUP(A108,イ!$A$2:$E$1563,4,FALSE),IF(C108="ウ",IF(HLOOKUP(A108,ウ!$B$1:$QI$6,3,FALSE)="","",HLOOKUP(A108,ウ!$B$1:$QI$6,3,FALSE)),"")))</f>
        <v/>
      </c>
      <c r="F107" s="294" t="str">
        <f>IF(C108="ア",VLOOKUP(A108,ア!$A$2:$E$1684,5,FALSE),IF(C108="イ",VLOOKUP(A108,イ!$A$2:$E$1563,5,FALSE),IF(C108="ウ",HLOOKUP(A108,ウ!$B$1:$QI$6,5,FALSE),IF(C108="エ",VLOOKUP(A108,エ!$A$4:$E$1000,5,FALSE),""))))&amp;"　"&amp;IF(C108="ウ",HLOOKUP(A108,ウ!$B$1:$QI$6,6,FALSE),"")</f>
        <v>　</v>
      </c>
      <c r="G107" s="296"/>
      <c r="H107" s="298"/>
      <c r="I107" s="286"/>
      <c r="J107" s="207" t="s">
        <v>2081</v>
      </c>
      <c r="K107" s="290"/>
      <c r="L107" s="202"/>
      <c r="M107" s="292" t="str">
        <f>IF(L108="ア",VLOOKUP(J108,ア!$A$2:$E$1684,2,FALSE),IF(L108="イ",VLOOKUP(J108,イ!$A$2:$E$1563,2,FALSE),IF(L108="ウ",HLOOKUP(J108,ウ!$B$1:$QI$6,4,FALSE),IF(L108="エ",VLOOKUP(J108,エ!$A$4:$E$1000,3,FALSE)&amp;"　"&amp;VLOOKUP(J108,エ!$A$4:$E$1000,4,FALSE),""))))</f>
        <v/>
      </c>
      <c r="N107" s="292" t="str">
        <f>IF(L108="ア",VLOOKUP(J108,ア!$A$2:$E$1684,4,FALSE),IF(L108="イ",VLOOKUP(J108,イ!$A$2:$E$1563,4,FALSE),IF(L108="ウ",IF(HLOOKUP(J108,ウ!$B$1:$QI$6,3,FALSE)="","",HLOOKUP(J108,ウ!$B$1:$QI$6,3,FALSE)),"")))</f>
        <v/>
      </c>
      <c r="O107" s="294" t="str">
        <f>IF(L108="ア",VLOOKUP(J108,ア!$A$2:$E$1684,5,FALSE),IF(L108="イ",VLOOKUP(J108,イ!$A$2:$E$1563,5,FALSE),IF(L108="ウ",HLOOKUP(J108,ウ!$B$1:$QI$6,5,FALSE),IF(L108="エ",VLOOKUP(J108,エ!$A$4:$E$1000,5,FALSE),""))))&amp;"　"&amp;IF(L108="ウ",HLOOKUP(J108,ウ!$B$1:$QI$6,6,FALSE),"")</f>
        <v>　</v>
      </c>
      <c r="P107" s="296"/>
      <c r="Q107" s="298"/>
      <c r="R107" s="286"/>
      <c r="S107" s="288"/>
      <c r="T107" s="207" t="s">
        <v>2096</v>
      </c>
      <c r="U107" s="290"/>
      <c r="V107" s="202"/>
      <c r="W107" s="292" t="str">
        <f>IF(V108="ア",VLOOKUP(T108,ア!$A$2:$E$1684,2,FALSE),IF(V108="イ",VLOOKUP(T108,イ!$A$2:$E$1563,2,FALSE),IF(V108="ウ",HLOOKUP(T108,ウ!$B$1:$QI$6,4,FALSE),IF(V108="エ",VLOOKUP(T108,エ!$A$4:$E$1000,3,FALSE)&amp;"　"&amp;VLOOKUP(T108,エ!$A$4:$E$1000,4,FALSE),""))))</f>
        <v/>
      </c>
      <c r="X107" s="292" t="str">
        <f>IF(V108="ア",VLOOKUP(T108,ア!$A$2:$E$1684,4,FALSE),IF(V108="イ",VLOOKUP(T108,イ!$A$2:$E$1563,4,FALSE),IF(V108="ウ",IF(HLOOKUP(T108,ウ!$B$1:$QI$6,3,FALSE)="","",HLOOKUP(T108,ウ!$B$1:$QI$6,3,FALSE)),"")))</f>
        <v/>
      </c>
      <c r="Y107" s="294" t="str">
        <f>IF(V108="ア",VLOOKUP(T108,ア!$A$2:$E$1684,5,FALSE),IF(V108="イ",VLOOKUP(T108,イ!$A$2:$E$1563,5,FALSE),IF(V108="ウ",HLOOKUP(T108,ウ!$B$1:$QI$6,5,FALSE),IF(V108="エ",VLOOKUP(T108,エ!$A$4:$E$1000,5,FALSE),""))))&amp;"　"&amp;IF(V108="ウ",HLOOKUP(T108,ウ!$B$1:$QI$6,6,FALSE),"")</f>
        <v>　</v>
      </c>
      <c r="Z107" s="296"/>
      <c r="AA107" s="298"/>
      <c r="AB107" s="300"/>
      <c r="AC107" s="331"/>
      <c r="AD107" s="209"/>
    </row>
    <row r="108" spans="1:30" s="176" customFormat="1" ht="16.2" customHeight="1" thickBot="1" x14ac:dyDescent="0.2">
      <c r="A108" s="210"/>
      <c r="B108" s="334"/>
      <c r="C108" s="211"/>
      <c r="D108" s="341"/>
      <c r="E108" s="341"/>
      <c r="F108" s="342"/>
      <c r="G108" s="346"/>
      <c r="H108" s="344"/>
      <c r="I108" s="347"/>
      <c r="J108" s="210"/>
      <c r="K108" s="334"/>
      <c r="L108" s="211"/>
      <c r="M108" s="341"/>
      <c r="N108" s="341"/>
      <c r="O108" s="342"/>
      <c r="P108" s="346"/>
      <c r="Q108" s="344"/>
      <c r="R108" s="347"/>
      <c r="S108" s="348"/>
      <c r="T108" s="210"/>
      <c r="U108" s="334"/>
      <c r="V108" s="211"/>
      <c r="W108" s="341"/>
      <c r="X108" s="341"/>
      <c r="Y108" s="342"/>
      <c r="Z108" s="346"/>
      <c r="AA108" s="344"/>
      <c r="AB108" s="345"/>
      <c r="AC108" s="343"/>
      <c r="AD108" s="174"/>
    </row>
    <row r="109" spans="1:30" s="200" customFormat="1" ht="16.2" customHeight="1" x14ac:dyDescent="0.45">
      <c r="A109" s="230" t="s">
        <v>2173</v>
      </c>
      <c r="B109" s="349"/>
      <c r="C109" s="231"/>
      <c r="D109" s="339" t="str">
        <f>IF(C110="ア",VLOOKUP(A110,ア!$A$2:$E$1684,2,FALSE),IF(C110="イ",VLOOKUP(A110,イ!$A$2:$E$1563,2,FALSE),IF(C110="ウ",HLOOKUP(A110,ウ!$B$1:$QI$6,4,FALSE),IF(C110="エ",VLOOKUP(A110,エ!$A$4:$E$1000,3,FALSE)&amp;"　"&amp;VLOOKUP(A110,エ!$A$4:$E$1000,4,FALSE),""))))</f>
        <v/>
      </c>
      <c r="E109" s="339" t="str">
        <f>IF(C110="ア",VLOOKUP(A110,ア!$A$2:$E$1684,4,FALSE),IF(C110="イ",VLOOKUP(A110,イ!$A$2:$E$1563,4,FALSE),IF(C110="ウ",IF(HLOOKUP(A110,ウ!$B$1:$QI$6,3,FALSE)="","",HLOOKUP(A110,ウ!$B$1:$QI$6,3,FALSE)),"")))</f>
        <v/>
      </c>
      <c r="F109" s="340" t="str">
        <f>IF(C110="ア",VLOOKUP(A110,ア!$A$2:$E$1684,5,FALSE),IF(C110="イ",VLOOKUP(A110,イ!$A$2:$E$1563,5,FALSE),IF(C110="ウ",HLOOKUP(A110,ウ!$B$1:$QI$6,5,FALSE),IF(C110="エ",VLOOKUP(A110,エ!$A$4:$E$1000,5,FALSE),""))))&amp;"　"&amp;IF(C110="ウ",HLOOKUP(A110,ウ!$B$1:$QI$6,6,FALSE),"")</f>
        <v>　</v>
      </c>
      <c r="G109" s="335"/>
      <c r="H109" s="336"/>
      <c r="I109" s="350"/>
      <c r="J109" s="230" t="s">
        <v>2202</v>
      </c>
      <c r="K109" s="349"/>
      <c r="L109" s="231"/>
      <c r="M109" s="339" t="str">
        <f>IF(L110="ア",VLOOKUP(J110,ア!$A$2:$E$1684,2,FALSE),IF(L110="イ",VLOOKUP(J110,イ!$A$2:$E$1563,2,FALSE),IF(L110="ウ",HLOOKUP(J110,ウ!$B$1:$QI$6,4,FALSE),IF(L110="エ",VLOOKUP(J110,エ!$A$4:$E$1000,3,FALSE)&amp;"　"&amp;VLOOKUP(J110,エ!$A$4:$E$1000,4,FALSE),""))))</f>
        <v/>
      </c>
      <c r="N109" s="339" t="str">
        <f>IF(L110="ア",VLOOKUP(J110,ア!$A$2:$E$1684,4,FALSE),IF(L110="イ",VLOOKUP(J110,イ!$A$2:$E$1563,4,FALSE),IF(L110="ウ",IF(HLOOKUP(J110,ウ!$B$1:$QI$6,3,FALSE)="","",HLOOKUP(J110,ウ!$B$1:$QI$6,3,FALSE)),"")))</f>
        <v/>
      </c>
      <c r="O109" s="340" t="str">
        <f>IF(L110="ア",VLOOKUP(J110,ア!$A$2:$E$1684,5,FALSE),IF(L110="イ",VLOOKUP(J110,イ!$A$2:$E$1563,5,FALSE),IF(L110="ウ",HLOOKUP(J110,ウ!$B$1:$QI$6,5,FALSE),IF(L110="エ",VLOOKUP(J110,エ!$A$4:$E$1000,5,FALSE),""))))&amp;"　"&amp;IF(L110="ウ",HLOOKUP(J110,ウ!$B$1:$QI$6,6,FALSE),"")</f>
        <v>　</v>
      </c>
      <c r="P109" s="335"/>
      <c r="Q109" s="336"/>
      <c r="R109" s="350"/>
      <c r="S109" s="351"/>
      <c r="T109" s="230" t="s">
        <v>2217</v>
      </c>
      <c r="U109" s="349"/>
      <c r="V109" s="231"/>
      <c r="W109" s="339" t="str">
        <f>IF(V110="ア",VLOOKUP(T110,ア!$A$2:$E$1684,2,FALSE),IF(V110="イ",VLOOKUP(T110,イ!$A$2:$E$1563,2,FALSE),IF(V110="ウ",HLOOKUP(T110,ウ!$B$1:$QI$6,4,FALSE),IF(V110="エ",VLOOKUP(T110,エ!$A$4:$E$1000,3,FALSE)&amp;"　"&amp;VLOOKUP(T110,エ!$A$4:$E$1000,4,FALSE),""))))</f>
        <v/>
      </c>
      <c r="X109" s="339" t="str">
        <f>IF(V110="ア",VLOOKUP(T110,ア!$A$2:$E$1684,4,FALSE),IF(V110="イ",VLOOKUP(T110,イ!$A$2:$E$1563,4,FALSE),IF(V110="ウ",IF(HLOOKUP(T110,ウ!$B$1:$QI$6,3,FALSE)="","",HLOOKUP(T110,ウ!$B$1:$QI$6,3,FALSE)),"")))</f>
        <v/>
      </c>
      <c r="Y109" s="340" t="str">
        <f>IF(V110="ア",VLOOKUP(T110,ア!$A$2:$E$1684,5,FALSE),IF(V110="イ",VLOOKUP(T110,イ!$A$2:$E$1563,5,FALSE),IF(V110="ウ",HLOOKUP(T110,ウ!$B$1:$QI$6,5,FALSE),IF(V110="エ",VLOOKUP(T110,エ!$A$4:$E$1000,5,FALSE),""))))&amp;"　"&amp;IF(V110="ウ",HLOOKUP(T110,ウ!$B$1:$QI$6,6,FALSE),"")</f>
        <v>　</v>
      </c>
      <c r="Z109" s="335"/>
      <c r="AA109" s="336"/>
      <c r="AB109" s="337"/>
      <c r="AC109" s="338"/>
    </row>
    <row r="110" spans="1:30" s="200" customFormat="1" ht="16.2" customHeight="1" x14ac:dyDescent="0.45">
      <c r="A110" s="204"/>
      <c r="B110" s="291"/>
      <c r="C110" s="205"/>
      <c r="D110" s="293"/>
      <c r="E110" s="293"/>
      <c r="F110" s="295"/>
      <c r="G110" s="297"/>
      <c r="H110" s="299"/>
      <c r="I110" s="287"/>
      <c r="J110" s="204"/>
      <c r="K110" s="291"/>
      <c r="L110" s="205"/>
      <c r="M110" s="293"/>
      <c r="N110" s="293"/>
      <c r="O110" s="295"/>
      <c r="P110" s="297"/>
      <c r="Q110" s="299"/>
      <c r="R110" s="287"/>
      <c r="S110" s="289"/>
      <c r="T110" s="204"/>
      <c r="U110" s="291"/>
      <c r="V110" s="205"/>
      <c r="W110" s="293"/>
      <c r="X110" s="293"/>
      <c r="Y110" s="295"/>
      <c r="Z110" s="297"/>
      <c r="AA110" s="299"/>
      <c r="AB110" s="301"/>
      <c r="AC110" s="332"/>
    </row>
    <row r="111" spans="1:30" s="200" customFormat="1" ht="16.2" customHeight="1" x14ac:dyDescent="0.45">
      <c r="A111" s="207" t="s">
        <v>2175</v>
      </c>
      <c r="B111" s="290"/>
      <c r="C111" s="202"/>
      <c r="D111" s="292" t="str">
        <f>IF(C112="ア",VLOOKUP(A112,ア!$A$2:$E$1684,2,FALSE),IF(C112="イ",VLOOKUP(A112,イ!$A$2:$E$1563,2,FALSE),IF(C112="ウ",HLOOKUP(A112,ウ!$B$1:$QI$6,4,FALSE),IF(C112="エ",VLOOKUP(A112,エ!$A$4:$E$1000,3,FALSE)&amp;"　"&amp;VLOOKUP(A112,エ!$A$4:$E$1000,4,FALSE),""))))</f>
        <v/>
      </c>
      <c r="E111" s="292" t="str">
        <f>IF(C112="ア",VLOOKUP(A112,ア!$A$2:$E$1684,4,FALSE),IF(C112="イ",VLOOKUP(A112,イ!$A$2:$E$1563,4,FALSE),IF(C112="ウ",IF(HLOOKUP(A112,ウ!$B$1:$QI$6,3,FALSE)="","",HLOOKUP(A112,ウ!$B$1:$QI$6,3,FALSE)),"")))</f>
        <v/>
      </c>
      <c r="F111" s="294" t="str">
        <f>IF(C112="ア",VLOOKUP(A112,ア!$A$2:$E$1684,5,FALSE),IF(C112="イ",VLOOKUP(A112,イ!$A$2:$E$1563,5,FALSE),IF(C112="ウ",HLOOKUP(A112,ウ!$B$1:$QI$6,5,FALSE),IF(C112="エ",VLOOKUP(A112,エ!$A$4:$E$1000,5,FALSE),""))))&amp;"　"&amp;IF(C112="ウ",HLOOKUP(A112,ウ!$B$1:$QI$6,6,FALSE),"")</f>
        <v>　</v>
      </c>
      <c r="G111" s="296"/>
      <c r="H111" s="298"/>
      <c r="I111" s="286"/>
      <c r="J111" s="207" t="s">
        <v>2203</v>
      </c>
      <c r="K111" s="290"/>
      <c r="L111" s="202"/>
      <c r="M111" s="292" t="str">
        <f>IF(L112="ア",VLOOKUP(J112,ア!$A$2:$E$1684,2,FALSE),IF(L112="イ",VLOOKUP(J112,イ!$A$2:$E$1563,2,FALSE),IF(L112="ウ",HLOOKUP(J112,ウ!$B$1:$QI$6,4,FALSE),IF(L112="エ",VLOOKUP(J112,エ!$A$4:$E$1000,3,FALSE)&amp;"　"&amp;VLOOKUP(J112,エ!$A$4:$E$1000,4,FALSE),""))))</f>
        <v/>
      </c>
      <c r="N111" s="292" t="str">
        <f>IF(L112="ア",VLOOKUP(J112,ア!$A$2:$E$1684,4,FALSE),IF(L112="イ",VLOOKUP(J112,イ!$A$2:$E$1563,4,FALSE),IF(L112="ウ",IF(HLOOKUP(J112,ウ!$B$1:$QI$6,3,FALSE)="","",HLOOKUP(J112,ウ!$B$1:$QI$6,3,FALSE)),"")))</f>
        <v/>
      </c>
      <c r="O111" s="294" t="str">
        <f>IF(L112="ア",VLOOKUP(J112,ア!$A$2:$E$1684,5,FALSE),IF(L112="イ",VLOOKUP(J112,イ!$A$2:$E$1563,5,FALSE),IF(L112="ウ",HLOOKUP(J112,ウ!$B$1:$QI$6,5,FALSE),IF(L112="エ",VLOOKUP(J112,エ!$A$4:$E$1000,5,FALSE),""))))&amp;"　"&amp;IF(L112="ウ",HLOOKUP(J112,ウ!$B$1:$QI$6,6,FALSE),"")</f>
        <v>　</v>
      </c>
      <c r="P111" s="296"/>
      <c r="Q111" s="298"/>
      <c r="R111" s="286"/>
      <c r="S111" s="288"/>
      <c r="T111" s="207" t="s">
        <v>2218</v>
      </c>
      <c r="U111" s="290"/>
      <c r="V111" s="202"/>
      <c r="W111" s="292" t="str">
        <f>IF(V112="ア",VLOOKUP(T112,ア!$A$2:$E$1684,2,FALSE),IF(V112="イ",VLOOKUP(T112,イ!$A$2:$E$1563,2,FALSE),IF(V112="ウ",HLOOKUP(T112,ウ!$B$1:$QI$6,4,FALSE),IF(V112="エ",VLOOKUP(T112,エ!$A$4:$E$1000,3,FALSE)&amp;"　"&amp;VLOOKUP(T112,エ!$A$4:$E$1000,4,FALSE),""))))</f>
        <v/>
      </c>
      <c r="X111" s="292" t="str">
        <f>IF(V112="ア",VLOOKUP(T112,ア!$A$2:$E$1684,4,FALSE),IF(V112="イ",VLOOKUP(T112,イ!$A$2:$E$1563,4,FALSE),IF(V112="ウ",IF(HLOOKUP(T112,ウ!$B$1:$QI$6,3,FALSE)="","",HLOOKUP(T112,ウ!$B$1:$QI$6,3,FALSE)),"")))</f>
        <v/>
      </c>
      <c r="Y111" s="294" t="str">
        <f>IF(V112="ア",VLOOKUP(T112,ア!$A$2:$E$1684,5,FALSE),IF(V112="イ",VLOOKUP(T112,イ!$A$2:$E$1563,5,FALSE),IF(V112="ウ",HLOOKUP(T112,ウ!$B$1:$QI$6,5,FALSE),IF(V112="エ",VLOOKUP(T112,エ!$A$4:$E$1000,5,FALSE),""))))&amp;"　"&amp;IF(V112="ウ",HLOOKUP(T112,ウ!$B$1:$QI$6,6,FALSE),"")</f>
        <v>　</v>
      </c>
      <c r="Z111" s="296"/>
      <c r="AA111" s="298"/>
      <c r="AB111" s="300"/>
      <c r="AC111" s="331"/>
    </row>
    <row r="112" spans="1:30" s="200" customFormat="1" ht="16.2" customHeight="1" x14ac:dyDescent="0.45">
      <c r="A112" s="204"/>
      <c r="B112" s="291"/>
      <c r="C112" s="205"/>
      <c r="D112" s="293"/>
      <c r="E112" s="293"/>
      <c r="F112" s="295"/>
      <c r="G112" s="297"/>
      <c r="H112" s="299"/>
      <c r="I112" s="287"/>
      <c r="J112" s="204"/>
      <c r="K112" s="291"/>
      <c r="L112" s="205"/>
      <c r="M112" s="293"/>
      <c r="N112" s="293"/>
      <c r="O112" s="295"/>
      <c r="P112" s="297"/>
      <c r="Q112" s="299"/>
      <c r="R112" s="287"/>
      <c r="S112" s="289"/>
      <c r="T112" s="204"/>
      <c r="U112" s="291"/>
      <c r="V112" s="205"/>
      <c r="W112" s="293"/>
      <c r="X112" s="293"/>
      <c r="Y112" s="295"/>
      <c r="Z112" s="297"/>
      <c r="AA112" s="299"/>
      <c r="AB112" s="301"/>
      <c r="AC112" s="332"/>
    </row>
    <row r="113" spans="1:29" s="200" customFormat="1" ht="16.2" customHeight="1" x14ac:dyDescent="0.45">
      <c r="A113" s="207" t="s">
        <v>2177</v>
      </c>
      <c r="B113" s="290"/>
      <c r="C113" s="202"/>
      <c r="D113" s="292" t="str">
        <f>IF(C114="ア",VLOOKUP(A114,ア!$A$2:$E$1684,2,FALSE),IF(C114="イ",VLOOKUP(A114,イ!$A$2:$E$1563,2,FALSE),IF(C114="ウ",HLOOKUP(A114,ウ!$B$1:$QI$6,4,FALSE),IF(C114="エ",VLOOKUP(A114,エ!$A$4:$E$1000,3,FALSE)&amp;"　"&amp;VLOOKUP(A114,エ!$A$4:$E$1000,4,FALSE),""))))</f>
        <v/>
      </c>
      <c r="E113" s="292" t="str">
        <f>IF(C114="ア",VLOOKUP(A114,ア!$A$2:$E$1684,4,FALSE),IF(C114="イ",VLOOKUP(A114,イ!$A$2:$E$1563,4,FALSE),IF(C114="ウ",IF(HLOOKUP(A114,ウ!$B$1:$QI$6,3,FALSE)="","",HLOOKUP(A114,ウ!$B$1:$QI$6,3,FALSE)),"")))</f>
        <v/>
      </c>
      <c r="F113" s="294" t="str">
        <f>IF(C114="ア",VLOOKUP(A114,ア!$A$2:$E$1684,5,FALSE),IF(C114="イ",VLOOKUP(A114,イ!$A$2:$E$1563,5,FALSE),IF(C114="ウ",HLOOKUP(A114,ウ!$B$1:$QI$6,5,FALSE),IF(C114="エ",VLOOKUP(A114,エ!$A$4:$E$1000,5,FALSE),""))))&amp;"　"&amp;IF(C114="ウ",HLOOKUP(A114,ウ!$B$1:$QI$6,6,FALSE),"")</f>
        <v>　</v>
      </c>
      <c r="G113" s="296"/>
      <c r="H113" s="298"/>
      <c r="I113" s="286"/>
      <c r="J113" s="207" t="s">
        <v>2204</v>
      </c>
      <c r="K113" s="290"/>
      <c r="L113" s="202"/>
      <c r="M113" s="292" t="str">
        <f>IF(L114="ア",VLOOKUP(J114,ア!$A$2:$E$1684,2,FALSE),IF(L114="イ",VLOOKUP(J114,イ!$A$2:$E$1563,2,FALSE),IF(L114="ウ",HLOOKUP(J114,ウ!$B$1:$QI$6,4,FALSE),IF(L114="エ",VLOOKUP(J114,エ!$A$4:$E$1000,3,FALSE)&amp;"　"&amp;VLOOKUP(J114,エ!$A$4:$E$1000,4,FALSE),""))))</f>
        <v/>
      </c>
      <c r="N113" s="292" t="str">
        <f>IF(L114="ア",VLOOKUP(J114,ア!$A$2:$E$1684,4,FALSE),IF(L114="イ",VLOOKUP(J114,イ!$A$2:$E$1563,4,FALSE),IF(L114="ウ",IF(HLOOKUP(J114,ウ!$B$1:$QI$6,3,FALSE)="","",HLOOKUP(J114,ウ!$B$1:$QI$6,3,FALSE)),"")))</f>
        <v/>
      </c>
      <c r="O113" s="294" t="str">
        <f>IF(L114="ア",VLOOKUP(J114,ア!$A$2:$E$1684,5,FALSE),IF(L114="イ",VLOOKUP(J114,イ!$A$2:$E$1563,5,FALSE),IF(L114="ウ",HLOOKUP(J114,ウ!$B$1:$QI$6,5,FALSE),IF(L114="エ",VLOOKUP(J114,エ!$A$4:$E$1000,5,FALSE),""))))&amp;"　"&amp;IF(L114="ウ",HLOOKUP(J114,ウ!$B$1:$QI$6,6,FALSE),"")</f>
        <v>　</v>
      </c>
      <c r="P113" s="296"/>
      <c r="Q113" s="298"/>
      <c r="R113" s="286"/>
      <c r="S113" s="288"/>
      <c r="T113" s="207" t="s">
        <v>2219</v>
      </c>
      <c r="U113" s="290"/>
      <c r="V113" s="202"/>
      <c r="W113" s="292" t="str">
        <f>IF(V114="ア",VLOOKUP(T114,ア!$A$2:$E$1684,2,FALSE),IF(V114="イ",VLOOKUP(T114,イ!$A$2:$E$1563,2,FALSE),IF(V114="ウ",HLOOKUP(T114,ウ!$B$1:$QI$6,4,FALSE),IF(V114="エ",VLOOKUP(T114,エ!$A$4:$E$1000,3,FALSE)&amp;"　"&amp;VLOOKUP(T114,エ!$A$4:$E$1000,4,FALSE),""))))</f>
        <v/>
      </c>
      <c r="X113" s="292" t="str">
        <f>IF(V114="ア",VLOOKUP(T114,ア!$A$2:$E$1684,4,FALSE),IF(V114="イ",VLOOKUP(T114,イ!$A$2:$E$1563,4,FALSE),IF(V114="ウ",IF(HLOOKUP(T114,ウ!$B$1:$QI$6,3,FALSE)="","",HLOOKUP(T114,ウ!$B$1:$QI$6,3,FALSE)),"")))</f>
        <v/>
      </c>
      <c r="Y113" s="294" t="str">
        <f>IF(V114="ア",VLOOKUP(T114,ア!$A$2:$E$1684,5,FALSE),IF(V114="イ",VLOOKUP(T114,イ!$A$2:$E$1563,5,FALSE),IF(V114="ウ",HLOOKUP(T114,ウ!$B$1:$QI$6,5,FALSE),IF(V114="エ",VLOOKUP(T114,エ!$A$4:$E$1000,5,FALSE),""))))&amp;"　"&amp;IF(V114="ウ",HLOOKUP(T114,ウ!$B$1:$QI$6,6,FALSE),"")</f>
        <v>　</v>
      </c>
      <c r="Z113" s="296"/>
      <c r="AA113" s="298"/>
      <c r="AB113" s="300"/>
      <c r="AC113" s="331"/>
    </row>
    <row r="114" spans="1:29" s="200" customFormat="1" ht="16.2" customHeight="1" x14ac:dyDescent="0.45">
      <c r="A114" s="204"/>
      <c r="B114" s="291"/>
      <c r="C114" s="205"/>
      <c r="D114" s="293"/>
      <c r="E114" s="293"/>
      <c r="F114" s="295"/>
      <c r="G114" s="297"/>
      <c r="H114" s="299"/>
      <c r="I114" s="287"/>
      <c r="J114" s="204"/>
      <c r="K114" s="291"/>
      <c r="L114" s="205"/>
      <c r="M114" s="293"/>
      <c r="N114" s="293"/>
      <c r="O114" s="295"/>
      <c r="P114" s="297"/>
      <c r="Q114" s="299"/>
      <c r="R114" s="287"/>
      <c r="S114" s="289"/>
      <c r="T114" s="204"/>
      <c r="U114" s="291"/>
      <c r="V114" s="205"/>
      <c r="W114" s="293"/>
      <c r="X114" s="293"/>
      <c r="Y114" s="295"/>
      <c r="Z114" s="297"/>
      <c r="AA114" s="299"/>
      <c r="AB114" s="301"/>
      <c r="AC114" s="332"/>
    </row>
    <row r="115" spans="1:29" s="200" customFormat="1" ht="16.2" customHeight="1" x14ac:dyDescent="0.45">
      <c r="A115" s="207" t="s">
        <v>2179</v>
      </c>
      <c r="B115" s="290"/>
      <c r="C115" s="202"/>
      <c r="D115" s="292" t="str">
        <f>IF(C116="ア",VLOOKUP(A116,ア!$A$2:$E$1684,2,FALSE),IF(C116="イ",VLOOKUP(A116,イ!$A$2:$E$1563,2,FALSE),IF(C116="ウ",HLOOKUP(A116,ウ!$B$1:$QI$6,4,FALSE),IF(C116="エ",VLOOKUP(A116,エ!$A$4:$E$1000,3,FALSE)&amp;"　"&amp;VLOOKUP(A116,エ!$A$4:$E$1000,4,FALSE),""))))</f>
        <v/>
      </c>
      <c r="E115" s="292" t="str">
        <f>IF(C116="ア",VLOOKUP(A116,ア!$A$2:$E$1684,4,FALSE),IF(C116="イ",VLOOKUP(A116,イ!$A$2:$E$1563,4,FALSE),IF(C116="ウ",IF(HLOOKUP(A116,ウ!$B$1:$QI$6,3,FALSE)="","",HLOOKUP(A116,ウ!$B$1:$QI$6,3,FALSE)),"")))</f>
        <v/>
      </c>
      <c r="F115" s="294" t="str">
        <f>IF(C116="ア",VLOOKUP(A116,ア!$A$2:$E$1684,5,FALSE),IF(C116="イ",VLOOKUP(A116,イ!$A$2:$E$1563,5,FALSE),IF(C116="ウ",HLOOKUP(A116,ウ!$B$1:$QI$6,5,FALSE),IF(C116="エ",VLOOKUP(A116,エ!$A$4:$E$1000,5,FALSE),""))))&amp;"　"&amp;IF(C116="ウ",HLOOKUP(A116,ウ!$B$1:$QI$6,6,FALSE),"")</f>
        <v>　</v>
      </c>
      <c r="G115" s="296"/>
      <c r="H115" s="298"/>
      <c r="I115" s="286"/>
      <c r="J115" s="207" t="s">
        <v>2205</v>
      </c>
      <c r="K115" s="290"/>
      <c r="L115" s="202"/>
      <c r="M115" s="292" t="str">
        <f>IF(L116="ア",VLOOKUP(J116,ア!$A$2:$E$1684,2,FALSE),IF(L116="イ",VLOOKUP(J116,イ!$A$2:$E$1563,2,FALSE),IF(L116="ウ",HLOOKUP(J116,ウ!$B$1:$QI$6,4,FALSE),IF(L116="エ",VLOOKUP(J116,エ!$A$4:$E$1000,3,FALSE)&amp;"　"&amp;VLOOKUP(J116,エ!$A$4:$E$1000,4,FALSE),""))))</f>
        <v/>
      </c>
      <c r="N115" s="292" t="str">
        <f>IF(L116="ア",VLOOKUP(J116,ア!$A$2:$E$1684,4,FALSE),IF(L116="イ",VLOOKUP(J116,イ!$A$2:$E$1563,4,FALSE),IF(L116="ウ",IF(HLOOKUP(J116,ウ!$B$1:$QI$6,3,FALSE)="","",HLOOKUP(J116,ウ!$B$1:$QI$6,3,FALSE)),"")))</f>
        <v/>
      </c>
      <c r="O115" s="294" t="str">
        <f>IF(L116="ア",VLOOKUP(J116,ア!$A$2:$E$1684,5,FALSE),IF(L116="イ",VLOOKUP(J116,イ!$A$2:$E$1563,5,FALSE),IF(L116="ウ",HLOOKUP(J116,ウ!$B$1:$QI$6,5,FALSE),IF(L116="エ",VLOOKUP(J116,エ!$A$4:$E$1000,5,FALSE),""))))&amp;"　"&amp;IF(L116="ウ",HLOOKUP(J116,ウ!$B$1:$QI$6,6,FALSE),"")</f>
        <v>　</v>
      </c>
      <c r="P115" s="296"/>
      <c r="Q115" s="298"/>
      <c r="R115" s="286"/>
      <c r="S115" s="288"/>
      <c r="T115" s="207" t="s">
        <v>2220</v>
      </c>
      <c r="U115" s="290"/>
      <c r="V115" s="202"/>
      <c r="W115" s="292" t="str">
        <f>IF(V116="ア",VLOOKUP(T116,ア!$A$2:$E$1684,2,FALSE),IF(V116="イ",VLOOKUP(T116,イ!$A$2:$E$1563,2,FALSE),IF(V116="ウ",HLOOKUP(T116,ウ!$B$1:$QI$6,4,FALSE),IF(V116="エ",VLOOKUP(T116,エ!$A$4:$E$1000,3,FALSE)&amp;"　"&amp;VLOOKUP(T116,エ!$A$4:$E$1000,4,FALSE),""))))</f>
        <v/>
      </c>
      <c r="X115" s="292" t="str">
        <f>IF(V116="ア",VLOOKUP(T116,ア!$A$2:$E$1684,4,FALSE),IF(V116="イ",VLOOKUP(T116,イ!$A$2:$E$1563,4,FALSE),IF(V116="ウ",IF(HLOOKUP(T116,ウ!$B$1:$QI$6,3,FALSE)="","",HLOOKUP(T116,ウ!$B$1:$QI$6,3,FALSE)),"")))</f>
        <v/>
      </c>
      <c r="Y115" s="294" t="str">
        <f>IF(V116="ア",VLOOKUP(T116,ア!$A$2:$E$1684,5,FALSE),IF(V116="イ",VLOOKUP(T116,イ!$A$2:$E$1563,5,FALSE),IF(V116="ウ",HLOOKUP(T116,ウ!$B$1:$QI$6,5,FALSE),IF(V116="エ",VLOOKUP(T116,エ!$A$4:$E$1000,5,FALSE),""))))&amp;"　"&amp;IF(V116="ウ",HLOOKUP(T116,ウ!$B$1:$QI$6,6,FALSE),"")</f>
        <v>　</v>
      </c>
      <c r="Z115" s="296"/>
      <c r="AA115" s="298"/>
      <c r="AB115" s="300"/>
      <c r="AC115" s="331"/>
    </row>
    <row r="116" spans="1:29" s="200" customFormat="1" ht="16.2" customHeight="1" x14ac:dyDescent="0.45">
      <c r="A116" s="204"/>
      <c r="B116" s="291"/>
      <c r="C116" s="205"/>
      <c r="D116" s="293"/>
      <c r="E116" s="293"/>
      <c r="F116" s="295"/>
      <c r="G116" s="297"/>
      <c r="H116" s="299"/>
      <c r="I116" s="287"/>
      <c r="J116" s="204"/>
      <c r="K116" s="291"/>
      <c r="L116" s="205"/>
      <c r="M116" s="293"/>
      <c r="N116" s="293"/>
      <c r="O116" s="295"/>
      <c r="P116" s="297"/>
      <c r="Q116" s="299"/>
      <c r="R116" s="287"/>
      <c r="S116" s="289"/>
      <c r="T116" s="204"/>
      <c r="U116" s="291"/>
      <c r="V116" s="205"/>
      <c r="W116" s="293"/>
      <c r="X116" s="293"/>
      <c r="Y116" s="295"/>
      <c r="Z116" s="297"/>
      <c r="AA116" s="299"/>
      <c r="AB116" s="301"/>
      <c r="AC116" s="332"/>
    </row>
    <row r="117" spans="1:29" s="200" customFormat="1" ht="16.2" customHeight="1" x14ac:dyDescent="0.45">
      <c r="A117" s="207" t="s">
        <v>2181</v>
      </c>
      <c r="B117" s="290"/>
      <c r="C117" s="202"/>
      <c r="D117" s="292" t="str">
        <f>IF(C118="ア",VLOOKUP(A118,ア!$A$2:$E$1684,2,FALSE),IF(C118="イ",VLOOKUP(A118,イ!$A$2:$E$1563,2,FALSE),IF(C118="ウ",HLOOKUP(A118,ウ!$B$1:$QI$6,4,FALSE),IF(C118="エ",VLOOKUP(A118,エ!$A$4:$E$1000,3,FALSE)&amp;"　"&amp;VLOOKUP(A118,エ!$A$4:$E$1000,4,FALSE),""))))</f>
        <v/>
      </c>
      <c r="E117" s="292" t="str">
        <f>IF(C118="ア",VLOOKUP(A118,ア!$A$2:$E$1684,4,FALSE),IF(C118="イ",VLOOKUP(A118,イ!$A$2:$E$1563,4,FALSE),IF(C118="ウ",IF(HLOOKUP(A118,ウ!$B$1:$QI$6,3,FALSE)="","",HLOOKUP(A118,ウ!$B$1:$QI$6,3,FALSE)),"")))</f>
        <v/>
      </c>
      <c r="F117" s="294" t="str">
        <f>IF(C118="ア",VLOOKUP(A118,ア!$A$2:$E$1684,5,FALSE),IF(C118="イ",VLOOKUP(A118,イ!$A$2:$E$1563,5,FALSE),IF(C118="ウ",HLOOKUP(A118,ウ!$B$1:$QI$6,5,FALSE),IF(C118="エ",VLOOKUP(A118,エ!$A$4:$E$1000,5,FALSE),""))))&amp;"　"&amp;IF(C118="ウ",HLOOKUP(A118,ウ!$B$1:$QI$6,6,FALSE),"")</f>
        <v>　</v>
      </c>
      <c r="G117" s="296"/>
      <c r="H117" s="298"/>
      <c r="I117" s="286"/>
      <c r="J117" s="207" t="s">
        <v>2206</v>
      </c>
      <c r="K117" s="290"/>
      <c r="L117" s="202"/>
      <c r="M117" s="292" t="str">
        <f>IF(L118="ア",VLOOKUP(J118,ア!$A$2:$E$1684,2,FALSE),IF(L118="イ",VLOOKUP(J118,イ!$A$2:$E$1563,2,FALSE),IF(L118="ウ",HLOOKUP(J118,ウ!$B$1:$QI$6,4,FALSE),IF(L118="エ",VLOOKUP(J118,エ!$A$4:$E$1000,3,FALSE)&amp;"　"&amp;VLOOKUP(J118,エ!$A$4:$E$1000,4,FALSE),""))))</f>
        <v/>
      </c>
      <c r="N117" s="292" t="str">
        <f>IF(L118="ア",VLOOKUP(J118,ア!$A$2:$E$1684,4,FALSE),IF(L118="イ",VLOOKUP(J118,イ!$A$2:$E$1563,4,FALSE),IF(L118="ウ",IF(HLOOKUP(J118,ウ!$B$1:$QI$6,3,FALSE)="","",HLOOKUP(J118,ウ!$B$1:$QI$6,3,FALSE)),"")))</f>
        <v/>
      </c>
      <c r="O117" s="294" t="str">
        <f>IF(L118="ア",VLOOKUP(J118,ア!$A$2:$E$1684,5,FALSE),IF(L118="イ",VLOOKUP(J118,イ!$A$2:$E$1563,5,FALSE),IF(L118="ウ",HLOOKUP(J118,ウ!$B$1:$QI$6,5,FALSE),IF(L118="エ",VLOOKUP(J118,エ!$A$4:$E$1000,5,FALSE),""))))&amp;"　"&amp;IF(L118="ウ",HLOOKUP(J118,ウ!$B$1:$QI$6,6,FALSE),"")</f>
        <v>　</v>
      </c>
      <c r="P117" s="296"/>
      <c r="Q117" s="298"/>
      <c r="R117" s="286"/>
      <c r="S117" s="288"/>
      <c r="T117" s="207" t="s">
        <v>2221</v>
      </c>
      <c r="U117" s="290"/>
      <c r="V117" s="202"/>
      <c r="W117" s="292" t="str">
        <f>IF(V118="ア",VLOOKUP(T118,ア!$A$2:$E$1684,2,FALSE),IF(V118="イ",VLOOKUP(T118,イ!$A$2:$E$1563,2,FALSE),IF(V118="ウ",HLOOKUP(T118,ウ!$B$1:$QI$6,4,FALSE),IF(V118="エ",VLOOKUP(T118,エ!$A$4:$E$1000,3,FALSE)&amp;"　"&amp;VLOOKUP(T118,エ!$A$4:$E$1000,4,FALSE),""))))</f>
        <v/>
      </c>
      <c r="X117" s="292" t="str">
        <f>IF(V118="ア",VLOOKUP(T118,ア!$A$2:$E$1684,4,FALSE),IF(V118="イ",VLOOKUP(T118,イ!$A$2:$E$1563,4,FALSE),IF(V118="ウ",IF(HLOOKUP(T118,ウ!$B$1:$QI$6,3,FALSE)="","",HLOOKUP(T118,ウ!$B$1:$QI$6,3,FALSE)),"")))</f>
        <v/>
      </c>
      <c r="Y117" s="294" t="str">
        <f>IF(V118="ア",VLOOKUP(T118,ア!$A$2:$E$1684,5,FALSE),IF(V118="イ",VLOOKUP(T118,イ!$A$2:$E$1563,5,FALSE),IF(V118="ウ",HLOOKUP(T118,ウ!$B$1:$QI$6,5,FALSE),IF(V118="エ",VLOOKUP(T118,エ!$A$4:$E$1000,5,FALSE),""))))&amp;"　"&amp;IF(V118="ウ",HLOOKUP(T118,ウ!$B$1:$QI$6,6,FALSE),"")</f>
        <v>　</v>
      </c>
      <c r="Z117" s="296"/>
      <c r="AA117" s="298"/>
      <c r="AB117" s="300"/>
      <c r="AC117" s="331"/>
    </row>
    <row r="118" spans="1:29" s="200" customFormat="1" ht="16.2" customHeight="1" x14ac:dyDescent="0.45">
      <c r="A118" s="204"/>
      <c r="B118" s="291"/>
      <c r="C118" s="205"/>
      <c r="D118" s="293"/>
      <c r="E118" s="293"/>
      <c r="F118" s="295"/>
      <c r="G118" s="297"/>
      <c r="H118" s="299"/>
      <c r="I118" s="287"/>
      <c r="J118" s="204"/>
      <c r="K118" s="291"/>
      <c r="L118" s="205"/>
      <c r="M118" s="293"/>
      <c r="N118" s="293"/>
      <c r="O118" s="295"/>
      <c r="P118" s="297"/>
      <c r="Q118" s="299"/>
      <c r="R118" s="287"/>
      <c r="S118" s="289"/>
      <c r="T118" s="204"/>
      <c r="U118" s="291"/>
      <c r="V118" s="205"/>
      <c r="W118" s="293"/>
      <c r="X118" s="293"/>
      <c r="Y118" s="295"/>
      <c r="Z118" s="297"/>
      <c r="AA118" s="299"/>
      <c r="AB118" s="301"/>
      <c r="AC118" s="332"/>
    </row>
    <row r="119" spans="1:29" s="200" customFormat="1" ht="16.2" customHeight="1" x14ac:dyDescent="0.45">
      <c r="A119" s="207" t="s">
        <v>2183</v>
      </c>
      <c r="B119" s="290"/>
      <c r="C119" s="202"/>
      <c r="D119" s="292" t="str">
        <f>IF(C120="ア",VLOOKUP(A120,ア!$A$2:$E$1684,2,FALSE),IF(C120="イ",VLOOKUP(A120,イ!$A$2:$E$1563,2,FALSE),IF(C120="ウ",HLOOKUP(A120,ウ!$B$1:$QI$6,4,FALSE),IF(C120="エ",VLOOKUP(A120,エ!$A$4:$E$1000,3,FALSE)&amp;"　"&amp;VLOOKUP(A120,エ!$A$4:$E$1000,4,FALSE),""))))</f>
        <v/>
      </c>
      <c r="E119" s="292" t="str">
        <f>IF(C120="ア",VLOOKUP(A120,ア!$A$2:$E$1684,4,FALSE),IF(C120="イ",VLOOKUP(A120,イ!$A$2:$E$1563,4,FALSE),IF(C120="ウ",IF(HLOOKUP(A120,ウ!$B$1:$QI$6,3,FALSE)="","",HLOOKUP(A120,ウ!$B$1:$QI$6,3,FALSE)),"")))</f>
        <v/>
      </c>
      <c r="F119" s="294" t="str">
        <f>IF(C120="ア",VLOOKUP(A120,ア!$A$2:$E$1684,5,FALSE),IF(C120="イ",VLOOKUP(A120,イ!$A$2:$E$1563,5,FALSE),IF(C120="ウ",HLOOKUP(A120,ウ!$B$1:$QI$6,5,FALSE),IF(C120="エ",VLOOKUP(A120,エ!$A$4:$E$1000,5,FALSE),""))))&amp;"　"&amp;IF(C120="ウ",HLOOKUP(A120,ウ!$B$1:$QI$6,6,FALSE),"")</f>
        <v>　</v>
      </c>
      <c r="G119" s="296"/>
      <c r="H119" s="298"/>
      <c r="I119" s="286"/>
      <c r="J119" s="207" t="s">
        <v>2207</v>
      </c>
      <c r="K119" s="290"/>
      <c r="L119" s="202"/>
      <c r="M119" s="292" t="str">
        <f>IF(L120="ア",VLOOKUP(J120,ア!$A$2:$E$1684,2,FALSE),IF(L120="イ",VLOOKUP(J120,イ!$A$2:$E$1563,2,FALSE),IF(L120="ウ",HLOOKUP(J120,ウ!$B$1:$QI$6,4,FALSE),IF(L120="エ",VLOOKUP(J120,エ!$A$4:$E$1000,3,FALSE)&amp;"　"&amp;VLOOKUP(J120,エ!$A$4:$E$1000,4,FALSE),""))))</f>
        <v/>
      </c>
      <c r="N119" s="292" t="str">
        <f>IF(L120="ア",VLOOKUP(J120,ア!$A$2:$E$1684,4,FALSE),IF(L120="イ",VLOOKUP(J120,イ!$A$2:$E$1563,4,FALSE),IF(L120="ウ",IF(HLOOKUP(J120,ウ!$B$1:$QI$6,3,FALSE)="","",HLOOKUP(J120,ウ!$B$1:$QI$6,3,FALSE)),"")))</f>
        <v/>
      </c>
      <c r="O119" s="294" t="str">
        <f>IF(L120="ア",VLOOKUP(J120,ア!$A$2:$E$1684,5,FALSE),IF(L120="イ",VLOOKUP(J120,イ!$A$2:$E$1563,5,FALSE),IF(L120="ウ",HLOOKUP(J120,ウ!$B$1:$QI$6,5,FALSE),IF(L120="エ",VLOOKUP(J120,エ!$A$4:$E$1000,5,FALSE),""))))&amp;"　"&amp;IF(L120="ウ",HLOOKUP(J120,ウ!$B$1:$QI$6,6,FALSE),"")</f>
        <v>　</v>
      </c>
      <c r="P119" s="296"/>
      <c r="Q119" s="298"/>
      <c r="R119" s="286"/>
      <c r="S119" s="288"/>
      <c r="T119" s="207" t="s">
        <v>2222</v>
      </c>
      <c r="U119" s="290"/>
      <c r="V119" s="202"/>
      <c r="W119" s="292" t="str">
        <f>IF(V120="ア",VLOOKUP(T120,ア!$A$2:$E$1684,2,FALSE),IF(V120="イ",VLOOKUP(T120,イ!$A$2:$E$1563,2,FALSE),IF(V120="ウ",HLOOKUP(T120,ウ!$B$1:$QI$6,4,FALSE),IF(V120="エ",VLOOKUP(T120,エ!$A$4:$E$1000,3,FALSE)&amp;"　"&amp;VLOOKUP(T120,エ!$A$4:$E$1000,4,FALSE),""))))</f>
        <v/>
      </c>
      <c r="X119" s="292" t="str">
        <f>IF(V120="ア",VLOOKUP(T120,ア!$A$2:$E$1684,4,FALSE),IF(V120="イ",VLOOKUP(T120,イ!$A$2:$E$1563,4,FALSE),IF(V120="ウ",IF(HLOOKUP(T120,ウ!$B$1:$QI$6,3,FALSE)="","",HLOOKUP(T120,ウ!$B$1:$QI$6,3,FALSE)),"")))</f>
        <v/>
      </c>
      <c r="Y119" s="294" t="str">
        <f>IF(V120="ア",VLOOKUP(T120,ア!$A$2:$E$1684,5,FALSE),IF(V120="イ",VLOOKUP(T120,イ!$A$2:$E$1563,5,FALSE),IF(V120="ウ",HLOOKUP(T120,ウ!$B$1:$QI$6,5,FALSE),IF(V120="エ",VLOOKUP(T120,エ!$A$4:$E$1000,5,FALSE),""))))&amp;"　"&amp;IF(V120="ウ",HLOOKUP(T120,ウ!$B$1:$QI$6,6,FALSE),"")</f>
        <v>　</v>
      </c>
      <c r="Z119" s="296"/>
      <c r="AA119" s="298"/>
      <c r="AB119" s="300"/>
      <c r="AC119" s="331"/>
    </row>
    <row r="120" spans="1:29" s="200" customFormat="1" ht="16.2" customHeight="1" x14ac:dyDescent="0.45">
      <c r="A120" s="204"/>
      <c r="B120" s="291"/>
      <c r="C120" s="205"/>
      <c r="D120" s="293"/>
      <c r="E120" s="293"/>
      <c r="F120" s="295"/>
      <c r="G120" s="297"/>
      <c r="H120" s="299"/>
      <c r="I120" s="287"/>
      <c r="J120" s="204"/>
      <c r="K120" s="291"/>
      <c r="L120" s="205"/>
      <c r="M120" s="293"/>
      <c r="N120" s="293"/>
      <c r="O120" s="295"/>
      <c r="P120" s="297"/>
      <c r="Q120" s="299"/>
      <c r="R120" s="287"/>
      <c r="S120" s="289"/>
      <c r="T120" s="204"/>
      <c r="U120" s="291"/>
      <c r="V120" s="205"/>
      <c r="W120" s="293"/>
      <c r="X120" s="293"/>
      <c r="Y120" s="295"/>
      <c r="Z120" s="297"/>
      <c r="AA120" s="299"/>
      <c r="AB120" s="301"/>
      <c r="AC120" s="332"/>
    </row>
    <row r="121" spans="1:29" s="200" customFormat="1" ht="16.2" customHeight="1" x14ac:dyDescent="0.45">
      <c r="A121" s="207" t="s">
        <v>2185</v>
      </c>
      <c r="B121" s="290"/>
      <c r="C121" s="202"/>
      <c r="D121" s="292" t="str">
        <f>IF(C122="ア",VLOOKUP(A122,ア!$A$2:$E$1684,2,FALSE),IF(C122="イ",VLOOKUP(A122,イ!$A$2:$E$1563,2,FALSE),IF(C122="ウ",HLOOKUP(A122,ウ!$B$1:$QI$6,4,FALSE),IF(C122="エ",VLOOKUP(A122,エ!$A$4:$E$1000,3,FALSE)&amp;"　"&amp;VLOOKUP(A122,エ!$A$4:$E$1000,4,FALSE),""))))</f>
        <v/>
      </c>
      <c r="E121" s="292" t="str">
        <f>IF(C122="ア",VLOOKUP(A122,ア!$A$2:$E$1684,4,FALSE),IF(C122="イ",VLOOKUP(A122,イ!$A$2:$E$1563,4,FALSE),IF(C122="ウ",IF(HLOOKUP(A122,ウ!$B$1:$QI$6,3,FALSE)="","",HLOOKUP(A122,ウ!$B$1:$QI$6,3,FALSE)),"")))</f>
        <v/>
      </c>
      <c r="F121" s="294" t="str">
        <f>IF(C122="ア",VLOOKUP(A122,ア!$A$2:$E$1684,5,FALSE),IF(C122="イ",VLOOKUP(A122,イ!$A$2:$E$1563,5,FALSE),IF(C122="ウ",HLOOKUP(A122,ウ!$B$1:$QI$6,5,FALSE),IF(C122="エ",VLOOKUP(A122,エ!$A$4:$E$1000,5,FALSE),""))))&amp;"　"&amp;IF(C122="ウ",HLOOKUP(A122,ウ!$B$1:$QI$6,6,FALSE),"")</f>
        <v>　</v>
      </c>
      <c r="G121" s="296"/>
      <c r="H121" s="298"/>
      <c r="I121" s="286"/>
      <c r="J121" s="207" t="s">
        <v>2208</v>
      </c>
      <c r="K121" s="290"/>
      <c r="L121" s="202"/>
      <c r="M121" s="292" t="str">
        <f>IF(L122="ア",VLOOKUP(J122,ア!$A$2:$E$1684,2,FALSE),IF(L122="イ",VLOOKUP(J122,イ!$A$2:$E$1563,2,FALSE),IF(L122="ウ",HLOOKUP(J122,ウ!$B$1:$QI$6,4,FALSE),IF(L122="エ",VLOOKUP(J122,エ!$A$4:$E$1000,3,FALSE)&amp;"　"&amp;VLOOKUP(J122,エ!$A$4:$E$1000,4,FALSE),""))))</f>
        <v/>
      </c>
      <c r="N121" s="292" t="str">
        <f>IF(L122="ア",VLOOKUP(J122,ア!$A$2:$E$1684,4,FALSE),IF(L122="イ",VLOOKUP(J122,イ!$A$2:$E$1563,4,FALSE),IF(L122="ウ",IF(HLOOKUP(J122,ウ!$B$1:$QI$6,3,FALSE)="","",HLOOKUP(J122,ウ!$B$1:$QI$6,3,FALSE)),"")))</f>
        <v/>
      </c>
      <c r="O121" s="294" t="str">
        <f>IF(L122="ア",VLOOKUP(J122,ア!$A$2:$E$1684,5,FALSE),IF(L122="イ",VLOOKUP(J122,イ!$A$2:$E$1563,5,FALSE),IF(L122="ウ",HLOOKUP(J122,ウ!$B$1:$QI$6,5,FALSE),IF(L122="エ",VLOOKUP(J122,エ!$A$4:$E$1000,5,FALSE),""))))&amp;"　"&amp;IF(L122="ウ",HLOOKUP(J122,ウ!$B$1:$QI$6,6,FALSE),"")</f>
        <v>　</v>
      </c>
      <c r="P121" s="296"/>
      <c r="Q121" s="298"/>
      <c r="R121" s="286"/>
      <c r="S121" s="288"/>
      <c r="T121" s="207" t="s">
        <v>2223</v>
      </c>
      <c r="U121" s="290"/>
      <c r="V121" s="202"/>
      <c r="W121" s="292" t="str">
        <f>IF(V122="ア",VLOOKUP(T122,ア!$A$2:$E$1684,2,FALSE),IF(V122="イ",VLOOKUP(T122,イ!$A$2:$E$1563,2,FALSE),IF(V122="ウ",HLOOKUP(T122,ウ!$B$1:$QI$6,4,FALSE),IF(V122="エ",VLOOKUP(T122,エ!$A$4:$E$1000,3,FALSE)&amp;"　"&amp;VLOOKUP(T122,エ!$A$4:$E$1000,4,FALSE),""))))</f>
        <v/>
      </c>
      <c r="X121" s="292" t="str">
        <f>IF(V122="ア",VLOOKUP(T122,ア!$A$2:$E$1684,4,FALSE),IF(V122="イ",VLOOKUP(T122,イ!$A$2:$E$1563,4,FALSE),IF(V122="ウ",IF(HLOOKUP(T122,ウ!$B$1:$QI$6,3,FALSE)="","",HLOOKUP(T122,ウ!$B$1:$QI$6,3,FALSE)),"")))</f>
        <v/>
      </c>
      <c r="Y121" s="294" t="str">
        <f>IF(V122="ア",VLOOKUP(T122,ア!$A$2:$E$1684,5,FALSE),IF(V122="イ",VLOOKUP(T122,イ!$A$2:$E$1563,5,FALSE),IF(V122="ウ",HLOOKUP(T122,ウ!$B$1:$QI$6,5,FALSE),IF(V122="エ",VLOOKUP(T122,エ!$A$4:$E$1000,5,FALSE),""))))&amp;"　"&amp;IF(V122="ウ",HLOOKUP(T122,ウ!$B$1:$QI$6,6,FALSE),"")</f>
        <v>　</v>
      </c>
      <c r="Z121" s="296"/>
      <c r="AA121" s="298"/>
      <c r="AB121" s="300"/>
      <c r="AC121" s="331"/>
    </row>
    <row r="122" spans="1:29" s="200" customFormat="1" ht="16.2" customHeight="1" x14ac:dyDescent="0.45">
      <c r="A122" s="204"/>
      <c r="B122" s="291"/>
      <c r="C122" s="205"/>
      <c r="D122" s="293"/>
      <c r="E122" s="293"/>
      <c r="F122" s="295"/>
      <c r="G122" s="297"/>
      <c r="H122" s="299"/>
      <c r="I122" s="287"/>
      <c r="J122" s="204"/>
      <c r="K122" s="291"/>
      <c r="L122" s="205"/>
      <c r="M122" s="293"/>
      <c r="N122" s="293"/>
      <c r="O122" s="295"/>
      <c r="P122" s="297"/>
      <c r="Q122" s="299"/>
      <c r="R122" s="287"/>
      <c r="S122" s="289"/>
      <c r="T122" s="204"/>
      <c r="U122" s="291"/>
      <c r="V122" s="205"/>
      <c r="W122" s="293"/>
      <c r="X122" s="293"/>
      <c r="Y122" s="295"/>
      <c r="Z122" s="297"/>
      <c r="AA122" s="299"/>
      <c r="AB122" s="301"/>
      <c r="AC122" s="332"/>
    </row>
    <row r="123" spans="1:29" s="200" customFormat="1" ht="16.2" customHeight="1" x14ac:dyDescent="0.45">
      <c r="A123" s="207" t="s">
        <v>2189</v>
      </c>
      <c r="B123" s="290"/>
      <c r="C123" s="202"/>
      <c r="D123" s="292" t="str">
        <f>IF(C124="ア",VLOOKUP(A124,ア!$A$2:$E$1684,2,FALSE),IF(C124="イ",VLOOKUP(A124,イ!$A$2:$E$1563,2,FALSE),IF(C124="ウ",HLOOKUP(A124,ウ!$B$1:$QI$6,4,FALSE),IF(C124="エ",VLOOKUP(A124,エ!$A$4:$E$1000,3,FALSE)&amp;"　"&amp;VLOOKUP(A124,エ!$A$4:$E$1000,4,FALSE),""))))</f>
        <v/>
      </c>
      <c r="E123" s="292" t="str">
        <f>IF(C124="ア",VLOOKUP(A124,ア!$A$2:$E$1684,4,FALSE),IF(C124="イ",VLOOKUP(A124,イ!$A$2:$E$1563,4,FALSE),IF(C124="ウ",IF(HLOOKUP(A124,ウ!$B$1:$QI$6,3,FALSE)="","",HLOOKUP(A124,ウ!$B$1:$QI$6,3,FALSE)),"")))</f>
        <v/>
      </c>
      <c r="F123" s="294" t="str">
        <f>IF(C124="ア",VLOOKUP(A124,ア!$A$2:$E$1684,5,FALSE),IF(C124="イ",VLOOKUP(A124,イ!$A$2:$E$1563,5,FALSE),IF(C124="ウ",HLOOKUP(A124,ウ!$B$1:$QI$6,5,FALSE),IF(C124="エ",VLOOKUP(A124,エ!$A$4:$E$1000,5,FALSE),""))))&amp;"　"&amp;IF(C124="ウ",HLOOKUP(A124,ウ!$B$1:$QI$6,6,FALSE),"")</f>
        <v>　</v>
      </c>
      <c r="G123" s="296"/>
      <c r="H123" s="298"/>
      <c r="I123" s="286"/>
      <c r="J123" s="207" t="s">
        <v>2209</v>
      </c>
      <c r="K123" s="290"/>
      <c r="L123" s="202"/>
      <c r="M123" s="292" t="str">
        <f>IF(L124="ア",VLOOKUP(J124,ア!$A$2:$E$1684,2,FALSE),IF(L124="イ",VLOOKUP(J124,イ!$A$2:$E$1563,2,FALSE),IF(L124="ウ",HLOOKUP(J124,ウ!$B$1:$QI$6,4,FALSE),IF(L124="エ",VLOOKUP(J124,エ!$A$4:$E$1000,3,FALSE)&amp;"　"&amp;VLOOKUP(J124,エ!$A$4:$E$1000,4,FALSE),""))))</f>
        <v/>
      </c>
      <c r="N123" s="292" t="str">
        <f>IF(L124="ア",VLOOKUP(J124,ア!$A$2:$E$1684,4,FALSE),IF(L124="イ",VLOOKUP(J124,イ!$A$2:$E$1563,4,FALSE),IF(L124="ウ",IF(HLOOKUP(J124,ウ!$B$1:$QI$6,3,FALSE)="","",HLOOKUP(J124,ウ!$B$1:$QI$6,3,FALSE)),"")))</f>
        <v/>
      </c>
      <c r="O123" s="294" t="str">
        <f>IF(L124="ア",VLOOKUP(J124,ア!$A$2:$E$1684,5,FALSE),IF(L124="イ",VLOOKUP(J124,イ!$A$2:$E$1563,5,FALSE),IF(L124="ウ",HLOOKUP(J124,ウ!$B$1:$QI$6,5,FALSE),IF(L124="エ",VLOOKUP(J124,エ!$A$4:$E$1000,5,FALSE),""))))&amp;"　"&amp;IF(L124="ウ",HLOOKUP(J124,ウ!$B$1:$QI$6,6,FALSE),"")</f>
        <v>　</v>
      </c>
      <c r="P123" s="296"/>
      <c r="Q123" s="298"/>
      <c r="R123" s="286"/>
      <c r="S123" s="288"/>
      <c r="T123" s="207" t="s">
        <v>2224</v>
      </c>
      <c r="U123" s="290"/>
      <c r="V123" s="202"/>
      <c r="W123" s="292" t="str">
        <f>IF(V124="ア",VLOOKUP(T124,ア!$A$2:$E$1684,2,FALSE),IF(V124="イ",VLOOKUP(T124,イ!$A$2:$E$1563,2,FALSE),IF(V124="ウ",HLOOKUP(T124,ウ!$B$1:$QI$6,4,FALSE),IF(V124="エ",VLOOKUP(T124,エ!$A$4:$E$1000,3,FALSE)&amp;"　"&amp;VLOOKUP(T124,エ!$A$4:$E$1000,4,FALSE),""))))</f>
        <v/>
      </c>
      <c r="X123" s="292" t="str">
        <f>IF(V124="ア",VLOOKUP(T124,ア!$A$2:$E$1684,4,FALSE),IF(V124="イ",VLOOKUP(T124,イ!$A$2:$E$1563,4,FALSE),IF(V124="ウ",IF(HLOOKUP(T124,ウ!$B$1:$QI$6,3,FALSE)="","",HLOOKUP(T124,ウ!$B$1:$QI$6,3,FALSE)),"")))</f>
        <v/>
      </c>
      <c r="Y123" s="294" t="str">
        <f>IF(V124="ア",VLOOKUP(T124,ア!$A$2:$E$1684,5,FALSE),IF(V124="イ",VLOOKUP(T124,イ!$A$2:$E$1563,5,FALSE),IF(V124="ウ",HLOOKUP(T124,ウ!$B$1:$QI$6,5,FALSE),IF(V124="エ",VLOOKUP(T124,エ!$A$4:$E$1000,5,FALSE),""))))&amp;"　"&amp;IF(V124="ウ",HLOOKUP(T124,ウ!$B$1:$QI$6,6,FALSE),"")</f>
        <v>　</v>
      </c>
      <c r="Z123" s="296"/>
      <c r="AA123" s="298"/>
      <c r="AB123" s="300"/>
      <c r="AC123" s="331"/>
    </row>
    <row r="124" spans="1:29" s="200" customFormat="1" ht="16.2" customHeight="1" x14ac:dyDescent="0.45">
      <c r="A124" s="204"/>
      <c r="B124" s="291"/>
      <c r="C124" s="205"/>
      <c r="D124" s="293"/>
      <c r="E124" s="293"/>
      <c r="F124" s="295"/>
      <c r="G124" s="297"/>
      <c r="H124" s="299"/>
      <c r="I124" s="287"/>
      <c r="J124" s="204"/>
      <c r="K124" s="291"/>
      <c r="L124" s="205"/>
      <c r="M124" s="293"/>
      <c r="N124" s="293"/>
      <c r="O124" s="295"/>
      <c r="P124" s="297"/>
      <c r="Q124" s="299"/>
      <c r="R124" s="287"/>
      <c r="S124" s="289"/>
      <c r="T124" s="204"/>
      <c r="U124" s="291"/>
      <c r="V124" s="205"/>
      <c r="W124" s="293"/>
      <c r="X124" s="293"/>
      <c r="Y124" s="295"/>
      <c r="Z124" s="297"/>
      <c r="AA124" s="299"/>
      <c r="AB124" s="301"/>
      <c r="AC124" s="332"/>
    </row>
    <row r="125" spans="1:29" s="200" customFormat="1" ht="16.2" customHeight="1" x14ac:dyDescent="0.45">
      <c r="A125" s="207" t="s">
        <v>2187</v>
      </c>
      <c r="B125" s="290"/>
      <c r="C125" s="202"/>
      <c r="D125" s="292" t="str">
        <f>IF(C126="ア",VLOOKUP(A126,ア!$A$2:$E$1684,2,FALSE),IF(C126="イ",VLOOKUP(A126,イ!$A$2:$E$1563,2,FALSE),IF(C126="ウ",HLOOKUP(A126,ウ!$B$1:$QI$6,4,FALSE),IF(C126="エ",VLOOKUP(A126,エ!$A$4:$E$1000,3,FALSE)&amp;"　"&amp;VLOOKUP(A126,エ!$A$4:$E$1000,4,FALSE),""))))</f>
        <v/>
      </c>
      <c r="E125" s="292" t="str">
        <f>IF(C126="ア",VLOOKUP(A126,ア!$A$2:$E$1684,4,FALSE),IF(C126="イ",VLOOKUP(A126,イ!$A$2:$E$1563,4,FALSE),IF(C126="ウ",IF(HLOOKUP(A126,ウ!$B$1:$QI$6,3,FALSE)="","",HLOOKUP(A126,ウ!$B$1:$QI$6,3,FALSE)),"")))</f>
        <v/>
      </c>
      <c r="F125" s="294" t="str">
        <f>IF(C126="ア",VLOOKUP(A126,ア!$A$2:$E$1684,5,FALSE),IF(C126="イ",VLOOKUP(A126,イ!$A$2:$E$1563,5,FALSE),IF(C126="ウ",HLOOKUP(A126,ウ!$B$1:$QI$6,5,FALSE),IF(C126="エ",VLOOKUP(A126,エ!$A$4:$E$1000,5,FALSE),""))))&amp;"　"&amp;IF(C126="ウ",HLOOKUP(A126,ウ!$B$1:$QI$6,6,FALSE),"")</f>
        <v>　</v>
      </c>
      <c r="G125" s="296"/>
      <c r="H125" s="298"/>
      <c r="I125" s="286"/>
      <c r="J125" s="207" t="s">
        <v>2210</v>
      </c>
      <c r="K125" s="290"/>
      <c r="L125" s="202"/>
      <c r="M125" s="292" t="str">
        <f>IF(L126="ア",VLOOKUP(J126,ア!$A$2:$E$1684,2,FALSE),IF(L126="イ",VLOOKUP(J126,イ!$A$2:$E$1563,2,FALSE),IF(L126="ウ",HLOOKUP(J126,ウ!$B$1:$QI$6,4,FALSE),IF(L126="エ",VLOOKUP(J126,エ!$A$4:$E$1000,3,FALSE)&amp;"　"&amp;VLOOKUP(J126,エ!$A$4:$E$1000,4,FALSE),""))))</f>
        <v/>
      </c>
      <c r="N125" s="292" t="str">
        <f>IF(L126="ア",VLOOKUP(J126,ア!$A$2:$E$1684,4,FALSE),IF(L126="イ",VLOOKUP(J126,イ!$A$2:$E$1563,4,FALSE),IF(L126="ウ",IF(HLOOKUP(J126,ウ!$B$1:$QI$6,3,FALSE)="","",HLOOKUP(J126,ウ!$B$1:$QI$6,3,FALSE)),"")))</f>
        <v/>
      </c>
      <c r="O125" s="294" t="str">
        <f>IF(L126="ア",VLOOKUP(J126,ア!$A$2:$E$1684,5,FALSE),IF(L126="イ",VLOOKUP(J126,イ!$A$2:$E$1563,5,FALSE),IF(L126="ウ",HLOOKUP(J126,ウ!$B$1:$QI$6,5,FALSE),IF(L126="エ",VLOOKUP(J126,エ!$A$4:$E$1000,5,FALSE),""))))&amp;"　"&amp;IF(L126="ウ",HLOOKUP(J126,ウ!$B$1:$QI$6,6,FALSE),"")</f>
        <v>　</v>
      </c>
      <c r="P125" s="296"/>
      <c r="Q125" s="298"/>
      <c r="R125" s="286"/>
      <c r="S125" s="288"/>
      <c r="T125" s="207" t="s">
        <v>2225</v>
      </c>
      <c r="U125" s="290"/>
      <c r="V125" s="202"/>
      <c r="W125" s="292" t="str">
        <f>IF(V126="ア",VLOOKUP(T126,ア!$A$2:$E$1684,2,FALSE),IF(V126="イ",VLOOKUP(T126,イ!$A$2:$E$1563,2,FALSE),IF(V126="ウ",HLOOKUP(T126,ウ!$B$1:$QI$6,4,FALSE),IF(V126="エ",VLOOKUP(T126,エ!$A$4:$E$1000,3,FALSE)&amp;"　"&amp;VLOOKUP(T126,エ!$A$4:$E$1000,4,FALSE),""))))</f>
        <v/>
      </c>
      <c r="X125" s="292" t="str">
        <f>IF(V126="ア",VLOOKUP(T126,ア!$A$2:$E$1684,4,FALSE),IF(V126="イ",VLOOKUP(T126,イ!$A$2:$E$1563,4,FALSE),IF(V126="ウ",IF(HLOOKUP(T126,ウ!$B$1:$QI$6,3,FALSE)="","",HLOOKUP(T126,ウ!$B$1:$QI$6,3,FALSE)),"")))</f>
        <v/>
      </c>
      <c r="Y125" s="294" t="str">
        <f>IF(V126="ア",VLOOKUP(T126,ア!$A$2:$E$1684,5,FALSE),IF(V126="イ",VLOOKUP(T126,イ!$A$2:$E$1563,5,FALSE),IF(V126="ウ",HLOOKUP(T126,ウ!$B$1:$QI$6,5,FALSE),IF(V126="エ",VLOOKUP(T126,エ!$A$4:$E$1000,5,FALSE),""))))&amp;"　"&amp;IF(V126="ウ",HLOOKUP(T126,ウ!$B$1:$QI$6,6,FALSE),"")</f>
        <v>　</v>
      </c>
      <c r="Z125" s="296"/>
      <c r="AA125" s="298"/>
      <c r="AB125" s="300"/>
      <c r="AC125" s="331"/>
    </row>
    <row r="126" spans="1:29" s="200" customFormat="1" ht="16.2" customHeight="1" x14ac:dyDescent="0.45">
      <c r="A126" s="204"/>
      <c r="B126" s="291"/>
      <c r="C126" s="205"/>
      <c r="D126" s="293"/>
      <c r="E126" s="293"/>
      <c r="F126" s="295"/>
      <c r="G126" s="297"/>
      <c r="H126" s="299"/>
      <c r="I126" s="287"/>
      <c r="J126" s="204"/>
      <c r="K126" s="291"/>
      <c r="L126" s="205"/>
      <c r="M126" s="293"/>
      <c r="N126" s="293"/>
      <c r="O126" s="295"/>
      <c r="P126" s="297"/>
      <c r="Q126" s="299"/>
      <c r="R126" s="287"/>
      <c r="S126" s="289"/>
      <c r="T126" s="204"/>
      <c r="U126" s="291"/>
      <c r="V126" s="205"/>
      <c r="W126" s="293"/>
      <c r="X126" s="293"/>
      <c r="Y126" s="295"/>
      <c r="Z126" s="297"/>
      <c r="AA126" s="299"/>
      <c r="AB126" s="301"/>
      <c r="AC126" s="332"/>
    </row>
    <row r="127" spans="1:29" s="200" customFormat="1" ht="16.2" customHeight="1" x14ac:dyDescent="0.45">
      <c r="A127" s="207" t="s">
        <v>2191</v>
      </c>
      <c r="B127" s="290"/>
      <c r="C127" s="202"/>
      <c r="D127" s="292" t="str">
        <f>IF(C128="ア",VLOOKUP(A128,ア!$A$2:$E$1684,2,FALSE),IF(C128="イ",VLOOKUP(A128,イ!$A$2:$E$1563,2,FALSE),IF(C128="ウ",HLOOKUP(A128,ウ!$B$1:$QI$6,4,FALSE),IF(C128="エ",VLOOKUP(A128,エ!$A$4:$E$1000,3,FALSE)&amp;"　"&amp;VLOOKUP(A128,エ!$A$4:$E$1000,4,FALSE),""))))</f>
        <v/>
      </c>
      <c r="E127" s="292" t="str">
        <f>IF(C128="ア",VLOOKUP(A128,ア!$A$2:$E$1684,4,FALSE),IF(C128="イ",VLOOKUP(A128,イ!$A$2:$E$1563,4,FALSE),IF(C128="ウ",IF(HLOOKUP(A128,ウ!$B$1:$QI$6,3,FALSE)="","",HLOOKUP(A128,ウ!$B$1:$QI$6,3,FALSE)),"")))</f>
        <v/>
      </c>
      <c r="F127" s="294" t="str">
        <f>IF(C128="ア",VLOOKUP(A128,ア!$A$2:$E$1684,5,FALSE),IF(C128="イ",VLOOKUP(A128,イ!$A$2:$E$1563,5,FALSE),IF(C128="ウ",HLOOKUP(A128,ウ!$B$1:$QI$6,5,FALSE),IF(C128="エ",VLOOKUP(A128,エ!$A$4:$E$1000,5,FALSE),""))))&amp;"　"&amp;IF(C128="ウ",HLOOKUP(A128,ウ!$B$1:$QI$6,6,FALSE),"")</f>
        <v>　</v>
      </c>
      <c r="G127" s="296"/>
      <c r="H127" s="298"/>
      <c r="I127" s="286"/>
      <c r="J127" s="207" t="s">
        <v>2211</v>
      </c>
      <c r="K127" s="290"/>
      <c r="L127" s="202"/>
      <c r="M127" s="292" t="str">
        <f>IF(L128="ア",VLOOKUP(J128,ア!$A$2:$E$1684,2,FALSE),IF(L128="イ",VLOOKUP(J128,イ!$A$2:$E$1563,2,FALSE),IF(L128="ウ",HLOOKUP(J128,ウ!$B$1:$QI$6,4,FALSE),IF(L128="エ",VLOOKUP(J128,エ!$A$4:$E$1000,3,FALSE)&amp;"　"&amp;VLOOKUP(J128,エ!$A$4:$E$1000,4,FALSE),""))))</f>
        <v/>
      </c>
      <c r="N127" s="292" t="str">
        <f>IF(L128="ア",VLOOKUP(J128,ア!$A$2:$E$1684,4,FALSE),IF(L128="イ",VLOOKUP(J128,イ!$A$2:$E$1563,4,FALSE),IF(L128="ウ",IF(HLOOKUP(J128,ウ!$B$1:$QI$6,3,FALSE)="","",HLOOKUP(J128,ウ!$B$1:$QI$6,3,FALSE)),"")))</f>
        <v/>
      </c>
      <c r="O127" s="294" t="str">
        <f>IF(L128="ア",VLOOKUP(J128,ア!$A$2:$E$1684,5,FALSE),IF(L128="イ",VLOOKUP(J128,イ!$A$2:$E$1563,5,FALSE),IF(L128="ウ",HLOOKUP(J128,ウ!$B$1:$QI$6,5,FALSE),IF(L128="エ",VLOOKUP(J128,エ!$A$4:$E$1000,5,FALSE),""))))&amp;"　"&amp;IF(L128="ウ",HLOOKUP(J128,ウ!$B$1:$QI$6,6,FALSE),"")</f>
        <v>　</v>
      </c>
      <c r="P127" s="296"/>
      <c r="Q127" s="298"/>
      <c r="R127" s="286"/>
      <c r="S127" s="288"/>
      <c r="T127" s="207" t="s">
        <v>2226</v>
      </c>
      <c r="U127" s="290"/>
      <c r="V127" s="202"/>
      <c r="W127" s="292" t="str">
        <f>IF(V128="ア",VLOOKUP(T128,ア!$A$2:$E$1684,2,FALSE),IF(V128="イ",VLOOKUP(T128,イ!$A$2:$E$1563,2,FALSE),IF(V128="ウ",HLOOKUP(T128,ウ!$B$1:$QI$6,4,FALSE),IF(V128="エ",VLOOKUP(T128,エ!$A$4:$E$1000,3,FALSE)&amp;"　"&amp;VLOOKUP(T128,エ!$A$4:$E$1000,4,FALSE),""))))</f>
        <v/>
      </c>
      <c r="X127" s="292" t="str">
        <f>IF(V128="ア",VLOOKUP(T128,ア!$A$2:$E$1684,4,FALSE),IF(V128="イ",VLOOKUP(T128,イ!$A$2:$E$1563,4,FALSE),IF(V128="ウ",IF(HLOOKUP(T128,ウ!$B$1:$QI$6,3,FALSE)="","",HLOOKUP(T128,ウ!$B$1:$QI$6,3,FALSE)),"")))</f>
        <v/>
      </c>
      <c r="Y127" s="294" t="str">
        <f>IF(V128="ア",VLOOKUP(T128,ア!$A$2:$E$1684,5,FALSE),IF(V128="イ",VLOOKUP(T128,イ!$A$2:$E$1563,5,FALSE),IF(V128="ウ",HLOOKUP(T128,ウ!$B$1:$QI$6,5,FALSE),IF(V128="エ",VLOOKUP(T128,エ!$A$4:$E$1000,5,FALSE),""))))&amp;"　"&amp;IF(V128="ウ",HLOOKUP(T128,ウ!$B$1:$QI$6,6,FALSE),"")</f>
        <v>　</v>
      </c>
      <c r="Z127" s="296"/>
      <c r="AA127" s="298"/>
      <c r="AB127" s="300"/>
      <c r="AC127" s="331"/>
    </row>
    <row r="128" spans="1:29" s="200" customFormat="1" ht="16.2" customHeight="1" x14ac:dyDescent="0.45">
      <c r="A128" s="204"/>
      <c r="B128" s="291"/>
      <c r="C128" s="205"/>
      <c r="D128" s="293"/>
      <c r="E128" s="293"/>
      <c r="F128" s="295"/>
      <c r="G128" s="297"/>
      <c r="H128" s="299"/>
      <c r="I128" s="287"/>
      <c r="J128" s="204"/>
      <c r="K128" s="291"/>
      <c r="L128" s="205"/>
      <c r="M128" s="293"/>
      <c r="N128" s="293"/>
      <c r="O128" s="295"/>
      <c r="P128" s="297"/>
      <c r="Q128" s="299"/>
      <c r="R128" s="287"/>
      <c r="S128" s="289"/>
      <c r="T128" s="204"/>
      <c r="U128" s="291"/>
      <c r="V128" s="205"/>
      <c r="W128" s="293"/>
      <c r="X128" s="293"/>
      <c r="Y128" s="295"/>
      <c r="Z128" s="297"/>
      <c r="AA128" s="299"/>
      <c r="AB128" s="301"/>
      <c r="AC128" s="332"/>
    </row>
    <row r="129" spans="1:30" s="200" customFormat="1" ht="16.2" customHeight="1" x14ac:dyDescent="0.45">
      <c r="A129" s="207" t="s">
        <v>2193</v>
      </c>
      <c r="B129" s="290"/>
      <c r="C129" s="202"/>
      <c r="D129" s="292" t="str">
        <f>IF(C130="ア",VLOOKUP(A130,ア!$A$2:$E$1684,2,FALSE),IF(C130="イ",VLOOKUP(A130,イ!$A$2:$E$1563,2,FALSE),IF(C130="ウ",HLOOKUP(A130,ウ!$B$1:$QI$6,4,FALSE),IF(C130="エ",VLOOKUP(A130,エ!$A$4:$E$1000,3,FALSE)&amp;"　"&amp;VLOOKUP(A130,エ!$A$4:$E$1000,4,FALSE),""))))</f>
        <v/>
      </c>
      <c r="E129" s="292" t="str">
        <f>IF(C130="ア",VLOOKUP(A130,ア!$A$2:$E$1684,4,FALSE),IF(C130="イ",VLOOKUP(A130,イ!$A$2:$E$1563,4,FALSE),IF(C130="ウ",IF(HLOOKUP(A130,ウ!$B$1:$QI$6,3,FALSE)="","",HLOOKUP(A130,ウ!$B$1:$QI$6,3,FALSE)),"")))</f>
        <v/>
      </c>
      <c r="F129" s="294" t="str">
        <f>IF(C130="ア",VLOOKUP(A130,ア!$A$2:$E$1684,5,FALSE),IF(C130="イ",VLOOKUP(A130,イ!$A$2:$E$1563,5,FALSE),IF(C130="ウ",HLOOKUP(A130,ウ!$B$1:$QI$6,5,FALSE),IF(C130="エ",VLOOKUP(A130,エ!$A$4:$E$1000,5,FALSE),""))))&amp;"　"&amp;IF(C130="ウ",HLOOKUP(A130,ウ!$B$1:$QI$6,6,FALSE),"")</f>
        <v>　</v>
      </c>
      <c r="G129" s="296"/>
      <c r="H129" s="298"/>
      <c r="I129" s="286"/>
      <c r="J129" s="207" t="s">
        <v>2212</v>
      </c>
      <c r="K129" s="290"/>
      <c r="L129" s="202"/>
      <c r="M129" s="292" t="str">
        <f>IF(L130="ア",VLOOKUP(J130,ア!$A$2:$E$1684,2,FALSE),IF(L130="イ",VLOOKUP(J130,イ!$A$2:$E$1563,2,FALSE),IF(L130="ウ",HLOOKUP(J130,ウ!$B$1:$QI$6,4,FALSE),IF(L130="エ",VLOOKUP(J130,エ!$A$4:$E$1000,3,FALSE)&amp;"　"&amp;VLOOKUP(J130,エ!$A$4:$E$1000,4,FALSE),""))))</f>
        <v/>
      </c>
      <c r="N129" s="292" t="str">
        <f>IF(L130="ア",VLOOKUP(J130,ア!$A$2:$E$1684,4,FALSE),IF(L130="イ",VLOOKUP(J130,イ!$A$2:$E$1563,4,FALSE),IF(L130="ウ",IF(HLOOKUP(J130,ウ!$B$1:$QI$6,3,FALSE)="","",HLOOKUP(J130,ウ!$B$1:$QI$6,3,FALSE)),"")))</f>
        <v/>
      </c>
      <c r="O129" s="294" t="str">
        <f>IF(L130="ア",VLOOKUP(J130,ア!$A$2:$E$1684,5,FALSE),IF(L130="イ",VLOOKUP(J130,イ!$A$2:$E$1563,5,FALSE),IF(L130="ウ",HLOOKUP(J130,ウ!$B$1:$QI$6,5,FALSE),IF(L130="エ",VLOOKUP(J130,エ!$A$4:$E$1000,5,FALSE),""))))&amp;"　"&amp;IF(L130="ウ",HLOOKUP(J130,ウ!$B$1:$QI$6,6,FALSE),"")</f>
        <v>　</v>
      </c>
      <c r="P129" s="296"/>
      <c r="Q129" s="298"/>
      <c r="R129" s="286"/>
      <c r="S129" s="288"/>
      <c r="T129" s="207" t="s">
        <v>2227</v>
      </c>
      <c r="U129" s="290"/>
      <c r="V129" s="202"/>
      <c r="W129" s="292" t="str">
        <f>IF(V130="ア",VLOOKUP(T130,ア!$A$2:$E$1684,2,FALSE),IF(V130="イ",VLOOKUP(T130,イ!$A$2:$E$1563,2,FALSE),IF(V130="ウ",HLOOKUP(T130,ウ!$B$1:$QI$6,4,FALSE),IF(V130="エ",VLOOKUP(T130,エ!$A$4:$E$1000,3,FALSE)&amp;"　"&amp;VLOOKUP(T130,エ!$A$4:$E$1000,4,FALSE),""))))</f>
        <v/>
      </c>
      <c r="X129" s="292" t="str">
        <f>IF(V130="ア",VLOOKUP(T130,ア!$A$2:$E$1684,4,FALSE),IF(V130="イ",VLOOKUP(T130,イ!$A$2:$E$1563,4,FALSE),IF(V130="ウ",IF(HLOOKUP(T130,ウ!$B$1:$QI$6,3,FALSE)="","",HLOOKUP(T130,ウ!$B$1:$QI$6,3,FALSE)),"")))</f>
        <v/>
      </c>
      <c r="Y129" s="294" t="str">
        <f>IF(V130="ア",VLOOKUP(T130,ア!$A$2:$E$1684,5,FALSE),IF(V130="イ",VLOOKUP(T130,イ!$A$2:$E$1563,5,FALSE),IF(V130="ウ",HLOOKUP(T130,ウ!$B$1:$QI$6,5,FALSE),IF(V130="エ",VLOOKUP(T130,エ!$A$4:$E$1000,5,FALSE),""))))&amp;"　"&amp;IF(V130="ウ",HLOOKUP(T130,ウ!$B$1:$QI$6,6,FALSE),"")</f>
        <v>　</v>
      </c>
      <c r="Z129" s="296"/>
      <c r="AA129" s="298"/>
      <c r="AB129" s="300"/>
      <c r="AC129" s="331"/>
    </row>
    <row r="130" spans="1:30" s="200" customFormat="1" ht="16.2" customHeight="1" x14ac:dyDescent="0.45">
      <c r="A130" s="204"/>
      <c r="B130" s="291"/>
      <c r="C130" s="205"/>
      <c r="D130" s="293"/>
      <c r="E130" s="293"/>
      <c r="F130" s="295"/>
      <c r="G130" s="297"/>
      <c r="H130" s="299"/>
      <c r="I130" s="287"/>
      <c r="J130" s="204"/>
      <c r="K130" s="291"/>
      <c r="L130" s="205"/>
      <c r="M130" s="293"/>
      <c r="N130" s="293"/>
      <c r="O130" s="295"/>
      <c r="P130" s="297"/>
      <c r="Q130" s="299"/>
      <c r="R130" s="287"/>
      <c r="S130" s="289"/>
      <c r="T130" s="204"/>
      <c r="U130" s="291"/>
      <c r="V130" s="205"/>
      <c r="W130" s="293"/>
      <c r="X130" s="293"/>
      <c r="Y130" s="295"/>
      <c r="Z130" s="297"/>
      <c r="AA130" s="299"/>
      <c r="AB130" s="301"/>
      <c r="AC130" s="332"/>
    </row>
    <row r="131" spans="1:30" s="200" customFormat="1" ht="16.2" customHeight="1" x14ac:dyDescent="0.45">
      <c r="A131" s="207" t="s">
        <v>2195</v>
      </c>
      <c r="B131" s="290"/>
      <c r="C131" s="202"/>
      <c r="D131" s="292" t="str">
        <f>IF(C132="ア",VLOOKUP(A132,ア!$A$2:$E$1684,2,FALSE),IF(C132="イ",VLOOKUP(A132,イ!$A$2:$E$1563,2,FALSE),IF(C132="ウ",HLOOKUP(A132,ウ!$B$1:$QI$6,4,FALSE),IF(C132="エ",VLOOKUP(A132,エ!$A$4:$E$1000,3,FALSE)&amp;"　"&amp;VLOOKUP(A132,エ!$A$4:$E$1000,4,FALSE),""))))</f>
        <v/>
      </c>
      <c r="E131" s="292" t="str">
        <f>IF(C132="ア",VLOOKUP(A132,ア!$A$2:$E$1684,4,FALSE),IF(C132="イ",VLOOKUP(A132,イ!$A$2:$E$1563,4,FALSE),IF(C132="ウ",IF(HLOOKUP(A132,ウ!$B$1:$QI$6,3,FALSE)="","",HLOOKUP(A132,ウ!$B$1:$QI$6,3,FALSE)),"")))</f>
        <v/>
      </c>
      <c r="F131" s="294" t="str">
        <f>IF(C132="ア",VLOOKUP(A132,ア!$A$2:$E$1684,5,FALSE),IF(C132="イ",VLOOKUP(A132,イ!$A$2:$E$1563,5,FALSE),IF(C132="ウ",HLOOKUP(A132,ウ!$B$1:$QI$6,5,FALSE),IF(C132="エ",VLOOKUP(A132,エ!$A$4:$E$1000,5,FALSE),""))))&amp;"　"&amp;IF(C132="ウ",HLOOKUP(A132,ウ!$B$1:$QI$6,6,FALSE),"")</f>
        <v>　</v>
      </c>
      <c r="G131" s="296"/>
      <c r="H131" s="298"/>
      <c r="I131" s="286"/>
      <c r="J131" s="207" t="s">
        <v>2213</v>
      </c>
      <c r="K131" s="290"/>
      <c r="L131" s="202"/>
      <c r="M131" s="292" t="str">
        <f>IF(L132="ア",VLOOKUP(J132,ア!$A$2:$E$1684,2,FALSE),IF(L132="イ",VLOOKUP(J132,イ!$A$2:$E$1563,2,FALSE),IF(L132="ウ",HLOOKUP(J132,ウ!$B$1:$QI$6,4,FALSE),IF(L132="エ",VLOOKUP(J132,エ!$A$4:$E$1000,3,FALSE)&amp;"　"&amp;VLOOKUP(J132,エ!$A$4:$E$1000,4,FALSE),""))))</f>
        <v/>
      </c>
      <c r="N131" s="292" t="str">
        <f>IF(L132="ア",VLOOKUP(J132,ア!$A$2:$E$1684,4,FALSE),IF(L132="イ",VLOOKUP(J132,イ!$A$2:$E$1563,4,FALSE),IF(L132="ウ",IF(HLOOKUP(J132,ウ!$B$1:$QI$6,3,FALSE)="","",HLOOKUP(J132,ウ!$B$1:$QI$6,3,FALSE)),"")))</f>
        <v/>
      </c>
      <c r="O131" s="294" t="str">
        <f>IF(L132="ア",VLOOKUP(J132,ア!$A$2:$E$1684,5,FALSE),IF(L132="イ",VLOOKUP(J132,イ!$A$2:$E$1563,5,FALSE),IF(L132="ウ",HLOOKUP(J132,ウ!$B$1:$QI$6,5,FALSE),IF(L132="エ",VLOOKUP(J132,エ!$A$4:$E$1000,5,FALSE),""))))&amp;"　"&amp;IF(L132="ウ",HLOOKUP(J132,ウ!$B$1:$QI$6,6,FALSE),"")</f>
        <v>　</v>
      </c>
      <c r="P131" s="296"/>
      <c r="Q131" s="298"/>
      <c r="R131" s="286"/>
      <c r="S131" s="288"/>
      <c r="T131" s="207" t="s">
        <v>2228</v>
      </c>
      <c r="U131" s="290"/>
      <c r="V131" s="202"/>
      <c r="W131" s="292" t="str">
        <f>IF(V132="ア",VLOOKUP(T132,ア!$A$2:$E$1684,2,FALSE),IF(V132="イ",VLOOKUP(T132,イ!$A$2:$E$1563,2,FALSE),IF(V132="ウ",HLOOKUP(T132,ウ!$B$1:$QI$6,4,FALSE),IF(V132="エ",VLOOKUP(T132,エ!$A$4:$E$1000,3,FALSE)&amp;"　"&amp;VLOOKUP(T132,エ!$A$4:$E$1000,4,FALSE),""))))</f>
        <v/>
      </c>
      <c r="X131" s="292" t="str">
        <f>IF(V132="ア",VLOOKUP(T132,ア!$A$2:$E$1684,4,FALSE),IF(V132="イ",VLOOKUP(T132,イ!$A$2:$E$1563,4,FALSE),IF(V132="ウ",IF(HLOOKUP(T132,ウ!$B$1:$QI$6,3,FALSE)="","",HLOOKUP(T132,ウ!$B$1:$QI$6,3,FALSE)),"")))</f>
        <v/>
      </c>
      <c r="Y131" s="294" t="str">
        <f>IF(V132="ア",VLOOKUP(T132,ア!$A$2:$E$1684,5,FALSE),IF(V132="イ",VLOOKUP(T132,イ!$A$2:$E$1563,5,FALSE),IF(V132="ウ",HLOOKUP(T132,ウ!$B$1:$QI$6,5,FALSE),IF(V132="エ",VLOOKUP(T132,エ!$A$4:$E$1000,5,FALSE),""))))&amp;"　"&amp;IF(V132="ウ",HLOOKUP(T132,ウ!$B$1:$QI$6,6,FALSE),"")</f>
        <v>　</v>
      </c>
      <c r="Z131" s="296"/>
      <c r="AA131" s="298"/>
      <c r="AB131" s="300"/>
      <c r="AC131" s="331"/>
    </row>
    <row r="132" spans="1:30" s="200" customFormat="1" ht="16.2" customHeight="1" x14ac:dyDescent="0.45">
      <c r="A132" s="204"/>
      <c r="B132" s="291"/>
      <c r="C132" s="205"/>
      <c r="D132" s="293"/>
      <c r="E132" s="293"/>
      <c r="F132" s="295"/>
      <c r="G132" s="297"/>
      <c r="H132" s="299"/>
      <c r="I132" s="287"/>
      <c r="J132" s="204"/>
      <c r="K132" s="291"/>
      <c r="L132" s="205"/>
      <c r="M132" s="293"/>
      <c r="N132" s="293"/>
      <c r="O132" s="295"/>
      <c r="P132" s="297"/>
      <c r="Q132" s="299"/>
      <c r="R132" s="287"/>
      <c r="S132" s="289"/>
      <c r="T132" s="204"/>
      <c r="U132" s="291"/>
      <c r="V132" s="205"/>
      <c r="W132" s="293"/>
      <c r="X132" s="293"/>
      <c r="Y132" s="295"/>
      <c r="Z132" s="297"/>
      <c r="AA132" s="299"/>
      <c r="AB132" s="301"/>
      <c r="AC132" s="332"/>
    </row>
    <row r="133" spans="1:30" s="200" customFormat="1" ht="16.2" customHeight="1" x14ac:dyDescent="0.45">
      <c r="A133" s="207" t="s">
        <v>2197</v>
      </c>
      <c r="B133" s="290"/>
      <c r="C133" s="202"/>
      <c r="D133" s="292" t="str">
        <f>IF(C134="ア",VLOOKUP(A134,ア!$A$2:$E$1684,2,FALSE),IF(C134="イ",VLOOKUP(A134,イ!$A$2:$E$1563,2,FALSE),IF(C134="ウ",HLOOKUP(A134,ウ!$B$1:$QI$6,4,FALSE),IF(C134="エ",VLOOKUP(A134,エ!$A$4:$E$1000,3,FALSE)&amp;"　"&amp;VLOOKUP(A134,エ!$A$4:$E$1000,4,FALSE),""))))</f>
        <v/>
      </c>
      <c r="E133" s="292" t="str">
        <f>IF(C134="ア",VLOOKUP(A134,ア!$A$2:$E$1684,4,FALSE),IF(C134="イ",VLOOKUP(A134,イ!$A$2:$E$1563,4,FALSE),IF(C134="ウ",IF(HLOOKUP(A134,ウ!$B$1:$QI$6,3,FALSE)="","",HLOOKUP(A134,ウ!$B$1:$QI$6,3,FALSE)),"")))</f>
        <v/>
      </c>
      <c r="F133" s="294" t="str">
        <f>IF(C134="ア",VLOOKUP(A134,ア!$A$2:$E$1684,5,FALSE),IF(C134="イ",VLOOKUP(A134,イ!$A$2:$E$1563,5,FALSE),IF(C134="ウ",HLOOKUP(A134,ウ!$B$1:$QI$6,5,FALSE),IF(C134="エ",VLOOKUP(A134,エ!$A$4:$E$1000,5,FALSE),""))))&amp;"　"&amp;IF(C134="ウ",HLOOKUP(A134,ウ!$B$1:$QI$6,6,FALSE),"")</f>
        <v>　</v>
      </c>
      <c r="G133" s="296"/>
      <c r="H133" s="298"/>
      <c r="I133" s="286"/>
      <c r="J133" s="207" t="s">
        <v>2214</v>
      </c>
      <c r="K133" s="290"/>
      <c r="L133" s="202"/>
      <c r="M133" s="292" t="str">
        <f>IF(L134="ア",VLOOKUP(J134,ア!$A$2:$E$1684,2,FALSE),IF(L134="イ",VLOOKUP(J134,イ!$A$2:$E$1563,2,FALSE),IF(L134="ウ",HLOOKUP(J134,ウ!$B$1:$QI$6,4,FALSE),IF(L134="エ",VLOOKUP(J134,エ!$A$4:$E$1000,3,FALSE)&amp;"　"&amp;VLOOKUP(J134,エ!$A$4:$E$1000,4,FALSE),""))))</f>
        <v/>
      </c>
      <c r="N133" s="292" t="str">
        <f>IF(L134="ア",VLOOKUP(J134,ア!$A$2:$E$1684,4,FALSE),IF(L134="イ",VLOOKUP(J134,イ!$A$2:$E$1563,4,FALSE),IF(L134="ウ",IF(HLOOKUP(J134,ウ!$B$1:$QI$6,3,FALSE)="","",HLOOKUP(J134,ウ!$B$1:$QI$6,3,FALSE)),"")))</f>
        <v/>
      </c>
      <c r="O133" s="294" t="str">
        <f>IF(L134="ア",VLOOKUP(J134,ア!$A$2:$E$1684,5,FALSE),IF(L134="イ",VLOOKUP(J134,イ!$A$2:$E$1563,5,FALSE),IF(L134="ウ",HLOOKUP(J134,ウ!$B$1:$QI$6,5,FALSE),IF(L134="エ",VLOOKUP(J134,エ!$A$4:$E$1000,5,FALSE),""))))&amp;"　"&amp;IF(L134="ウ",HLOOKUP(J134,ウ!$B$1:$QI$6,6,FALSE),"")</f>
        <v>　</v>
      </c>
      <c r="P133" s="296"/>
      <c r="Q133" s="298"/>
      <c r="R133" s="286"/>
      <c r="S133" s="288"/>
      <c r="T133" s="207" t="s">
        <v>2229</v>
      </c>
      <c r="U133" s="290"/>
      <c r="V133" s="202"/>
      <c r="W133" s="292" t="str">
        <f>IF(V134="ア",VLOOKUP(T134,ア!$A$2:$E$1684,2,FALSE),IF(V134="イ",VLOOKUP(T134,イ!$A$2:$E$1563,2,FALSE),IF(V134="ウ",HLOOKUP(T134,ウ!$B$1:$QI$6,4,FALSE),IF(V134="エ",VLOOKUP(T134,エ!$A$4:$E$1000,3,FALSE)&amp;"　"&amp;VLOOKUP(T134,エ!$A$4:$E$1000,4,FALSE),""))))</f>
        <v/>
      </c>
      <c r="X133" s="292" t="str">
        <f>IF(V134="ア",VLOOKUP(T134,ア!$A$2:$E$1684,4,FALSE),IF(V134="イ",VLOOKUP(T134,イ!$A$2:$E$1563,4,FALSE),IF(V134="ウ",IF(HLOOKUP(T134,ウ!$B$1:$QI$6,3,FALSE)="","",HLOOKUP(T134,ウ!$B$1:$QI$6,3,FALSE)),"")))</f>
        <v/>
      </c>
      <c r="Y133" s="294" t="str">
        <f>IF(V134="ア",VLOOKUP(T134,ア!$A$2:$E$1684,5,FALSE),IF(V134="イ",VLOOKUP(T134,イ!$A$2:$E$1563,5,FALSE),IF(V134="ウ",HLOOKUP(T134,ウ!$B$1:$QI$6,5,FALSE),IF(V134="エ",VLOOKUP(T134,エ!$A$4:$E$1000,5,FALSE),""))))&amp;"　"&amp;IF(V134="ウ",HLOOKUP(T134,ウ!$B$1:$QI$6,6,FALSE),"")</f>
        <v>　</v>
      </c>
      <c r="Z133" s="296"/>
      <c r="AA133" s="298"/>
      <c r="AB133" s="300"/>
      <c r="AC133" s="331"/>
    </row>
    <row r="134" spans="1:30" s="200" customFormat="1" ht="16.2" customHeight="1" x14ac:dyDescent="0.45">
      <c r="A134" s="204"/>
      <c r="B134" s="291"/>
      <c r="C134" s="205"/>
      <c r="D134" s="293"/>
      <c r="E134" s="293"/>
      <c r="F134" s="295"/>
      <c r="G134" s="297"/>
      <c r="H134" s="299"/>
      <c r="I134" s="287"/>
      <c r="J134" s="204"/>
      <c r="K134" s="291"/>
      <c r="L134" s="205"/>
      <c r="M134" s="293"/>
      <c r="N134" s="293"/>
      <c r="O134" s="295"/>
      <c r="P134" s="297"/>
      <c r="Q134" s="299"/>
      <c r="R134" s="287"/>
      <c r="S134" s="289"/>
      <c r="T134" s="204"/>
      <c r="U134" s="291"/>
      <c r="V134" s="205"/>
      <c r="W134" s="293"/>
      <c r="X134" s="293"/>
      <c r="Y134" s="295"/>
      <c r="Z134" s="297"/>
      <c r="AA134" s="299"/>
      <c r="AB134" s="301"/>
      <c r="AC134" s="332"/>
    </row>
    <row r="135" spans="1:30" s="200" customFormat="1" ht="16.2" customHeight="1" x14ac:dyDescent="0.45">
      <c r="A135" s="207" t="s">
        <v>2199</v>
      </c>
      <c r="B135" s="290"/>
      <c r="C135" s="202"/>
      <c r="D135" s="292" t="str">
        <f>IF(C136="ア",VLOOKUP(A136,ア!$A$2:$E$1684,2,FALSE),IF(C136="イ",VLOOKUP(A136,イ!$A$2:$E$1563,2,FALSE),IF(C136="ウ",HLOOKUP(A136,ウ!$B$1:$QI$6,4,FALSE),IF(C136="エ",VLOOKUP(A136,エ!$A$4:$E$1000,3,FALSE)&amp;"　"&amp;VLOOKUP(A136,エ!$A$4:$E$1000,4,FALSE),""))))</f>
        <v/>
      </c>
      <c r="E135" s="292" t="str">
        <f>IF(C136="ア",VLOOKUP(A136,ア!$A$2:$E$1684,4,FALSE),IF(C136="イ",VLOOKUP(A136,イ!$A$2:$E$1563,4,FALSE),IF(C136="ウ",IF(HLOOKUP(A136,ウ!$B$1:$QI$6,3,FALSE)="","",HLOOKUP(A136,ウ!$B$1:$QI$6,3,FALSE)),"")))</f>
        <v/>
      </c>
      <c r="F135" s="294" t="str">
        <f>IF(C136="ア",VLOOKUP(A136,ア!$A$2:$E$1684,5,FALSE),IF(C136="イ",VLOOKUP(A136,イ!$A$2:$E$1563,5,FALSE),IF(C136="ウ",HLOOKUP(A136,ウ!$B$1:$QI$6,5,FALSE),IF(C136="エ",VLOOKUP(A136,エ!$A$4:$E$1000,5,FALSE),""))))&amp;"　"&amp;IF(C136="ウ",HLOOKUP(A136,ウ!$B$1:$QI$6,6,FALSE),"")</f>
        <v>　</v>
      </c>
      <c r="G135" s="296"/>
      <c r="H135" s="298"/>
      <c r="I135" s="286"/>
      <c r="J135" s="207" t="s">
        <v>2215</v>
      </c>
      <c r="K135" s="290"/>
      <c r="L135" s="202"/>
      <c r="M135" s="292" t="str">
        <f>IF(L136="ア",VLOOKUP(J136,ア!$A$2:$E$1684,2,FALSE),IF(L136="イ",VLOOKUP(J136,イ!$A$2:$E$1563,2,FALSE),IF(L136="ウ",HLOOKUP(J136,ウ!$B$1:$QI$6,4,FALSE),IF(L136="エ",VLOOKUP(J136,エ!$A$4:$E$1000,3,FALSE)&amp;"　"&amp;VLOOKUP(J136,エ!$A$4:$E$1000,4,FALSE),""))))</f>
        <v/>
      </c>
      <c r="N135" s="292" t="str">
        <f>IF(L136="ア",VLOOKUP(J136,ア!$A$2:$E$1684,4,FALSE),IF(L136="イ",VLOOKUP(J136,イ!$A$2:$E$1563,4,FALSE),IF(L136="ウ",IF(HLOOKUP(J136,ウ!$B$1:$QI$6,3,FALSE)="","",HLOOKUP(J136,ウ!$B$1:$QI$6,3,FALSE)),"")))</f>
        <v/>
      </c>
      <c r="O135" s="294" t="str">
        <f>IF(L136="ア",VLOOKUP(J136,ア!$A$2:$E$1684,5,FALSE),IF(L136="イ",VLOOKUP(J136,イ!$A$2:$E$1563,5,FALSE),IF(L136="ウ",HLOOKUP(J136,ウ!$B$1:$QI$6,5,FALSE),IF(L136="エ",VLOOKUP(J136,エ!$A$4:$E$1000,5,FALSE),""))))&amp;"　"&amp;IF(L136="ウ",HLOOKUP(J136,ウ!$B$1:$QI$6,6,FALSE),"")</f>
        <v>　</v>
      </c>
      <c r="P135" s="296"/>
      <c r="Q135" s="298"/>
      <c r="R135" s="286"/>
      <c r="S135" s="288"/>
      <c r="T135" s="207" t="s">
        <v>2230</v>
      </c>
      <c r="U135" s="290"/>
      <c r="V135" s="202"/>
      <c r="W135" s="292" t="str">
        <f>IF(V136="ア",VLOOKUP(T136,ア!$A$2:$E$1684,2,FALSE),IF(V136="イ",VLOOKUP(T136,イ!$A$2:$E$1563,2,FALSE),IF(V136="ウ",HLOOKUP(T136,ウ!$B$1:$QI$6,4,FALSE),IF(V136="エ",VLOOKUP(T136,エ!$A$4:$E$1000,3,FALSE)&amp;"　"&amp;VLOOKUP(T136,エ!$A$4:$E$1000,4,FALSE),""))))</f>
        <v/>
      </c>
      <c r="X135" s="292" t="str">
        <f>IF(V136="ア",VLOOKUP(T136,ア!$A$2:$E$1684,4,FALSE),IF(V136="イ",VLOOKUP(T136,イ!$A$2:$E$1563,4,FALSE),IF(V136="ウ",IF(HLOOKUP(T136,ウ!$B$1:$QI$6,3,FALSE)="","",HLOOKUP(T136,ウ!$B$1:$QI$6,3,FALSE)),"")))</f>
        <v/>
      </c>
      <c r="Y135" s="294" t="str">
        <f>IF(V136="ア",VLOOKUP(T136,ア!$A$2:$E$1684,5,FALSE),IF(V136="イ",VLOOKUP(T136,イ!$A$2:$E$1563,5,FALSE),IF(V136="ウ",HLOOKUP(T136,ウ!$B$1:$QI$6,5,FALSE),IF(V136="エ",VLOOKUP(T136,エ!$A$4:$E$1000,5,FALSE),""))))&amp;"　"&amp;IF(V136="ウ",HLOOKUP(T136,ウ!$B$1:$QI$6,6,FALSE),"")</f>
        <v>　</v>
      </c>
      <c r="Z135" s="296"/>
      <c r="AA135" s="298"/>
      <c r="AB135" s="300"/>
      <c r="AC135" s="331"/>
    </row>
    <row r="136" spans="1:30" s="200" customFormat="1" ht="16.2" customHeight="1" x14ac:dyDescent="0.45">
      <c r="A136" s="204"/>
      <c r="B136" s="291"/>
      <c r="C136" s="205"/>
      <c r="D136" s="293"/>
      <c r="E136" s="293"/>
      <c r="F136" s="295"/>
      <c r="G136" s="297"/>
      <c r="H136" s="299"/>
      <c r="I136" s="287"/>
      <c r="J136" s="204"/>
      <c r="K136" s="291"/>
      <c r="L136" s="205"/>
      <c r="M136" s="293"/>
      <c r="N136" s="293"/>
      <c r="O136" s="295"/>
      <c r="P136" s="297"/>
      <c r="Q136" s="299"/>
      <c r="R136" s="287"/>
      <c r="S136" s="289"/>
      <c r="T136" s="204"/>
      <c r="U136" s="291"/>
      <c r="V136" s="205"/>
      <c r="W136" s="293"/>
      <c r="X136" s="293"/>
      <c r="Y136" s="295"/>
      <c r="Z136" s="297"/>
      <c r="AA136" s="299"/>
      <c r="AB136" s="301"/>
      <c r="AC136" s="332"/>
    </row>
    <row r="137" spans="1:30" s="200" customFormat="1" ht="16.2" customHeight="1" x14ac:dyDescent="0.45">
      <c r="A137" s="207" t="s">
        <v>2201</v>
      </c>
      <c r="B137" s="290"/>
      <c r="C137" s="202"/>
      <c r="D137" s="292" t="str">
        <f>IF(C138="ア",VLOOKUP(A138,ア!$A$2:$E$1684,2,FALSE),IF(C138="イ",VLOOKUP(A138,イ!$A$2:$E$1563,2,FALSE),IF(C138="ウ",HLOOKUP(A138,ウ!$B$1:$QI$6,4,FALSE),IF(C138="エ",VLOOKUP(A138,エ!$A$4:$E$1000,3,FALSE)&amp;"　"&amp;VLOOKUP(A138,エ!$A$4:$E$1000,4,FALSE),""))))</f>
        <v/>
      </c>
      <c r="E137" s="292" t="str">
        <f>IF(C138="ア",VLOOKUP(A138,ア!$A$2:$E$1684,4,FALSE),IF(C138="イ",VLOOKUP(A138,イ!$A$2:$E$1563,4,FALSE),IF(C138="ウ",IF(HLOOKUP(A138,ウ!$B$1:$QI$6,3,FALSE)="","",HLOOKUP(A138,ウ!$B$1:$QI$6,3,FALSE)),"")))</f>
        <v/>
      </c>
      <c r="F137" s="294" t="str">
        <f>IF(C138="ア",VLOOKUP(A138,ア!$A$2:$E$1684,5,FALSE),IF(C138="イ",VLOOKUP(A138,イ!$A$2:$E$1563,5,FALSE),IF(C138="ウ",HLOOKUP(A138,ウ!$B$1:$QI$6,5,FALSE),IF(C138="エ",VLOOKUP(A138,エ!$A$4:$E$1000,5,FALSE),""))))&amp;"　"&amp;IF(C138="ウ",HLOOKUP(A138,ウ!$B$1:$QI$6,6,FALSE),"")</f>
        <v>　</v>
      </c>
      <c r="G137" s="296"/>
      <c r="H137" s="298"/>
      <c r="I137" s="286"/>
      <c r="J137" s="207" t="s">
        <v>2216</v>
      </c>
      <c r="K137" s="290"/>
      <c r="L137" s="202"/>
      <c r="M137" s="292" t="str">
        <f>IF(L138="ア",VLOOKUP(J138,ア!$A$2:$E$1684,2,FALSE),IF(L138="イ",VLOOKUP(J138,イ!$A$2:$E$1563,2,FALSE),IF(L138="ウ",HLOOKUP(J138,ウ!$B$1:$QI$6,4,FALSE),IF(L138="エ",VLOOKUP(J138,エ!$A$4:$E$1000,3,FALSE)&amp;"　"&amp;VLOOKUP(J138,エ!$A$4:$E$1000,4,FALSE),""))))</f>
        <v/>
      </c>
      <c r="N137" s="292" t="str">
        <f>IF(L138="ア",VLOOKUP(J138,ア!$A$2:$E$1684,4,FALSE),IF(L138="イ",VLOOKUP(J138,イ!$A$2:$E$1563,4,FALSE),IF(L138="ウ",IF(HLOOKUP(J138,ウ!$B$1:$QI$6,3,FALSE)="","",HLOOKUP(J138,ウ!$B$1:$QI$6,3,FALSE)),"")))</f>
        <v/>
      </c>
      <c r="O137" s="294" t="str">
        <f>IF(L138="ア",VLOOKUP(J138,ア!$A$2:$E$1684,5,FALSE),IF(L138="イ",VLOOKUP(J138,イ!$A$2:$E$1563,5,FALSE),IF(L138="ウ",HLOOKUP(J138,ウ!$B$1:$QI$6,5,FALSE),IF(L138="エ",VLOOKUP(J138,エ!$A$4:$E$1000,5,FALSE),""))))&amp;"　"&amp;IF(L138="ウ",HLOOKUP(J138,ウ!$B$1:$QI$6,6,FALSE),"")</f>
        <v>　</v>
      </c>
      <c r="P137" s="296"/>
      <c r="Q137" s="298"/>
      <c r="R137" s="286"/>
      <c r="S137" s="288"/>
      <c r="T137" s="207" t="s">
        <v>2231</v>
      </c>
      <c r="U137" s="290"/>
      <c r="V137" s="202"/>
      <c r="W137" s="292" t="str">
        <f>IF(V138="ア",VLOOKUP(T138,ア!$A$2:$E$1684,2,FALSE),IF(V138="イ",VLOOKUP(T138,イ!$A$2:$E$1563,2,FALSE),IF(V138="ウ",HLOOKUP(T138,ウ!$B$1:$QI$6,4,FALSE),IF(V138="エ",VLOOKUP(T138,エ!$A$4:$E$1000,3,FALSE)&amp;"　"&amp;VLOOKUP(T138,エ!$A$4:$E$1000,4,FALSE),""))))</f>
        <v/>
      </c>
      <c r="X137" s="292" t="str">
        <f>IF(V138="ア",VLOOKUP(T138,ア!$A$2:$E$1684,4,FALSE),IF(V138="イ",VLOOKUP(T138,イ!$A$2:$E$1563,4,FALSE),IF(V138="ウ",IF(HLOOKUP(T138,ウ!$B$1:$QI$6,3,FALSE)="","",HLOOKUP(T138,ウ!$B$1:$QI$6,3,FALSE)),"")))</f>
        <v/>
      </c>
      <c r="Y137" s="294" t="str">
        <f>IF(V138="ア",VLOOKUP(T138,ア!$A$2:$E$1684,5,FALSE),IF(V138="イ",VLOOKUP(T138,イ!$A$2:$E$1563,5,FALSE),IF(V138="ウ",HLOOKUP(T138,ウ!$B$1:$QI$6,5,FALSE),IF(V138="エ",VLOOKUP(T138,エ!$A$4:$E$1000,5,FALSE),""))))&amp;"　"&amp;IF(V138="ウ",HLOOKUP(T138,ウ!$B$1:$QI$6,6,FALSE),"")</f>
        <v>　</v>
      </c>
      <c r="Z137" s="296"/>
      <c r="AA137" s="298"/>
      <c r="AB137" s="300"/>
      <c r="AC137" s="331"/>
      <c r="AD137" s="209"/>
    </row>
    <row r="138" spans="1:30" s="176" customFormat="1" ht="16.2" customHeight="1" thickBot="1" x14ac:dyDescent="0.2">
      <c r="A138" s="210"/>
      <c r="B138" s="334"/>
      <c r="C138" s="211"/>
      <c r="D138" s="341"/>
      <c r="E138" s="341"/>
      <c r="F138" s="342"/>
      <c r="G138" s="346"/>
      <c r="H138" s="344"/>
      <c r="I138" s="347"/>
      <c r="J138" s="210"/>
      <c r="K138" s="334"/>
      <c r="L138" s="211"/>
      <c r="M138" s="341"/>
      <c r="N138" s="341"/>
      <c r="O138" s="342"/>
      <c r="P138" s="346"/>
      <c r="Q138" s="344"/>
      <c r="R138" s="347"/>
      <c r="S138" s="348"/>
      <c r="T138" s="210"/>
      <c r="U138" s="334"/>
      <c r="V138" s="211"/>
      <c r="W138" s="341"/>
      <c r="X138" s="341"/>
      <c r="Y138" s="342"/>
      <c r="Z138" s="346"/>
      <c r="AA138" s="344"/>
      <c r="AB138" s="345"/>
      <c r="AC138" s="343"/>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様式4・中学部</vt:lpstr>
      <vt:lpstr>ア</vt:lpstr>
      <vt:lpstr>イ</vt:lpstr>
      <vt:lpstr>ウ</vt:lpstr>
      <vt:lpstr>エ</vt:lpstr>
      <vt:lpstr>Sheet2</vt:lpstr>
      <vt:lpstr>ア!Print_Area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2024-07-02T08:55:58Z</cp:lastPrinted>
  <dcterms:created xsi:type="dcterms:W3CDTF">2019-06-05T06:28:00Z</dcterms:created>
  <dcterms:modified xsi:type="dcterms:W3CDTF">2024-11-19T02:10:48Z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